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P:\fishstat\Guy\Quota allocations\2022\Allocation\to send V6 cherring\"/>
    </mc:Choice>
  </mc:AlternateContent>
  <xr:revisionPtr revIDLastSave="0" documentId="13_ncr:1_{F727F6D4-1D18-4342-ACF2-FF20B1E1F242}" xr6:coauthVersionLast="47" xr6:coauthVersionMax="47" xr10:uidLastSave="{00000000-0000-0000-0000-000000000000}"/>
  <bookViews>
    <workbookView xWindow="-120" yWindow="-120" windowWidth="20730" windowHeight="11160" xr2:uid="{94308977-BC73-4AFE-8934-0A08865F9284}"/>
  </bookViews>
  <sheets>
    <sheet name="UK summary" sheetId="25" r:id="rId1"/>
    <sheet name="Intro" sheetId="17" r:id="rId2"/>
    <sheet name="Version control" sheetId="19" r:id="rId3"/>
    <sheet name="UK" sheetId="1" r:id="rId4"/>
    <sheet name="Special condition stocks" sheetId="26" r:id="rId5"/>
  </sheets>
  <definedNames>
    <definedName name="_xlnm._FilterDatabase" localSheetId="4" hidden="1">'Special condition stocks'!$A$2:$G$1226</definedName>
    <definedName name="_xlnm._FilterDatabase" localSheetId="3" hidden="1">UK!$A$2:$M$2780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C42" i="25" l="1"/>
  <c r="CB42" i="25"/>
  <c r="CA42" i="25"/>
  <c r="BZ42" i="25"/>
  <c r="BY42" i="25"/>
  <c r="BX42" i="25"/>
  <c r="BW42" i="25"/>
  <c r="BV42" i="25"/>
  <c r="BU42" i="25"/>
  <c r="BT42" i="25"/>
  <c r="BS42" i="25"/>
  <c r="BR42" i="25"/>
  <c r="BQ42" i="25"/>
  <c r="BP42" i="25"/>
  <c r="BO42" i="25"/>
  <c r="BN42" i="25"/>
  <c r="BM42" i="25"/>
  <c r="BL42" i="25"/>
  <c r="BK42" i="25"/>
  <c r="BJ42" i="25"/>
  <c r="BI42" i="25"/>
  <c r="BH42" i="25"/>
  <c r="BG42" i="25"/>
  <c r="BF42" i="25"/>
  <c r="BE42" i="25"/>
  <c r="BD42" i="25"/>
  <c r="BC42" i="25"/>
  <c r="BB42" i="25"/>
  <c r="BA42" i="25"/>
  <c r="AZ42" i="25"/>
  <c r="AY42" i="25"/>
  <c r="AX42" i="25"/>
  <c r="AW42" i="25"/>
  <c r="AV42" i="25"/>
  <c r="AU42" i="25"/>
  <c r="AT42" i="25"/>
  <c r="AS42" i="25"/>
  <c r="AR42" i="25"/>
  <c r="AQ42" i="25"/>
  <c r="AP42" i="25"/>
  <c r="AO42" i="25"/>
  <c r="AN42" i="25"/>
  <c r="AM42" i="25"/>
  <c r="AL42" i="25"/>
  <c r="AK42" i="25"/>
  <c r="AJ42" i="25"/>
  <c r="AI42" i="25"/>
  <c r="AH42" i="25"/>
  <c r="AG42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H386" i="1" l="1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D6" i="26"/>
  <c r="D5" i="26"/>
  <c r="D4" i="26"/>
  <c r="D3" i="26"/>
  <c r="D580" i="26"/>
  <c r="D579" i="26"/>
  <c r="D578" i="26"/>
  <c r="D577" i="26"/>
  <c r="D576" i="26"/>
  <c r="D575" i="26"/>
  <c r="D574" i="26"/>
  <c r="D573" i="26"/>
  <c r="D572" i="26"/>
  <c r="D571" i="26"/>
  <c r="D570" i="26"/>
  <c r="D569" i="26"/>
  <c r="D568" i="26"/>
  <c r="D567" i="26"/>
  <c r="D566" i="26"/>
  <c r="D565" i="26"/>
  <c r="D564" i="26"/>
  <c r="D563" i="26"/>
  <c r="D562" i="26"/>
  <c r="D561" i="26"/>
  <c r="D560" i="26"/>
  <c r="D559" i="26"/>
  <c r="D558" i="26"/>
  <c r="D557" i="26"/>
  <c r="D556" i="26"/>
  <c r="D555" i="26"/>
  <c r="D554" i="26"/>
  <c r="D553" i="26"/>
  <c r="D552" i="26"/>
  <c r="D551" i="26"/>
  <c r="D550" i="26"/>
  <c r="D549" i="26"/>
  <c r="D548" i="26"/>
  <c r="D547" i="26"/>
  <c r="D308" i="26"/>
  <c r="D307" i="26"/>
  <c r="D306" i="26"/>
  <c r="D305" i="26"/>
  <c r="D304" i="26"/>
  <c r="D303" i="26"/>
  <c r="D302" i="26"/>
  <c r="D301" i="26"/>
  <c r="D300" i="26"/>
  <c r="D299" i="26"/>
  <c r="D298" i="26"/>
  <c r="D297" i="26"/>
  <c r="D296" i="26"/>
  <c r="D295" i="26"/>
  <c r="D294" i="26"/>
  <c r="D293" i="26"/>
  <c r="D292" i="26"/>
  <c r="D291" i="26"/>
  <c r="D290" i="26"/>
  <c r="D289" i="26"/>
  <c r="D288" i="26"/>
  <c r="D287" i="26"/>
  <c r="D286" i="26"/>
  <c r="D285" i="26"/>
  <c r="D284" i="26"/>
  <c r="D283" i="26"/>
  <c r="D282" i="26"/>
  <c r="D281" i="26"/>
  <c r="D280" i="26"/>
  <c r="D279" i="26"/>
  <c r="D278" i="26"/>
  <c r="D277" i="26"/>
  <c r="D276" i="26"/>
  <c r="D275" i="26"/>
  <c r="H102" i="1" l="1"/>
  <c r="H166" i="1"/>
  <c r="H294" i="1"/>
  <c r="H175" i="1"/>
  <c r="H239" i="1"/>
  <c r="H367" i="1"/>
  <c r="H8" i="1"/>
  <c r="H72" i="1"/>
  <c r="H200" i="1"/>
  <c r="H328" i="1"/>
  <c r="H520" i="1"/>
  <c r="H584" i="1"/>
  <c r="H33" i="1"/>
  <c r="H161" i="1"/>
  <c r="H353" i="1"/>
  <c r="H417" i="1"/>
  <c r="H545" i="1"/>
  <c r="H673" i="1"/>
  <c r="H186" i="1"/>
  <c r="H250" i="1"/>
  <c r="H378" i="1"/>
  <c r="H506" i="1"/>
  <c r="H19" i="1"/>
  <c r="H83" i="1"/>
  <c r="H211" i="1"/>
  <c r="H339" i="1"/>
  <c r="H28" i="1"/>
  <c r="H92" i="1"/>
  <c r="H172" i="1"/>
  <c r="H236" i="1"/>
  <c r="H348" i="1"/>
  <c r="H364" i="1"/>
  <c r="H428" i="1"/>
  <c r="H492" i="1"/>
  <c r="H604" i="1"/>
  <c r="H620" i="1"/>
  <c r="H21" i="1"/>
  <c r="H405" i="1"/>
  <c r="H557" i="1"/>
  <c r="H621" i="1"/>
  <c r="H684" i="1"/>
  <c r="H724" i="1"/>
  <c r="H748" i="1"/>
  <c r="H764" i="1"/>
  <c r="H796" i="1"/>
  <c r="H804" i="1"/>
  <c r="H812" i="1"/>
  <c r="H852" i="1"/>
  <c r="H860" i="1"/>
  <c r="H868" i="1"/>
  <c r="H876" i="1"/>
  <c r="H892" i="1"/>
  <c r="H916" i="1"/>
  <c r="H924" i="1"/>
  <c r="H940" i="1"/>
  <c r="H956" i="1"/>
  <c r="H980" i="1"/>
  <c r="H988" i="1"/>
  <c r="H996" i="1"/>
  <c r="H1004" i="1"/>
  <c r="H1020" i="1"/>
  <c r="H1044" i="1"/>
  <c r="H1052" i="1"/>
  <c r="H1060" i="1"/>
  <c r="H1068" i="1"/>
  <c r="H1084" i="1"/>
  <c r="H1108" i="1"/>
  <c r="H1116" i="1"/>
  <c r="H1124" i="1"/>
  <c r="H1132" i="1"/>
  <c r="H1148" i="1"/>
  <c r="H1172" i="1"/>
  <c r="H1180" i="1"/>
  <c r="H1188" i="1"/>
  <c r="H1196" i="1"/>
  <c r="H1212" i="1"/>
  <c r="H93" i="1"/>
  <c r="H157" i="1"/>
  <c r="H221" i="1"/>
  <c r="H285" i="1"/>
  <c r="H413" i="1"/>
  <c r="H517" i="1"/>
  <c r="H539" i="1"/>
  <c r="H558" i="1"/>
  <c r="H581" i="1"/>
  <c r="H622" i="1"/>
  <c r="H685" i="1"/>
  <c r="H693" i="1"/>
  <c r="H701" i="1"/>
  <c r="H709" i="1"/>
  <c r="H725" i="1"/>
  <c r="H749" i="1"/>
  <c r="H757" i="1"/>
  <c r="H765" i="1"/>
  <c r="H773" i="1"/>
  <c r="H789" i="1"/>
  <c r="H813" i="1"/>
  <c r="H821" i="1"/>
  <c r="H829" i="1"/>
  <c r="H837" i="1"/>
  <c r="H853" i="1"/>
  <c r="H877" i="1"/>
  <c r="H885" i="1"/>
  <c r="H893" i="1"/>
  <c r="H901" i="1"/>
  <c r="H917" i="1"/>
  <c r="H925" i="1"/>
  <c r="H941" i="1"/>
  <c r="H949" i="1"/>
  <c r="H957" i="1"/>
  <c r="H965" i="1"/>
  <c r="H973" i="1"/>
  <c r="H981" i="1"/>
  <c r="H989" i="1"/>
  <c r="H997" i="1"/>
  <c r="H1005" i="1"/>
  <c r="H1013" i="1"/>
  <c r="H1021" i="1"/>
  <c r="H1029" i="1"/>
  <c r="H1037" i="1"/>
  <c r="H1045" i="1"/>
  <c r="H1053" i="1"/>
  <c r="H1061" i="1"/>
  <c r="H1069" i="1"/>
  <c r="H1077" i="1"/>
  <c r="H37" i="1"/>
  <c r="H101" i="1"/>
  <c r="H165" i="1"/>
  <c r="H229" i="1"/>
  <c r="H293" i="1"/>
  <c r="H357" i="1"/>
  <c r="H421" i="1"/>
  <c r="H462" i="1"/>
  <c r="H494" i="1"/>
  <c r="H518" i="1"/>
  <c r="H541" i="1"/>
  <c r="H563" i="1"/>
  <c r="H582" i="1"/>
  <c r="H605" i="1"/>
  <c r="H627" i="1"/>
  <c r="H646" i="1"/>
  <c r="H669" i="1"/>
  <c r="H686" i="1"/>
  <c r="H694" i="1"/>
  <c r="H702" i="1"/>
  <c r="H710" i="1"/>
  <c r="H718" i="1"/>
  <c r="H726" i="1"/>
  <c r="H734" i="1"/>
  <c r="H742" i="1"/>
  <c r="H750" i="1"/>
  <c r="H758" i="1"/>
  <c r="H766" i="1"/>
  <c r="H774" i="1"/>
  <c r="H782" i="1"/>
  <c r="H790" i="1"/>
  <c r="H798" i="1"/>
  <c r="H806" i="1"/>
  <c r="H814" i="1"/>
  <c r="H822" i="1"/>
  <c r="H830" i="1"/>
  <c r="H838" i="1"/>
  <c r="H846" i="1"/>
  <c r="H854" i="1"/>
  <c r="H862" i="1"/>
  <c r="H870" i="1"/>
  <c r="H878" i="1"/>
  <c r="H886" i="1"/>
  <c r="H894" i="1"/>
  <c r="H902" i="1"/>
  <c r="H910" i="1"/>
  <c r="H918" i="1"/>
  <c r="H926" i="1"/>
  <c r="H934" i="1"/>
  <c r="H942" i="1"/>
  <c r="H950" i="1"/>
  <c r="H958" i="1"/>
  <c r="H966" i="1"/>
  <c r="H974" i="1"/>
  <c r="H982" i="1"/>
  <c r="H990" i="1"/>
  <c r="H998" i="1"/>
  <c r="H1006" i="1"/>
  <c r="H1014" i="1"/>
  <c r="H1022" i="1"/>
  <c r="H1030" i="1"/>
  <c r="H1038" i="1"/>
  <c r="H1046" i="1"/>
  <c r="H1054" i="1"/>
  <c r="H1062" i="1"/>
  <c r="H1070" i="1"/>
  <c r="H1078" i="1"/>
  <c r="H45" i="1"/>
  <c r="H109" i="1"/>
  <c r="H173" i="1"/>
  <c r="H237" i="1"/>
  <c r="H301" i="1"/>
  <c r="H365" i="1"/>
  <c r="H429" i="1"/>
  <c r="H469" i="1"/>
  <c r="H501" i="1"/>
  <c r="H523" i="1"/>
  <c r="H542" i="1"/>
  <c r="H565" i="1"/>
  <c r="H587" i="1"/>
  <c r="H606" i="1"/>
  <c r="H629" i="1"/>
  <c r="H651" i="1"/>
  <c r="H670" i="1"/>
  <c r="H687" i="1"/>
  <c r="H695" i="1"/>
  <c r="H703" i="1"/>
  <c r="H711" i="1"/>
  <c r="H719" i="1"/>
  <c r="H727" i="1"/>
  <c r="H735" i="1"/>
  <c r="H743" i="1"/>
  <c r="H751" i="1"/>
  <c r="H759" i="1"/>
  <c r="H767" i="1"/>
  <c r="H775" i="1"/>
  <c r="H783" i="1"/>
  <c r="H791" i="1"/>
  <c r="H799" i="1"/>
  <c r="H807" i="1"/>
  <c r="H815" i="1"/>
  <c r="H823" i="1"/>
  <c r="H831" i="1"/>
  <c r="H839" i="1"/>
  <c r="H847" i="1"/>
  <c r="H855" i="1"/>
  <c r="H863" i="1"/>
  <c r="H871" i="1"/>
  <c r="H879" i="1"/>
  <c r="H887" i="1"/>
  <c r="H895" i="1"/>
  <c r="H903" i="1"/>
  <c r="H911" i="1"/>
  <c r="H919" i="1"/>
  <c r="H927" i="1"/>
  <c r="H935" i="1"/>
  <c r="H943" i="1"/>
  <c r="H951" i="1"/>
  <c r="H959" i="1"/>
  <c r="H967" i="1"/>
  <c r="H975" i="1"/>
  <c r="H983" i="1"/>
  <c r="H991" i="1"/>
  <c r="H999" i="1"/>
  <c r="H1007" i="1"/>
  <c r="H1015" i="1"/>
  <c r="H1023" i="1"/>
  <c r="H1031" i="1"/>
  <c r="H1039" i="1"/>
  <c r="H1047" i="1"/>
  <c r="H1055" i="1"/>
  <c r="H1063" i="1"/>
  <c r="H1071" i="1"/>
  <c r="H1079" i="1"/>
  <c r="H1087" i="1"/>
  <c r="H1095" i="1"/>
  <c r="H1103" i="1"/>
  <c r="H1111" i="1"/>
  <c r="H1119" i="1"/>
  <c r="H1127" i="1"/>
  <c r="H1135" i="1"/>
  <c r="H1143" i="1"/>
  <c r="H1151" i="1"/>
  <c r="H1159" i="1"/>
  <c r="H1167" i="1"/>
  <c r="H1175" i="1"/>
  <c r="H1183" i="1"/>
  <c r="H1191" i="1"/>
  <c r="H1199" i="1"/>
  <c r="H1207" i="1"/>
  <c r="H1215" i="1"/>
  <c r="H1223" i="1"/>
  <c r="H53" i="1"/>
  <c r="H117" i="1"/>
  <c r="H181" i="1"/>
  <c r="H245" i="1"/>
  <c r="H309" i="1"/>
  <c r="H373" i="1"/>
  <c r="H437" i="1"/>
  <c r="H470" i="1"/>
  <c r="H502" i="1"/>
  <c r="H525" i="1"/>
  <c r="H547" i="1"/>
  <c r="H566" i="1"/>
  <c r="H589" i="1"/>
  <c r="H611" i="1"/>
  <c r="H630" i="1"/>
  <c r="H653" i="1"/>
  <c r="H675" i="1"/>
  <c r="H688" i="1"/>
  <c r="H696" i="1"/>
  <c r="H704" i="1"/>
  <c r="H712" i="1"/>
  <c r="H720" i="1"/>
  <c r="H728" i="1"/>
  <c r="H736" i="1"/>
  <c r="H744" i="1"/>
  <c r="H752" i="1"/>
  <c r="H760" i="1"/>
  <c r="H768" i="1"/>
  <c r="H776" i="1"/>
  <c r="H784" i="1"/>
  <c r="H792" i="1"/>
  <c r="H800" i="1"/>
  <c r="H808" i="1"/>
  <c r="H816" i="1"/>
  <c r="H824" i="1"/>
  <c r="H832" i="1"/>
  <c r="H840" i="1"/>
  <c r="H848" i="1"/>
  <c r="H856" i="1"/>
  <c r="H864" i="1"/>
  <c r="H872" i="1"/>
  <c r="H880" i="1"/>
  <c r="H888" i="1"/>
  <c r="H896" i="1"/>
  <c r="H904" i="1"/>
  <c r="H912" i="1"/>
  <c r="H920" i="1"/>
  <c r="H928" i="1"/>
  <c r="H936" i="1"/>
  <c r="H944" i="1"/>
  <c r="H952" i="1"/>
  <c r="H960" i="1"/>
  <c r="H968" i="1"/>
  <c r="H976" i="1"/>
  <c r="H984" i="1"/>
  <c r="H992" i="1"/>
  <c r="H1000" i="1"/>
  <c r="H1008" i="1"/>
  <c r="H1016" i="1"/>
  <c r="H1024" i="1"/>
  <c r="H1032" i="1"/>
  <c r="H1040" i="1"/>
  <c r="H1048" i="1"/>
  <c r="H1056" i="1"/>
  <c r="H1064" i="1"/>
  <c r="H61" i="1"/>
  <c r="H125" i="1"/>
  <c r="H189" i="1"/>
  <c r="H253" i="1"/>
  <c r="H317" i="1"/>
  <c r="H381" i="1"/>
  <c r="H445" i="1"/>
  <c r="H477" i="1"/>
  <c r="H507" i="1"/>
  <c r="H526" i="1"/>
  <c r="H549" i="1"/>
  <c r="H571" i="1"/>
  <c r="H590" i="1"/>
  <c r="H613" i="1"/>
  <c r="H635" i="1"/>
  <c r="H654" i="1"/>
  <c r="H677" i="1"/>
  <c r="H689" i="1"/>
  <c r="H697" i="1"/>
  <c r="H705" i="1"/>
  <c r="H713" i="1"/>
  <c r="H721" i="1"/>
  <c r="H729" i="1"/>
  <c r="H737" i="1"/>
  <c r="H745" i="1"/>
  <c r="H753" i="1"/>
  <c r="H761" i="1"/>
  <c r="H769" i="1"/>
  <c r="H777" i="1"/>
  <c r="H785" i="1"/>
  <c r="H793" i="1"/>
  <c r="H801" i="1"/>
  <c r="H809" i="1"/>
  <c r="H817" i="1"/>
  <c r="H825" i="1"/>
  <c r="H833" i="1"/>
  <c r="H841" i="1"/>
  <c r="H849" i="1"/>
  <c r="H857" i="1"/>
  <c r="H865" i="1"/>
  <c r="H873" i="1"/>
  <c r="H881" i="1"/>
  <c r="H889" i="1"/>
  <c r="H897" i="1"/>
  <c r="H905" i="1"/>
  <c r="H913" i="1"/>
  <c r="H921" i="1"/>
  <c r="H929" i="1"/>
  <c r="H937" i="1"/>
  <c r="H945" i="1"/>
  <c r="H953" i="1"/>
  <c r="H961" i="1"/>
  <c r="H969" i="1"/>
  <c r="H977" i="1"/>
  <c r="H985" i="1"/>
  <c r="H993" i="1"/>
  <c r="H1001" i="1"/>
  <c r="H1009" i="1"/>
  <c r="H1017" i="1"/>
  <c r="H1025" i="1"/>
  <c r="H1033" i="1"/>
  <c r="H1041" i="1"/>
  <c r="H1049" i="1"/>
  <c r="H1057" i="1"/>
  <c r="H1065" i="1"/>
  <c r="H1073" i="1"/>
  <c r="H1081" i="1"/>
  <c r="H1089" i="1"/>
  <c r="H1097" i="1"/>
  <c r="H1105" i="1"/>
  <c r="H1113" i="1"/>
  <c r="H1121" i="1"/>
  <c r="H1129" i="1"/>
  <c r="H1137" i="1"/>
  <c r="H1145" i="1"/>
  <c r="H1153" i="1"/>
  <c r="H1161" i="1"/>
  <c r="H1169" i="1"/>
  <c r="H1177" i="1"/>
  <c r="H1185" i="1"/>
  <c r="H1193" i="1"/>
  <c r="H1201" i="1"/>
  <c r="H1209" i="1"/>
  <c r="H1217" i="1"/>
  <c r="H1225" i="1"/>
  <c r="H5" i="1"/>
  <c r="H69" i="1"/>
  <c r="H133" i="1"/>
  <c r="H197" i="1"/>
  <c r="H261" i="1"/>
  <c r="H325" i="1"/>
  <c r="H389" i="1"/>
  <c r="H446" i="1"/>
  <c r="H478" i="1"/>
  <c r="H509" i="1"/>
  <c r="H531" i="1"/>
  <c r="H550" i="1"/>
  <c r="H573" i="1"/>
  <c r="H595" i="1"/>
  <c r="H614" i="1"/>
  <c r="H637" i="1"/>
  <c r="H659" i="1"/>
  <c r="H678" i="1"/>
  <c r="H690" i="1"/>
  <c r="H698" i="1"/>
  <c r="H706" i="1"/>
  <c r="H714" i="1"/>
  <c r="H722" i="1"/>
  <c r="H730" i="1"/>
  <c r="H738" i="1"/>
  <c r="H746" i="1"/>
  <c r="H754" i="1"/>
  <c r="H762" i="1"/>
  <c r="H770" i="1"/>
  <c r="H778" i="1"/>
  <c r="H786" i="1"/>
  <c r="H794" i="1"/>
  <c r="H802" i="1"/>
  <c r="H810" i="1"/>
  <c r="H818" i="1"/>
  <c r="H826" i="1"/>
  <c r="H834" i="1"/>
  <c r="H842" i="1"/>
  <c r="H850" i="1"/>
  <c r="H858" i="1"/>
  <c r="H866" i="1"/>
  <c r="H874" i="1"/>
  <c r="H882" i="1"/>
  <c r="H890" i="1"/>
  <c r="H898" i="1"/>
  <c r="H906" i="1"/>
  <c r="H914" i="1"/>
  <c r="H922" i="1"/>
  <c r="H930" i="1"/>
  <c r="H938" i="1"/>
  <c r="H946" i="1"/>
  <c r="H954" i="1"/>
  <c r="H962" i="1"/>
  <c r="H970" i="1"/>
  <c r="H978" i="1"/>
  <c r="H986" i="1"/>
  <c r="H994" i="1"/>
  <c r="H1002" i="1"/>
  <c r="H1010" i="1"/>
  <c r="H1018" i="1"/>
  <c r="H1026" i="1"/>
  <c r="H1034" i="1"/>
  <c r="H1042" i="1"/>
  <c r="H1050" i="1"/>
  <c r="H1058" i="1"/>
  <c r="H1066" i="1"/>
  <c r="H1074" i="1"/>
  <c r="H1082" i="1"/>
  <c r="H1090" i="1"/>
  <c r="H1098" i="1"/>
  <c r="H1106" i="1"/>
  <c r="H1114" i="1"/>
  <c r="H1122" i="1"/>
  <c r="H1130" i="1"/>
  <c r="H1138" i="1"/>
  <c r="H1146" i="1"/>
  <c r="H1154" i="1"/>
  <c r="H1162" i="1"/>
  <c r="H1170" i="1"/>
  <c r="H1178" i="1"/>
  <c r="H1186" i="1"/>
  <c r="H1194" i="1"/>
  <c r="H1202" i="1"/>
  <c r="H1210" i="1"/>
  <c r="H1218" i="1"/>
  <c r="H1226" i="1"/>
  <c r="H141" i="1"/>
  <c r="H533" i="1"/>
  <c r="H691" i="1"/>
  <c r="H755" i="1"/>
  <c r="H819" i="1"/>
  <c r="H883" i="1"/>
  <c r="H947" i="1"/>
  <c r="H1011" i="1"/>
  <c r="H1072" i="1"/>
  <c r="H1093" i="1"/>
  <c r="H1109" i="1"/>
  <c r="H1125" i="1"/>
  <c r="H1141" i="1"/>
  <c r="H1157" i="1"/>
  <c r="H1173" i="1"/>
  <c r="H1189" i="1"/>
  <c r="H1205" i="1"/>
  <c r="H1221" i="1"/>
  <c r="H1232" i="1"/>
  <c r="H1240" i="1"/>
  <c r="H1248" i="1"/>
  <c r="H1256" i="1"/>
  <c r="H1264" i="1"/>
  <c r="H1272" i="1"/>
  <c r="H1280" i="1"/>
  <c r="H1288" i="1"/>
  <c r="H1296" i="1"/>
  <c r="H1304" i="1"/>
  <c r="H1312" i="1"/>
  <c r="H1320" i="1"/>
  <c r="H1328" i="1"/>
  <c r="H1336" i="1"/>
  <c r="H1344" i="1"/>
  <c r="H1352" i="1"/>
  <c r="H1360" i="1"/>
  <c r="H1368" i="1"/>
  <c r="H1376" i="1"/>
  <c r="H1384" i="1"/>
  <c r="H1392" i="1"/>
  <c r="H1400" i="1"/>
  <c r="H1408" i="1"/>
  <c r="H1416" i="1"/>
  <c r="H1424" i="1"/>
  <c r="H1432" i="1"/>
  <c r="H1440" i="1"/>
  <c r="H1448" i="1"/>
  <c r="H1456" i="1"/>
  <c r="H1464" i="1"/>
  <c r="H1472" i="1"/>
  <c r="H1480" i="1"/>
  <c r="H1488" i="1"/>
  <c r="H1496" i="1"/>
  <c r="H1504" i="1"/>
  <c r="H1512" i="1"/>
  <c r="H1520" i="1"/>
  <c r="H1528" i="1"/>
  <c r="H1536" i="1"/>
  <c r="H1544" i="1"/>
  <c r="H1552" i="1"/>
  <c r="H1560" i="1"/>
  <c r="H1568" i="1"/>
  <c r="H1576" i="1"/>
  <c r="H1584" i="1"/>
  <c r="H1592" i="1"/>
  <c r="H1600" i="1"/>
  <c r="H1608" i="1"/>
  <c r="H1616" i="1"/>
  <c r="H1624" i="1"/>
  <c r="H1632" i="1"/>
  <c r="H1640" i="1"/>
  <c r="H1648" i="1"/>
  <c r="H1656" i="1"/>
  <c r="H1664" i="1"/>
  <c r="H1672" i="1"/>
  <c r="H1680" i="1"/>
  <c r="H1688" i="1"/>
  <c r="H1696" i="1"/>
  <c r="H205" i="1"/>
  <c r="H555" i="1"/>
  <c r="H699" i="1"/>
  <c r="H763" i="1"/>
  <c r="H827" i="1"/>
  <c r="H891" i="1"/>
  <c r="H955" i="1"/>
  <c r="H1019" i="1"/>
  <c r="H1075" i="1"/>
  <c r="H1094" i="1"/>
  <c r="H1110" i="1"/>
  <c r="H1126" i="1"/>
  <c r="H1142" i="1"/>
  <c r="H1158" i="1"/>
  <c r="H1174" i="1"/>
  <c r="H1190" i="1"/>
  <c r="H1206" i="1"/>
  <c r="H1222" i="1"/>
  <c r="H1233" i="1"/>
  <c r="H1241" i="1"/>
  <c r="H1249" i="1"/>
  <c r="H1257" i="1"/>
  <c r="H1265" i="1"/>
  <c r="H1273" i="1"/>
  <c r="H1281" i="1"/>
  <c r="H1289" i="1"/>
  <c r="H1297" i="1"/>
  <c r="H1305" i="1"/>
  <c r="H1313" i="1"/>
  <c r="H1321" i="1"/>
  <c r="H1329" i="1"/>
  <c r="H1337" i="1"/>
  <c r="H1345" i="1"/>
  <c r="H1353" i="1"/>
  <c r="H1361" i="1"/>
  <c r="H1369" i="1"/>
  <c r="H1377" i="1"/>
  <c r="H1385" i="1"/>
  <c r="H1393" i="1"/>
  <c r="H1401" i="1"/>
  <c r="H1409" i="1"/>
  <c r="H1417" i="1"/>
  <c r="H1425" i="1"/>
  <c r="H1433" i="1"/>
  <c r="H1441" i="1"/>
  <c r="H1449" i="1"/>
  <c r="H1457" i="1"/>
  <c r="H1465" i="1"/>
  <c r="H1473" i="1"/>
  <c r="H1481" i="1"/>
  <c r="H1489" i="1"/>
  <c r="H1497" i="1"/>
  <c r="H1505" i="1"/>
  <c r="H1513" i="1"/>
  <c r="H1521" i="1"/>
  <c r="H1529" i="1"/>
  <c r="H1537" i="1"/>
  <c r="H1545" i="1"/>
  <c r="H1553" i="1"/>
  <c r="H1561" i="1"/>
  <c r="H1569" i="1"/>
  <c r="H1577" i="1"/>
  <c r="H1585" i="1"/>
  <c r="H269" i="1"/>
  <c r="H574" i="1"/>
  <c r="H707" i="1"/>
  <c r="H771" i="1"/>
  <c r="H835" i="1"/>
  <c r="H899" i="1"/>
  <c r="H963" i="1"/>
  <c r="H1027" i="1"/>
  <c r="H1080" i="1"/>
  <c r="H1096" i="1"/>
  <c r="H1112" i="1"/>
  <c r="H1128" i="1"/>
  <c r="H1144" i="1"/>
  <c r="H1160" i="1"/>
  <c r="H1176" i="1"/>
  <c r="H1192" i="1"/>
  <c r="H1208" i="1"/>
  <c r="H1224" i="1"/>
  <c r="H1234" i="1"/>
  <c r="H1242" i="1"/>
  <c r="H1250" i="1"/>
  <c r="H1258" i="1"/>
  <c r="H1266" i="1"/>
  <c r="H1274" i="1"/>
  <c r="H1282" i="1"/>
  <c r="H1290" i="1"/>
  <c r="H1298" i="1"/>
  <c r="H1306" i="1"/>
  <c r="H1314" i="1"/>
  <c r="H1322" i="1"/>
  <c r="H1330" i="1"/>
  <c r="H1338" i="1"/>
  <c r="H1346" i="1"/>
  <c r="H1354" i="1"/>
  <c r="H1362" i="1"/>
  <c r="H1370" i="1"/>
  <c r="H1378" i="1"/>
  <c r="H1386" i="1"/>
  <c r="H1394" i="1"/>
  <c r="H1402" i="1"/>
  <c r="H1410" i="1"/>
  <c r="H1418" i="1"/>
  <c r="H1426" i="1"/>
  <c r="H1434" i="1"/>
  <c r="H1442" i="1"/>
  <c r="H1450" i="1"/>
  <c r="H1458" i="1"/>
  <c r="H1466" i="1"/>
  <c r="H1474" i="1"/>
  <c r="H1482" i="1"/>
  <c r="H1490" i="1"/>
  <c r="H1498" i="1"/>
  <c r="H1506" i="1"/>
  <c r="H1514" i="1"/>
  <c r="H1522" i="1"/>
  <c r="H1530" i="1"/>
  <c r="H1538" i="1"/>
  <c r="H1546" i="1"/>
  <c r="H1554" i="1"/>
  <c r="H1562" i="1"/>
  <c r="H1570" i="1"/>
  <c r="H1578" i="1"/>
  <c r="H1586" i="1"/>
  <c r="H1594" i="1"/>
  <c r="H1602" i="1"/>
  <c r="H1610" i="1"/>
  <c r="H1618" i="1"/>
  <c r="H1626" i="1"/>
  <c r="H1634" i="1"/>
  <c r="H1642" i="1"/>
  <c r="H1650" i="1"/>
  <c r="H1658" i="1"/>
  <c r="H1666" i="1"/>
  <c r="H1674" i="1"/>
  <c r="H1682" i="1"/>
  <c r="H1690" i="1"/>
  <c r="H1698" i="1"/>
  <c r="H1706" i="1"/>
  <c r="H1714" i="1"/>
  <c r="H333" i="1"/>
  <c r="H597" i="1"/>
  <c r="H715" i="1"/>
  <c r="H779" i="1"/>
  <c r="H843" i="1"/>
  <c r="H907" i="1"/>
  <c r="H971" i="1"/>
  <c r="H1035" i="1"/>
  <c r="H1083" i="1"/>
  <c r="H1099" i="1"/>
  <c r="H1115" i="1"/>
  <c r="H1131" i="1"/>
  <c r="H1147" i="1"/>
  <c r="H1163" i="1"/>
  <c r="H1179" i="1"/>
  <c r="H1195" i="1"/>
  <c r="H1211" i="1"/>
  <c r="H1227" i="1"/>
  <c r="H1235" i="1"/>
  <c r="H1243" i="1"/>
  <c r="H1251" i="1"/>
  <c r="H1259" i="1"/>
  <c r="H1267" i="1"/>
  <c r="H1275" i="1"/>
  <c r="H1283" i="1"/>
  <c r="H1291" i="1"/>
  <c r="H1299" i="1"/>
  <c r="H1307" i="1"/>
  <c r="H1315" i="1"/>
  <c r="H1323" i="1"/>
  <c r="H1331" i="1"/>
  <c r="H1339" i="1"/>
  <c r="H1347" i="1"/>
  <c r="H1355" i="1"/>
  <c r="H1363" i="1"/>
  <c r="H1371" i="1"/>
  <c r="H1379" i="1"/>
  <c r="H1387" i="1"/>
  <c r="H1395" i="1"/>
  <c r="H1403" i="1"/>
  <c r="H1411" i="1"/>
  <c r="H1419" i="1"/>
  <c r="H1427" i="1"/>
  <c r="H1435" i="1"/>
  <c r="H1443" i="1"/>
  <c r="H1451" i="1"/>
  <c r="H1459" i="1"/>
  <c r="H1467" i="1"/>
  <c r="H1475" i="1"/>
  <c r="H1483" i="1"/>
  <c r="H1491" i="1"/>
  <c r="H1499" i="1"/>
  <c r="H1507" i="1"/>
  <c r="H1515" i="1"/>
  <c r="H1523" i="1"/>
  <c r="H1531" i="1"/>
  <c r="H1539" i="1"/>
  <c r="H1547" i="1"/>
  <c r="H1555" i="1"/>
  <c r="H1563" i="1"/>
  <c r="H1571" i="1"/>
  <c r="H1579" i="1"/>
  <c r="H1587" i="1"/>
  <c r="H397" i="1"/>
  <c r="H619" i="1"/>
  <c r="H723" i="1"/>
  <c r="H787" i="1"/>
  <c r="H851" i="1"/>
  <c r="H915" i="1"/>
  <c r="H979" i="1"/>
  <c r="H1043" i="1"/>
  <c r="H1085" i="1"/>
  <c r="H1101" i="1"/>
  <c r="H1117" i="1"/>
  <c r="H1133" i="1"/>
  <c r="H1149" i="1"/>
  <c r="H1165" i="1"/>
  <c r="H1181" i="1"/>
  <c r="H1197" i="1"/>
  <c r="H1213" i="1"/>
  <c r="H1228" i="1"/>
  <c r="H1236" i="1"/>
  <c r="H1244" i="1"/>
  <c r="H1252" i="1"/>
  <c r="H1260" i="1"/>
  <c r="H1268" i="1"/>
  <c r="H1276" i="1"/>
  <c r="H1284" i="1"/>
  <c r="H1292" i="1"/>
  <c r="H1300" i="1"/>
  <c r="H1308" i="1"/>
  <c r="H1316" i="1"/>
  <c r="H1324" i="1"/>
  <c r="H1332" i="1"/>
  <c r="H1340" i="1"/>
  <c r="H1348" i="1"/>
  <c r="H1356" i="1"/>
  <c r="H1364" i="1"/>
  <c r="H1372" i="1"/>
  <c r="H1380" i="1"/>
  <c r="H1388" i="1"/>
  <c r="H1396" i="1"/>
  <c r="H1404" i="1"/>
  <c r="H1412" i="1"/>
  <c r="H1420" i="1"/>
  <c r="H1428" i="1"/>
  <c r="H1436" i="1"/>
  <c r="H1444" i="1"/>
  <c r="H1452" i="1"/>
  <c r="H1460" i="1"/>
  <c r="H1468" i="1"/>
  <c r="H1476" i="1"/>
  <c r="H1484" i="1"/>
  <c r="H1492" i="1"/>
  <c r="H1500" i="1"/>
  <c r="H1508" i="1"/>
  <c r="H1516" i="1"/>
  <c r="H1524" i="1"/>
  <c r="H1532" i="1"/>
  <c r="H1540" i="1"/>
  <c r="H1548" i="1"/>
  <c r="H1556" i="1"/>
  <c r="H1564" i="1"/>
  <c r="H1572" i="1"/>
  <c r="H1580" i="1"/>
  <c r="H1588" i="1"/>
  <c r="H1596" i="1"/>
  <c r="H1604" i="1"/>
  <c r="H1612" i="1"/>
  <c r="H1620" i="1"/>
  <c r="H1628" i="1"/>
  <c r="H1636" i="1"/>
  <c r="H1644" i="1"/>
  <c r="H1652" i="1"/>
  <c r="H1660" i="1"/>
  <c r="H1668" i="1"/>
  <c r="H1676" i="1"/>
  <c r="H1684" i="1"/>
  <c r="H1692" i="1"/>
  <c r="H1700" i="1"/>
  <c r="H1708" i="1"/>
  <c r="H1716" i="1"/>
  <c r="H1724" i="1"/>
  <c r="H1732" i="1"/>
  <c r="H1740" i="1"/>
  <c r="H1748" i="1"/>
  <c r="H1756" i="1"/>
  <c r="H453" i="1"/>
  <c r="H638" i="1"/>
  <c r="H731" i="1"/>
  <c r="H795" i="1"/>
  <c r="H859" i="1"/>
  <c r="H923" i="1"/>
  <c r="H987" i="1"/>
  <c r="H1051" i="1"/>
  <c r="H1086" i="1"/>
  <c r="H1102" i="1"/>
  <c r="H1118" i="1"/>
  <c r="H1134" i="1"/>
  <c r="H1150" i="1"/>
  <c r="H1166" i="1"/>
  <c r="H1182" i="1"/>
  <c r="H1198" i="1"/>
  <c r="H1214" i="1"/>
  <c r="H1229" i="1"/>
  <c r="H1237" i="1"/>
  <c r="H1245" i="1"/>
  <c r="H1253" i="1"/>
  <c r="H1261" i="1"/>
  <c r="H1269" i="1"/>
  <c r="H1277" i="1"/>
  <c r="H1285" i="1"/>
  <c r="H1293" i="1"/>
  <c r="H1301" i="1"/>
  <c r="H1309" i="1"/>
  <c r="H1317" i="1"/>
  <c r="H1325" i="1"/>
  <c r="H1333" i="1"/>
  <c r="H1341" i="1"/>
  <c r="H1349" i="1"/>
  <c r="H1357" i="1"/>
  <c r="H1365" i="1"/>
  <c r="H1373" i="1"/>
  <c r="H1381" i="1"/>
  <c r="H1389" i="1"/>
  <c r="H1397" i="1"/>
  <c r="H1405" i="1"/>
  <c r="H1413" i="1"/>
  <c r="H1421" i="1"/>
  <c r="H1429" i="1"/>
  <c r="H1437" i="1"/>
  <c r="H1445" i="1"/>
  <c r="H1453" i="1"/>
  <c r="H1461" i="1"/>
  <c r="H1469" i="1"/>
  <c r="H1477" i="1"/>
  <c r="H1485" i="1"/>
  <c r="H1493" i="1"/>
  <c r="H1501" i="1"/>
  <c r="H1509" i="1"/>
  <c r="H1517" i="1"/>
  <c r="H1525" i="1"/>
  <c r="H1533" i="1"/>
  <c r="H1541" i="1"/>
  <c r="H1549" i="1"/>
  <c r="H1557" i="1"/>
  <c r="H1565" i="1"/>
  <c r="H1573" i="1"/>
  <c r="H1581" i="1"/>
  <c r="H1589" i="1"/>
  <c r="H1597" i="1"/>
  <c r="H1605" i="1"/>
  <c r="H1613" i="1"/>
  <c r="H1621" i="1"/>
  <c r="H1629" i="1"/>
  <c r="H1637" i="1"/>
  <c r="H1645" i="1"/>
  <c r="H1653" i="1"/>
  <c r="H1661" i="1"/>
  <c r="H1669" i="1"/>
  <c r="H1677" i="1"/>
  <c r="H1685" i="1"/>
  <c r="H1693" i="1"/>
  <c r="H1701" i="1"/>
  <c r="H1709" i="1"/>
  <c r="H1717" i="1"/>
  <c r="H1725" i="1"/>
  <c r="H1733" i="1"/>
  <c r="H1741" i="1"/>
  <c r="H1749" i="1"/>
  <c r="H1757" i="1"/>
  <c r="H1765" i="1"/>
  <c r="H13" i="1"/>
  <c r="H485" i="1"/>
  <c r="H661" i="1"/>
  <c r="H739" i="1"/>
  <c r="H803" i="1"/>
  <c r="H867" i="1"/>
  <c r="H931" i="1"/>
  <c r="H995" i="1"/>
  <c r="H1059" i="1"/>
  <c r="H1088" i="1"/>
  <c r="H1104" i="1"/>
  <c r="H1120" i="1"/>
  <c r="H1136" i="1"/>
  <c r="H1152" i="1"/>
  <c r="H1168" i="1"/>
  <c r="H1184" i="1"/>
  <c r="H1200" i="1"/>
  <c r="H1216" i="1"/>
  <c r="H1230" i="1"/>
  <c r="H1238" i="1"/>
  <c r="H1246" i="1"/>
  <c r="H1254" i="1"/>
  <c r="H1262" i="1"/>
  <c r="H1270" i="1"/>
  <c r="H1278" i="1"/>
  <c r="H1286" i="1"/>
  <c r="H1294" i="1"/>
  <c r="H1302" i="1"/>
  <c r="H1310" i="1"/>
  <c r="H1318" i="1"/>
  <c r="H1326" i="1"/>
  <c r="H1334" i="1"/>
  <c r="H1342" i="1"/>
  <c r="H1350" i="1"/>
  <c r="H1358" i="1"/>
  <c r="H1366" i="1"/>
  <c r="H1374" i="1"/>
  <c r="H1382" i="1"/>
  <c r="H1390" i="1"/>
  <c r="H1398" i="1"/>
  <c r="H1406" i="1"/>
  <c r="H1414" i="1"/>
  <c r="H1422" i="1"/>
  <c r="H1430" i="1"/>
  <c r="H1438" i="1"/>
  <c r="H1446" i="1"/>
  <c r="H1454" i="1"/>
  <c r="H1462" i="1"/>
  <c r="H1470" i="1"/>
  <c r="H1478" i="1"/>
  <c r="H1486" i="1"/>
  <c r="H1494" i="1"/>
  <c r="H1502" i="1"/>
  <c r="H1510" i="1"/>
  <c r="H1518" i="1"/>
  <c r="H1526" i="1"/>
  <c r="H1534" i="1"/>
  <c r="H1542" i="1"/>
  <c r="H1550" i="1"/>
  <c r="H1558" i="1"/>
  <c r="H1566" i="1"/>
  <c r="H1574" i="1"/>
  <c r="H1582" i="1"/>
  <c r="H1590" i="1"/>
  <c r="H1598" i="1"/>
  <c r="H1606" i="1"/>
  <c r="H1614" i="1"/>
  <c r="H1622" i="1"/>
  <c r="H1630" i="1"/>
  <c r="H1638" i="1"/>
  <c r="H1646" i="1"/>
  <c r="H1654" i="1"/>
  <c r="H1662" i="1"/>
  <c r="H1670" i="1"/>
  <c r="H1678" i="1"/>
  <c r="H1686" i="1"/>
  <c r="H1694" i="1"/>
  <c r="H1702" i="1"/>
  <c r="H1710" i="1"/>
  <c r="H1718" i="1"/>
  <c r="H1726" i="1"/>
  <c r="H1734" i="1"/>
  <c r="H1742" i="1"/>
  <c r="H1750" i="1"/>
  <c r="H1758" i="1"/>
  <c r="H1766" i="1"/>
  <c r="H683" i="1"/>
  <c r="H1107" i="1"/>
  <c r="H1231" i="1"/>
  <c r="H1295" i="1"/>
  <c r="H1359" i="1"/>
  <c r="H1423" i="1"/>
  <c r="H1487" i="1"/>
  <c r="H1551" i="1"/>
  <c r="H1599" i="1"/>
  <c r="H1619" i="1"/>
  <c r="H1641" i="1"/>
  <c r="H1663" i="1"/>
  <c r="H1683" i="1"/>
  <c r="H1704" i="1"/>
  <c r="H1720" i="1"/>
  <c r="H1731" i="1"/>
  <c r="H1745" i="1"/>
  <c r="H1759" i="1"/>
  <c r="H1769" i="1"/>
  <c r="H1777" i="1"/>
  <c r="H1785" i="1"/>
  <c r="H1793" i="1"/>
  <c r="H1801" i="1"/>
  <c r="H1809" i="1"/>
  <c r="H1817" i="1"/>
  <c r="H1825" i="1"/>
  <c r="H1833" i="1"/>
  <c r="H1841" i="1"/>
  <c r="H1849" i="1"/>
  <c r="H1857" i="1"/>
  <c r="H1865" i="1"/>
  <c r="H1873" i="1"/>
  <c r="H1881" i="1"/>
  <c r="H1889" i="1"/>
  <c r="H1897" i="1"/>
  <c r="H1905" i="1"/>
  <c r="H1913" i="1"/>
  <c r="H1921" i="1"/>
  <c r="H1929" i="1"/>
  <c r="H1937" i="1"/>
  <c r="H1945" i="1"/>
  <c r="H1953" i="1"/>
  <c r="H1961" i="1"/>
  <c r="H1969" i="1"/>
  <c r="H1977" i="1"/>
  <c r="H1985" i="1"/>
  <c r="H1993" i="1"/>
  <c r="H2001" i="1"/>
  <c r="H2009" i="1"/>
  <c r="H2017" i="1"/>
  <c r="H2025" i="1"/>
  <c r="H2033" i="1"/>
  <c r="H2041" i="1"/>
  <c r="H2049" i="1"/>
  <c r="H2057" i="1"/>
  <c r="H2065" i="1"/>
  <c r="H2073" i="1"/>
  <c r="H2081" i="1"/>
  <c r="H2089" i="1"/>
  <c r="H2097" i="1"/>
  <c r="H2105" i="1"/>
  <c r="H2113" i="1"/>
  <c r="H2121" i="1"/>
  <c r="H2129" i="1"/>
  <c r="H2137" i="1"/>
  <c r="H2145" i="1"/>
  <c r="H2153" i="1"/>
  <c r="H747" i="1"/>
  <c r="H1123" i="1"/>
  <c r="H1239" i="1"/>
  <c r="H1303" i="1"/>
  <c r="H1367" i="1"/>
  <c r="H1431" i="1"/>
  <c r="H1495" i="1"/>
  <c r="H1559" i="1"/>
  <c r="H1601" i="1"/>
  <c r="H1623" i="1"/>
  <c r="H1643" i="1"/>
  <c r="H1665" i="1"/>
  <c r="H1687" i="1"/>
  <c r="H1705" i="1"/>
  <c r="H1721" i="1"/>
  <c r="H1735" i="1"/>
  <c r="H1746" i="1"/>
  <c r="H1760" i="1"/>
  <c r="H1770" i="1"/>
  <c r="H1778" i="1"/>
  <c r="H1786" i="1"/>
  <c r="H1794" i="1"/>
  <c r="H1802" i="1"/>
  <c r="H1810" i="1"/>
  <c r="H1818" i="1"/>
  <c r="H1826" i="1"/>
  <c r="H1834" i="1"/>
  <c r="H1842" i="1"/>
  <c r="H1850" i="1"/>
  <c r="H1858" i="1"/>
  <c r="H1866" i="1"/>
  <c r="H1874" i="1"/>
  <c r="H1882" i="1"/>
  <c r="H1890" i="1"/>
  <c r="H1898" i="1"/>
  <c r="H1906" i="1"/>
  <c r="H1914" i="1"/>
  <c r="H1922" i="1"/>
  <c r="H1930" i="1"/>
  <c r="H1938" i="1"/>
  <c r="H1946" i="1"/>
  <c r="H1954" i="1"/>
  <c r="H1962" i="1"/>
  <c r="H1970" i="1"/>
  <c r="H1978" i="1"/>
  <c r="H1986" i="1"/>
  <c r="H1994" i="1"/>
  <c r="H2002" i="1"/>
  <c r="H2010" i="1"/>
  <c r="H2018" i="1"/>
  <c r="H2026" i="1"/>
  <c r="H2034" i="1"/>
  <c r="H2042" i="1"/>
  <c r="H2050" i="1"/>
  <c r="H2058" i="1"/>
  <c r="H2066" i="1"/>
  <c r="H2074" i="1"/>
  <c r="H2082" i="1"/>
  <c r="H2090" i="1"/>
  <c r="H2098" i="1"/>
  <c r="H2106" i="1"/>
  <c r="H2114" i="1"/>
  <c r="H2122" i="1"/>
  <c r="H2130" i="1"/>
  <c r="H2138" i="1"/>
  <c r="H2146" i="1"/>
  <c r="H2154" i="1"/>
  <c r="H811" i="1"/>
  <c r="H1139" i="1"/>
  <c r="H1247" i="1"/>
  <c r="H1311" i="1"/>
  <c r="H1375" i="1"/>
  <c r="H1439" i="1"/>
  <c r="H1503" i="1"/>
  <c r="H1567" i="1"/>
  <c r="H1603" i="1"/>
  <c r="H1625" i="1"/>
  <c r="H1647" i="1"/>
  <c r="H1667" i="1"/>
  <c r="H1689" i="1"/>
  <c r="H1707" i="1"/>
  <c r="H1722" i="1"/>
  <c r="H1736" i="1"/>
  <c r="H1747" i="1"/>
  <c r="H1761" i="1"/>
  <c r="H1771" i="1"/>
  <c r="H1779" i="1"/>
  <c r="H1787" i="1"/>
  <c r="H1795" i="1"/>
  <c r="H1803" i="1"/>
  <c r="H1811" i="1"/>
  <c r="H1819" i="1"/>
  <c r="H1827" i="1"/>
  <c r="H1835" i="1"/>
  <c r="H1843" i="1"/>
  <c r="H1851" i="1"/>
  <c r="H1859" i="1"/>
  <c r="H1867" i="1"/>
  <c r="H1875" i="1"/>
  <c r="H1883" i="1"/>
  <c r="H1891" i="1"/>
  <c r="H1899" i="1"/>
  <c r="H1907" i="1"/>
  <c r="H1915" i="1"/>
  <c r="H1923" i="1"/>
  <c r="H1931" i="1"/>
  <c r="H1939" i="1"/>
  <c r="H1947" i="1"/>
  <c r="H1955" i="1"/>
  <c r="H1963" i="1"/>
  <c r="H1971" i="1"/>
  <c r="H1979" i="1"/>
  <c r="H1987" i="1"/>
  <c r="H1995" i="1"/>
  <c r="H2003" i="1"/>
  <c r="H2011" i="1"/>
  <c r="H2019" i="1"/>
  <c r="H2027" i="1"/>
  <c r="H2035" i="1"/>
  <c r="H2043" i="1"/>
  <c r="H2051" i="1"/>
  <c r="H2059" i="1"/>
  <c r="H2067" i="1"/>
  <c r="H2075" i="1"/>
  <c r="H2083" i="1"/>
  <c r="H2091" i="1"/>
  <c r="H2099" i="1"/>
  <c r="H2107" i="1"/>
  <c r="H2115" i="1"/>
  <c r="H2123" i="1"/>
  <c r="H2131" i="1"/>
  <c r="H2139" i="1"/>
  <c r="H2147" i="1"/>
  <c r="H2155" i="1"/>
  <c r="H2163" i="1"/>
  <c r="H2171" i="1"/>
  <c r="H875" i="1"/>
  <c r="H1155" i="1"/>
  <c r="H1255" i="1"/>
  <c r="H1319" i="1"/>
  <c r="H1383" i="1"/>
  <c r="H1447" i="1"/>
  <c r="H1511" i="1"/>
  <c r="H1575" i="1"/>
  <c r="H1607" i="1"/>
  <c r="H1627" i="1"/>
  <c r="H1649" i="1"/>
  <c r="H1671" i="1"/>
  <c r="H1691" i="1"/>
  <c r="H1711" i="1"/>
  <c r="H1723" i="1"/>
  <c r="H1737" i="1"/>
  <c r="H1751" i="1"/>
  <c r="H1762" i="1"/>
  <c r="H1772" i="1"/>
  <c r="H1780" i="1"/>
  <c r="H1788" i="1"/>
  <c r="H1796" i="1"/>
  <c r="H1804" i="1"/>
  <c r="H1812" i="1"/>
  <c r="H1820" i="1"/>
  <c r="H1828" i="1"/>
  <c r="H1836" i="1"/>
  <c r="H1844" i="1"/>
  <c r="H1852" i="1"/>
  <c r="H1860" i="1"/>
  <c r="H1868" i="1"/>
  <c r="H1876" i="1"/>
  <c r="H1884" i="1"/>
  <c r="H1892" i="1"/>
  <c r="H1900" i="1"/>
  <c r="H1908" i="1"/>
  <c r="H1916" i="1"/>
  <c r="H1924" i="1"/>
  <c r="H1932" i="1"/>
  <c r="H1940" i="1"/>
  <c r="H1948" i="1"/>
  <c r="H1956" i="1"/>
  <c r="H1964" i="1"/>
  <c r="H1972" i="1"/>
  <c r="H1980" i="1"/>
  <c r="H1988" i="1"/>
  <c r="H1996" i="1"/>
  <c r="H2004" i="1"/>
  <c r="H2012" i="1"/>
  <c r="H2020" i="1"/>
  <c r="H2028" i="1"/>
  <c r="H2036" i="1"/>
  <c r="H2044" i="1"/>
  <c r="H2052" i="1"/>
  <c r="H2060" i="1"/>
  <c r="H2068" i="1"/>
  <c r="H2076" i="1"/>
  <c r="H2084" i="1"/>
  <c r="H2092" i="1"/>
  <c r="H2100" i="1"/>
  <c r="H2108" i="1"/>
  <c r="H2116" i="1"/>
  <c r="H2124" i="1"/>
  <c r="H2132" i="1"/>
  <c r="H2140" i="1"/>
  <c r="H2148" i="1"/>
  <c r="H2156" i="1"/>
  <c r="H2164" i="1"/>
  <c r="H2172" i="1"/>
  <c r="H2180" i="1"/>
  <c r="H2188" i="1"/>
  <c r="H2196" i="1"/>
  <c r="H2204" i="1"/>
  <c r="H2212" i="1"/>
  <c r="H2220" i="1"/>
  <c r="H2228" i="1"/>
  <c r="H2236" i="1"/>
  <c r="H2244" i="1"/>
  <c r="H2252" i="1"/>
  <c r="H2260" i="1"/>
  <c r="H2268" i="1"/>
  <c r="H2276" i="1"/>
  <c r="H2284" i="1"/>
  <c r="H2292" i="1"/>
  <c r="H2300" i="1"/>
  <c r="H2308" i="1"/>
  <c r="H939" i="1"/>
  <c r="H1171" i="1"/>
  <c r="H1263" i="1"/>
  <c r="H1327" i="1"/>
  <c r="H1391" i="1"/>
  <c r="H1455" i="1"/>
  <c r="H1519" i="1"/>
  <c r="H1583" i="1"/>
  <c r="H1609" i="1"/>
  <c r="H1631" i="1"/>
  <c r="H1651" i="1"/>
  <c r="H1673" i="1"/>
  <c r="H1695" i="1"/>
  <c r="H1712" i="1"/>
  <c r="H1727" i="1"/>
  <c r="H1738" i="1"/>
  <c r="H1752" i="1"/>
  <c r="H1763" i="1"/>
  <c r="H1773" i="1"/>
  <c r="H1781" i="1"/>
  <c r="H1789" i="1"/>
  <c r="H1797" i="1"/>
  <c r="H1805" i="1"/>
  <c r="H1813" i="1"/>
  <c r="H1821" i="1"/>
  <c r="H1829" i="1"/>
  <c r="H1837" i="1"/>
  <c r="H1845" i="1"/>
  <c r="H1853" i="1"/>
  <c r="H1861" i="1"/>
  <c r="H1869" i="1"/>
  <c r="H1877" i="1"/>
  <c r="H1885" i="1"/>
  <c r="H1893" i="1"/>
  <c r="H1901" i="1"/>
  <c r="H1909" i="1"/>
  <c r="H1917" i="1"/>
  <c r="H1925" i="1"/>
  <c r="H1933" i="1"/>
  <c r="H1941" i="1"/>
  <c r="H1949" i="1"/>
  <c r="H1957" i="1"/>
  <c r="H1965" i="1"/>
  <c r="H1973" i="1"/>
  <c r="H1981" i="1"/>
  <c r="H1989" i="1"/>
  <c r="H1997" i="1"/>
  <c r="H2005" i="1"/>
  <c r="H2013" i="1"/>
  <c r="H2021" i="1"/>
  <c r="H2029" i="1"/>
  <c r="H2037" i="1"/>
  <c r="H2045" i="1"/>
  <c r="H2053" i="1"/>
  <c r="H2061" i="1"/>
  <c r="H2069" i="1"/>
  <c r="H2077" i="1"/>
  <c r="H2085" i="1"/>
  <c r="H2093" i="1"/>
  <c r="H2101" i="1"/>
  <c r="H2109" i="1"/>
  <c r="H2117" i="1"/>
  <c r="H2125" i="1"/>
  <c r="H2133" i="1"/>
  <c r="H2141" i="1"/>
  <c r="H2149" i="1"/>
  <c r="H2157" i="1"/>
  <c r="H2165" i="1"/>
  <c r="H2173" i="1"/>
  <c r="H2181" i="1"/>
  <c r="H2189" i="1"/>
  <c r="H2197" i="1"/>
  <c r="H2205" i="1"/>
  <c r="H2213" i="1"/>
  <c r="H2221" i="1"/>
  <c r="H2229" i="1"/>
  <c r="H2237" i="1"/>
  <c r="H2245" i="1"/>
  <c r="H2253" i="1"/>
  <c r="H2261" i="1"/>
  <c r="H2269" i="1"/>
  <c r="H2277" i="1"/>
  <c r="H2285" i="1"/>
  <c r="H2293" i="1"/>
  <c r="H2301" i="1"/>
  <c r="H1003" i="1"/>
  <c r="H1187" i="1"/>
  <c r="H1271" i="1"/>
  <c r="H1335" i="1"/>
  <c r="H1399" i="1"/>
  <c r="H1463" i="1"/>
  <c r="H1527" i="1"/>
  <c r="H1591" i="1"/>
  <c r="H1611" i="1"/>
  <c r="H1633" i="1"/>
  <c r="H1655" i="1"/>
  <c r="H1675" i="1"/>
  <c r="H1697" i="1"/>
  <c r="H1713" i="1"/>
  <c r="H1728" i="1"/>
  <c r="H1739" i="1"/>
  <c r="H1753" i="1"/>
  <c r="H1764" i="1"/>
  <c r="H1774" i="1"/>
  <c r="H1782" i="1"/>
  <c r="H1790" i="1"/>
  <c r="H1798" i="1"/>
  <c r="H1806" i="1"/>
  <c r="H1814" i="1"/>
  <c r="H1822" i="1"/>
  <c r="H1830" i="1"/>
  <c r="H1838" i="1"/>
  <c r="H1846" i="1"/>
  <c r="H1854" i="1"/>
  <c r="H1862" i="1"/>
  <c r="H1870" i="1"/>
  <c r="H1878" i="1"/>
  <c r="H1886" i="1"/>
  <c r="H1894" i="1"/>
  <c r="H1902" i="1"/>
  <c r="H1910" i="1"/>
  <c r="H1918" i="1"/>
  <c r="H1926" i="1"/>
  <c r="H1934" i="1"/>
  <c r="H1942" i="1"/>
  <c r="H1950" i="1"/>
  <c r="H1958" i="1"/>
  <c r="H1966" i="1"/>
  <c r="H1974" i="1"/>
  <c r="H1982" i="1"/>
  <c r="H1990" i="1"/>
  <c r="H1998" i="1"/>
  <c r="H2006" i="1"/>
  <c r="H2014" i="1"/>
  <c r="H2022" i="1"/>
  <c r="H2030" i="1"/>
  <c r="H2038" i="1"/>
  <c r="H2046" i="1"/>
  <c r="H2054" i="1"/>
  <c r="H2062" i="1"/>
  <c r="H2070" i="1"/>
  <c r="H2078" i="1"/>
  <c r="H2086" i="1"/>
  <c r="H2094" i="1"/>
  <c r="H2102" i="1"/>
  <c r="H2110" i="1"/>
  <c r="H2118" i="1"/>
  <c r="H2126" i="1"/>
  <c r="H2134" i="1"/>
  <c r="H2142" i="1"/>
  <c r="H2150" i="1"/>
  <c r="H2158" i="1"/>
  <c r="H77" i="1"/>
  <c r="H1067" i="1"/>
  <c r="H1203" i="1"/>
  <c r="H1279" i="1"/>
  <c r="H1343" i="1"/>
  <c r="H1407" i="1"/>
  <c r="H1471" i="1"/>
  <c r="H1535" i="1"/>
  <c r="H1593" i="1"/>
  <c r="H1615" i="1"/>
  <c r="H1635" i="1"/>
  <c r="H1657" i="1"/>
  <c r="H1679" i="1"/>
  <c r="H1699" i="1"/>
  <c r="H1715" i="1"/>
  <c r="H1729" i="1"/>
  <c r="H1743" i="1"/>
  <c r="H1754" i="1"/>
  <c r="H1767" i="1"/>
  <c r="H1775" i="1"/>
  <c r="H1783" i="1"/>
  <c r="H1791" i="1"/>
  <c r="H1799" i="1"/>
  <c r="H1807" i="1"/>
  <c r="H1815" i="1"/>
  <c r="H1823" i="1"/>
  <c r="H1831" i="1"/>
  <c r="H1839" i="1"/>
  <c r="H1847" i="1"/>
  <c r="H1855" i="1"/>
  <c r="H1863" i="1"/>
  <c r="H1871" i="1"/>
  <c r="H1879" i="1"/>
  <c r="H1887" i="1"/>
  <c r="H1895" i="1"/>
  <c r="H1903" i="1"/>
  <c r="H1911" i="1"/>
  <c r="H1919" i="1"/>
  <c r="H1927" i="1"/>
  <c r="H1935" i="1"/>
  <c r="H1943" i="1"/>
  <c r="H1951" i="1"/>
  <c r="H1959" i="1"/>
  <c r="H1967" i="1"/>
  <c r="H1975" i="1"/>
  <c r="H1983" i="1"/>
  <c r="H1991" i="1"/>
  <c r="H1999" i="1"/>
  <c r="H2007" i="1"/>
  <c r="H2015" i="1"/>
  <c r="H2023" i="1"/>
  <c r="H2031" i="1"/>
  <c r="H2039" i="1"/>
  <c r="H2047" i="1"/>
  <c r="H2055" i="1"/>
  <c r="H2063" i="1"/>
  <c r="H2071" i="1"/>
  <c r="H2079" i="1"/>
  <c r="H2087" i="1"/>
  <c r="H2095" i="1"/>
  <c r="H2103" i="1"/>
  <c r="H2111" i="1"/>
  <c r="H2119" i="1"/>
  <c r="H2127" i="1"/>
  <c r="H2135" i="1"/>
  <c r="H2143" i="1"/>
  <c r="H2151" i="1"/>
  <c r="H2159" i="1"/>
  <c r="H2167" i="1"/>
  <c r="H2175" i="1"/>
  <c r="H2183" i="1"/>
  <c r="H2191" i="1"/>
  <c r="H2199" i="1"/>
  <c r="H2207" i="1"/>
  <c r="H2215" i="1"/>
  <c r="H2223" i="1"/>
  <c r="H2231" i="1"/>
  <c r="H2239" i="1"/>
  <c r="H2247" i="1"/>
  <c r="H2255" i="1"/>
  <c r="H2263" i="1"/>
  <c r="H2271" i="1"/>
  <c r="H2279" i="1"/>
  <c r="H2287" i="1"/>
  <c r="H2295" i="1"/>
  <c r="H2303" i="1"/>
  <c r="H2311" i="1"/>
  <c r="H2319" i="1"/>
  <c r="H1219" i="1"/>
  <c r="H1639" i="1"/>
  <c r="H1768" i="1"/>
  <c r="H1832" i="1"/>
  <c r="H1896" i="1"/>
  <c r="H1960" i="1"/>
  <c r="H2024" i="1"/>
  <c r="H2088" i="1"/>
  <c r="H2152" i="1"/>
  <c r="H2174" i="1"/>
  <c r="H2186" i="1"/>
  <c r="H2200" i="1"/>
  <c r="H2211" i="1"/>
  <c r="H2225" i="1"/>
  <c r="H2238" i="1"/>
  <c r="H2250" i="1"/>
  <c r="H2264" i="1"/>
  <c r="H2275" i="1"/>
  <c r="H2289" i="1"/>
  <c r="H2302" i="1"/>
  <c r="H2313" i="1"/>
  <c r="H2322" i="1"/>
  <c r="H2330" i="1"/>
  <c r="H2338" i="1"/>
  <c r="H2346" i="1"/>
  <c r="H2354" i="1"/>
  <c r="H2362" i="1"/>
  <c r="H2370" i="1"/>
  <c r="H2378" i="1"/>
  <c r="H2386" i="1"/>
  <c r="H2394" i="1"/>
  <c r="H2402" i="1"/>
  <c r="H2410" i="1"/>
  <c r="H2418" i="1"/>
  <c r="H2426" i="1"/>
  <c r="H2434" i="1"/>
  <c r="H2442" i="1"/>
  <c r="H2450" i="1"/>
  <c r="H2458" i="1"/>
  <c r="H2466" i="1"/>
  <c r="H2474" i="1"/>
  <c r="H2482" i="1"/>
  <c r="H2490" i="1"/>
  <c r="H2498" i="1"/>
  <c r="H2506" i="1"/>
  <c r="H2514" i="1"/>
  <c r="H2522" i="1"/>
  <c r="H2530" i="1"/>
  <c r="H2538" i="1"/>
  <c r="H2546" i="1"/>
  <c r="H2554" i="1"/>
  <c r="H2562" i="1"/>
  <c r="H2570" i="1"/>
  <c r="H2578" i="1"/>
  <c r="H2586" i="1"/>
  <c r="H2594" i="1"/>
  <c r="H2602" i="1"/>
  <c r="H2610" i="1"/>
  <c r="H2618" i="1"/>
  <c r="H2626" i="1"/>
  <c r="H2634" i="1"/>
  <c r="H2642" i="1"/>
  <c r="H2650" i="1"/>
  <c r="H2658" i="1"/>
  <c r="H2666" i="1"/>
  <c r="H2674" i="1"/>
  <c r="H2682" i="1"/>
  <c r="H2690" i="1"/>
  <c r="H2698" i="1"/>
  <c r="H2706" i="1"/>
  <c r="H2714" i="1"/>
  <c r="H2722" i="1"/>
  <c r="H2730" i="1"/>
  <c r="H2738" i="1"/>
  <c r="H2746" i="1"/>
  <c r="H2754" i="1"/>
  <c r="H2762" i="1"/>
  <c r="H2770" i="1"/>
  <c r="H2778" i="1"/>
  <c r="H1287" i="1"/>
  <c r="H1659" i="1"/>
  <c r="H1776" i="1"/>
  <c r="H1840" i="1"/>
  <c r="H1904" i="1"/>
  <c r="H1968" i="1"/>
  <c r="H2032" i="1"/>
  <c r="H2096" i="1"/>
  <c r="H2160" i="1"/>
  <c r="H2176" i="1"/>
  <c r="H2187" i="1"/>
  <c r="H2201" i="1"/>
  <c r="H2214" i="1"/>
  <c r="H2226" i="1"/>
  <c r="H2240" i="1"/>
  <c r="H2251" i="1"/>
  <c r="H2265" i="1"/>
  <c r="H2278" i="1"/>
  <c r="H2290" i="1"/>
  <c r="H2304" i="1"/>
  <c r="H2314" i="1"/>
  <c r="H2323" i="1"/>
  <c r="H2331" i="1"/>
  <c r="H2339" i="1"/>
  <c r="H2347" i="1"/>
  <c r="H2355" i="1"/>
  <c r="H2363" i="1"/>
  <c r="H2371" i="1"/>
  <c r="H2379" i="1"/>
  <c r="H2387" i="1"/>
  <c r="H2395" i="1"/>
  <c r="H2403" i="1"/>
  <c r="H2411" i="1"/>
  <c r="H2419" i="1"/>
  <c r="H2427" i="1"/>
  <c r="H2435" i="1"/>
  <c r="H2443" i="1"/>
  <c r="H2451" i="1"/>
  <c r="H2459" i="1"/>
  <c r="H2467" i="1"/>
  <c r="H2475" i="1"/>
  <c r="H2483" i="1"/>
  <c r="H2491" i="1"/>
  <c r="H2499" i="1"/>
  <c r="H2507" i="1"/>
  <c r="H2515" i="1"/>
  <c r="H2523" i="1"/>
  <c r="H2531" i="1"/>
  <c r="H2539" i="1"/>
  <c r="H2547" i="1"/>
  <c r="H2555" i="1"/>
  <c r="H2563" i="1"/>
  <c r="H2571" i="1"/>
  <c r="H2579" i="1"/>
  <c r="H2587" i="1"/>
  <c r="H2595" i="1"/>
  <c r="H2603" i="1"/>
  <c r="H2611" i="1"/>
  <c r="H2619" i="1"/>
  <c r="H2627" i="1"/>
  <c r="H2635" i="1"/>
  <c r="H2643" i="1"/>
  <c r="H2651" i="1"/>
  <c r="H2659" i="1"/>
  <c r="H2667" i="1"/>
  <c r="H2675" i="1"/>
  <c r="H2683" i="1"/>
  <c r="H2691" i="1"/>
  <c r="H2699" i="1"/>
  <c r="H2707" i="1"/>
  <c r="H2715" i="1"/>
  <c r="H2723" i="1"/>
  <c r="H2731" i="1"/>
  <c r="H2739" i="1"/>
  <c r="H2747" i="1"/>
  <c r="H2755" i="1"/>
  <c r="H2763" i="1"/>
  <c r="H2771" i="1"/>
  <c r="H2779" i="1"/>
  <c r="H1351" i="1"/>
  <c r="H1681" i="1"/>
  <c r="H1784" i="1"/>
  <c r="H1848" i="1"/>
  <c r="H1912" i="1"/>
  <c r="H1976" i="1"/>
  <c r="H2040" i="1"/>
  <c r="H2104" i="1"/>
  <c r="H2161" i="1"/>
  <c r="H2177" i="1"/>
  <c r="H2190" i="1"/>
  <c r="H2202" i="1"/>
  <c r="H2216" i="1"/>
  <c r="H2227" i="1"/>
  <c r="H2241" i="1"/>
  <c r="H2254" i="1"/>
  <c r="H2266" i="1"/>
  <c r="H2280" i="1"/>
  <c r="H2291" i="1"/>
  <c r="H2305" i="1"/>
  <c r="H2315" i="1"/>
  <c r="H2324" i="1"/>
  <c r="H2332" i="1"/>
  <c r="H2340" i="1"/>
  <c r="H2348" i="1"/>
  <c r="H2356" i="1"/>
  <c r="H2364" i="1"/>
  <c r="H2372" i="1"/>
  <c r="H2380" i="1"/>
  <c r="H2388" i="1"/>
  <c r="H2396" i="1"/>
  <c r="H2404" i="1"/>
  <c r="H2412" i="1"/>
  <c r="H2420" i="1"/>
  <c r="H2428" i="1"/>
  <c r="H2436" i="1"/>
  <c r="H2444" i="1"/>
  <c r="H2452" i="1"/>
  <c r="H2460" i="1"/>
  <c r="H2468" i="1"/>
  <c r="H2476" i="1"/>
  <c r="H2484" i="1"/>
  <c r="H2492" i="1"/>
  <c r="H2500" i="1"/>
  <c r="H2508" i="1"/>
  <c r="H2516" i="1"/>
  <c r="H2524" i="1"/>
  <c r="H2532" i="1"/>
  <c r="H2540" i="1"/>
  <c r="H2548" i="1"/>
  <c r="H2556" i="1"/>
  <c r="H2564" i="1"/>
  <c r="H2572" i="1"/>
  <c r="H2580" i="1"/>
  <c r="H2588" i="1"/>
  <c r="H2596" i="1"/>
  <c r="H2604" i="1"/>
  <c r="H2612" i="1"/>
  <c r="H2620" i="1"/>
  <c r="H2628" i="1"/>
  <c r="H2636" i="1"/>
  <c r="H2644" i="1"/>
  <c r="H2652" i="1"/>
  <c r="H2660" i="1"/>
  <c r="H2668" i="1"/>
  <c r="H2676" i="1"/>
  <c r="H2684" i="1"/>
  <c r="H2692" i="1"/>
  <c r="H2700" i="1"/>
  <c r="H2708" i="1"/>
  <c r="H2716" i="1"/>
  <c r="H2724" i="1"/>
  <c r="H2732" i="1"/>
  <c r="H2740" i="1"/>
  <c r="H2748" i="1"/>
  <c r="H2756" i="1"/>
  <c r="H2764" i="1"/>
  <c r="H2772" i="1"/>
  <c r="H2780" i="1"/>
  <c r="H1415" i="1"/>
  <c r="H1703" i="1"/>
  <c r="H1792" i="1"/>
  <c r="H1856" i="1"/>
  <c r="H1920" i="1"/>
  <c r="H1984" i="1"/>
  <c r="H2048" i="1"/>
  <c r="H2112" i="1"/>
  <c r="H2162" i="1"/>
  <c r="H2178" i="1"/>
  <c r="H2192" i="1"/>
  <c r="H2203" i="1"/>
  <c r="H2217" i="1"/>
  <c r="H2230" i="1"/>
  <c r="H2242" i="1"/>
  <c r="H2256" i="1"/>
  <c r="H2267" i="1"/>
  <c r="H2281" i="1"/>
  <c r="H2294" i="1"/>
  <c r="H2306" i="1"/>
  <c r="H2316" i="1"/>
  <c r="H2325" i="1"/>
  <c r="H2333" i="1"/>
  <c r="H2341" i="1"/>
  <c r="H2349" i="1"/>
  <c r="H2357" i="1"/>
  <c r="H2365" i="1"/>
  <c r="H2373" i="1"/>
  <c r="H2381" i="1"/>
  <c r="H2389" i="1"/>
  <c r="H2397" i="1"/>
  <c r="H2405" i="1"/>
  <c r="H2413" i="1"/>
  <c r="H2421" i="1"/>
  <c r="H2429" i="1"/>
  <c r="H2437" i="1"/>
  <c r="H2445" i="1"/>
  <c r="H2453" i="1"/>
  <c r="H2461" i="1"/>
  <c r="H2469" i="1"/>
  <c r="H2477" i="1"/>
  <c r="H2485" i="1"/>
  <c r="H2493" i="1"/>
  <c r="H2501" i="1"/>
  <c r="H2509" i="1"/>
  <c r="H2517" i="1"/>
  <c r="H2525" i="1"/>
  <c r="H2533" i="1"/>
  <c r="H2541" i="1"/>
  <c r="H2549" i="1"/>
  <c r="H2557" i="1"/>
  <c r="H2565" i="1"/>
  <c r="H2573" i="1"/>
  <c r="H2581" i="1"/>
  <c r="H2589" i="1"/>
  <c r="H2597" i="1"/>
  <c r="H2605" i="1"/>
  <c r="H2613" i="1"/>
  <c r="H2621" i="1"/>
  <c r="H2629" i="1"/>
  <c r="H2637" i="1"/>
  <c r="H2645" i="1"/>
  <c r="H2653" i="1"/>
  <c r="H2661" i="1"/>
  <c r="H2669" i="1"/>
  <c r="H2677" i="1"/>
  <c r="H2685" i="1"/>
  <c r="H2693" i="1"/>
  <c r="H2701" i="1"/>
  <c r="H2709" i="1"/>
  <c r="H2717" i="1"/>
  <c r="H2725" i="1"/>
  <c r="H2733" i="1"/>
  <c r="H2741" i="1"/>
  <c r="H2749" i="1"/>
  <c r="H2757" i="1"/>
  <c r="H2765" i="1"/>
  <c r="H2773" i="1"/>
  <c r="H3" i="1"/>
  <c r="H1479" i="1"/>
  <c r="H1719" i="1"/>
  <c r="H1800" i="1"/>
  <c r="H1864" i="1"/>
  <c r="H1928" i="1"/>
  <c r="H1992" i="1"/>
  <c r="H2056" i="1"/>
  <c r="H2120" i="1"/>
  <c r="H2166" i="1"/>
  <c r="H2179" i="1"/>
  <c r="H2193" i="1"/>
  <c r="H2206" i="1"/>
  <c r="H2218" i="1"/>
  <c r="H2232" i="1"/>
  <c r="H2243" i="1"/>
  <c r="H2257" i="1"/>
  <c r="H2270" i="1"/>
  <c r="H2282" i="1"/>
  <c r="H2296" i="1"/>
  <c r="H2307" i="1"/>
  <c r="H2317" i="1"/>
  <c r="H2326" i="1"/>
  <c r="H2334" i="1"/>
  <c r="H2342" i="1"/>
  <c r="H2350" i="1"/>
  <c r="H2358" i="1"/>
  <c r="H2366" i="1"/>
  <c r="H2374" i="1"/>
  <c r="H2382" i="1"/>
  <c r="H2390" i="1"/>
  <c r="H2398" i="1"/>
  <c r="H2406" i="1"/>
  <c r="H2414" i="1"/>
  <c r="H2422" i="1"/>
  <c r="H2430" i="1"/>
  <c r="H2438" i="1"/>
  <c r="H2446" i="1"/>
  <c r="H2454" i="1"/>
  <c r="H2462" i="1"/>
  <c r="H2470" i="1"/>
  <c r="H2478" i="1"/>
  <c r="H2486" i="1"/>
  <c r="H2494" i="1"/>
  <c r="H2502" i="1"/>
  <c r="H2510" i="1"/>
  <c r="H2518" i="1"/>
  <c r="H2526" i="1"/>
  <c r="H2534" i="1"/>
  <c r="H2542" i="1"/>
  <c r="H2550" i="1"/>
  <c r="H2558" i="1"/>
  <c r="H2566" i="1"/>
  <c r="H2574" i="1"/>
  <c r="H2582" i="1"/>
  <c r="H2590" i="1"/>
  <c r="H2598" i="1"/>
  <c r="H2606" i="1"/>
  <c r="H2614" i="1"/>
  <c r="H2622" i="1"/>
  <c r="H2630" i="1"/>
  <c r="H2638" i="1"/>
  <c r="H2646" i="1"/>
  <c r="H2654" i="1"/>
  <c r="H2662" i="1"/>
  <c r="H2670" i="1"/>
  <c r="H2678" i="1"/>
  <c r="H2686" i="1"/>
  <c r="H2694" i="1"/>
  <c r="H2702" i="1"/>
  <c r="H2710" i="1"/>
  <c r="H2718" i="1"/>
  <c r="H2726" i="1"/>
  <c r="H2734" i="1"/>
  <c r="H2742" i="1"/>
  <c r="H2750" i="1"/>
  <c r="H1543" i="1"/>
  <c r="H1730" i="1"/>
  <c r="H1808" i="1"/>
  <c r="H1872" i="1"/>
  <c r="H1936" i="1"/>
  <c r="H2000" i="1"/>
  <c r="H2064" i="1"/>
  <c r="H2128" i="1"/>
  <c r="H2168" i="1"/>
  <c r="H2182" i="1"/>
  <c r="H2194" i="1"/>
  <c r="H2208" i="1"/>
  <c r="H2219" i="1"/>
  <c r="H2233" i="1"/>
  <c r="H2246" i="1"/>
  <c r="H2258" i="1"/>
  <c r="H2272" i="1"/>
  <c r="H2283" i="1"/>
  <c r="H2297" i="1"/>
  <c r="H2309" i="1"/>
  <c r="H2318" i="1"/>
  <c r="H2327" i="1"/>
  <c r="H2335" i="1"/>
  <c r="H2343" i="1"/>
  <c r="H2351" i="1"/>
  <c r="H2359" i="1"/>
  <c r="H2367" i="1"/>
  <c r="H2375" i="1"/>
  <c r="H2383" i="1"/>
  <c r="H2391" i="1"/>
  <c r="H2399" i="1"/>
  <c r="H2407" i="1"/>
  <c r="H2415" i="1"/>
  <c r="H2423" i="1"/>
  <c r="H2431" i="1"/>
  <c r="H2439" i="1"/>
  <c r="H2447" i="1"/>
  <c r="H2455" i="1"/>
  <c r="H2463" i="1"/>
  <c r="H2471" i="1"/>
  <c r="H2479" i="1"/>
  <c r="H2487" i="1"/>
  <c r="H2495" i="1"/>
  <c r="H2503" i="1"/>
  <c r="H2511" i="1"/>
  <c r="H2519" i="1"/>
  <c r="H2527" i="1"/>
  <c r="H2535" i="1"/>
  <c r="H2543" i="1"/>
  <c r="H2551" i="1"/>
  <c r="H2559" i="1"/>
  <c r="H2567" i="1"/>
  <c r="H2575" i="1"/>
  <c r="H2583" i="1"/>
  <c r="H2591" i="1"/>
  <c r="H2599" i="1"/>
  <c r="H2607" i="1"/>
  <c r="H2615" i="1"/>
  <c r="H2623" i="1"/>
  <c r="H2631" i="1"/>
  <c r="H2639" i="1"/>
  <c r="H2647" i="1"/>
  <c r="H2655" i="1"/>
  <c r="H2663" i="1"/>
  <c r="H2671" i="1"/>
  <c r="H2679" i="1"/>
  <c r="H2687" i="1"/>
  <c r="H2695" i="1"/>
  <c r="H2703" i="1"/>
  <c r="H2711" i="1"/>
  <c r="H2719" i="1"/>
  <c r="H2727" i="1"/>
  <c r="H2735" i="1"/>
  <c r="H2743" i="1"/>
  <c r="H2751" i="1"/>
  <c r="H2759" i="1"/>
  <c r="H2767" i="1"/>
  <c r="H2775" i="1"/>
  <c r="H510" i="1"/>
  <c r="H1595" i="1"/>
  <c r="H1744" i="1"/>
  <c r="H1816" i="1"/>
  <c r="H1880" i="1"/>
  <c r="H1944" i="1"/>
  <c r="H2008" i="1"/>
  <c r="H2072" i="1"/>
  <c r="H2136" i="1"/>
  <c r="H2169" i="1"/>
  <c r="H2184" i="1"/>
  <c r="H2195" i="1"/>
  <c r="H2209" i="1"/>
  <c r="H2222" i="1"/>
  <c r="H2234" i="1"/>
  <c r="H2248" i="1"/>
  <c r="H2259" i="1"/>
  <c r="H2273" i="1"/>
  <c r="H2286" i="1"/>
  <c r="H2298" i="1"/>
  <c r="H2310" i="1"/>
  <c r="H2320" i="1"/>
  <c r="H2328" i="1"/>
  <c r="H2336" i="1"/>
  <c r="H2344" i="1"/>
  <c r="H2352" i="1"/>
  <c r="H2360" i="1"/>
  <c r="H2368" i="1"/>
  <c r="H2376" i="1"/>
  <c r="H2384" i="1"/>
  <c r="H2392" i="1"/>
  <c r="H2400" i="1"/>
  <c r="H2408" i="1"/>
  <c r="H2416" i="1"/>
  <c r="H2424" i="1"/>
  <c r="H2432" i="1"/>
  <c r="H2440" i="1"/>
  <c r="H2448" i="1"/>
  <c r="H2456" i="1"/>
  <c r="H2464" i="1"/>
  <c r="H2472" i="1"/>
  <c r="H2480" i="1"/>
  <c r="H2488" i="1"/>
  <c r="H2496" i="1"/>
  <c r="H2504" i="1"/>
  <c r="H2512" i="1"/>
  <c r="H2520" i="1"/>
  <c r="H2528" i="1"/>
  <c r="H2536" i="1"/>
  <c r="H2544" i="1"/>
  <c r="H2552" i="1"/>
  <c r="H2560" i="1"/>
  <c r="H2568" i="1"/>
  <c r="H2576" i="1"/>
  <c r="H2584" i="1"/>
  <c r="H2592" i="1"/>
  <c r="H2600" i="1"/>
  <c r="H2608" i="1"/>
  <c r="H2616" i="1"/>
  <c r="H2624" i="1"/>
  <c r="H2632" i="1"/>
  <c r="H2640" i="1"/>
  <c r="H2648" i="1"/>
  <c r="H2656" i="1"/>
  <c r="H2664" i="1"/>
  <c r="H2672" i="1"/>
  <c r="H2680" i="1"/>
  <c r="H2688" i="1"/>
  <c r="H2696" i="1"/>
  <c r="H2704" i="1"/>
  <c r="H2712" i="1"/>
  <c r="H2720" i="1"/>
  <c r="H2728" i="1"/>
  <c r="H2736" i="1"/>
  <c r="H2744" i="1"/>
  <c r="H2752" i="1"/>
  <c r="H2760" i="1"/>
  <c r="H2768" i="1"/>
  <c r="H2776" i="1"/>
  <c r="H1755" i="1"/>
  <c r="H2185" i="1"/>
  <c r="H2288" i="1"/>
  <c r="H2361" i="1"/>
  <c r="H2425" i="1"/>
  <c r="H2489" i="1"/>
  <c r="H2553" i="1"/>
  <c r="H2617" i="1"/>
  <c r="H2681" i="1"/>
  <c r="H2745" i="1"/>
  <c r="H1824" i="1"/>
  <c r="H2198" i="1"/>
  <c r="H2299" i="1"/>
  <c r="H2369" i="1"/>
  <c r="H2433" i="1"/>
  <c r="H2497" i="1"/>
  <c r="H2561" i="1"/>
  <c r="H2625" i="1"/>
  <c r="H2689" i="1"/>
  <c r="H2753" i="1"/>
  <c r="H1888" i="1"/>
  <c r="H2210" i="1"/>
  <c r="H2312" i="1"/>
  <c r="H2377" i="1"/>
  <c r="H2441" i="1"/>
  <c r="H1952" i="1"/>
  <c r="H2224" i="1"/>
  <c r="H2321" i="1"/>
  <c r="H2385" i="1"/>
  <c r="H2449" i="1"/>
  <c r="H2513" i="1"/>
  <c r="H2577" i="1"/>
  <c r="H2641" i="1"/>
  <c r="H2705" i="1"/>
  <c r="H2761" i="1"/>
  <c r="H2016" i="1"/>
  <c r="H2235" i="1"/>
  <c r="H2329" i="1"/>
  <c r="H2393" i="1"/>
  <c r="H2457" i="1"/>
  <c r="H2521" i="1"/>
  <c r="H2585" i="1"/>
  <c r="H2649" i="1"/>
  <c r="H2713" i="1"/>
  <c r="H2766" i="1"/>
  <c r="H1091" i="1"/>
  <c r="H2144" i="1"/>
  <c r="H2262" i="1"/>
  <c r="H2345" i="1"/>
  <c r="H2409" i="1"/>
  <c r="H2473" i="1"/>
  <c r="H2537" i="1"/>
  <c r="H2601" i="1"/>
  <c r="H2665" i="1"/>
  <c r="H2729" i="1"/>
  <c r="H2774" i="1"/>
  <c r="H1617" i="1"/>
  <c r="H2170" i="1"/>
  <c r="H2274" i="1"/>
  <c r="H2353" i="1"/>
  <c r="H2417" i="1"/>
  <c r="H2481" i="1"/>
  <c r="H2545" i="1"/>
  <c r="H2609" i="1"/>
  <c r="H2673" i="1"/>
  <c r="H2737" i="1"/>
  <c r="H2777" i="1"/>
  <c r="H2337" i="1"/>
  <c r="H2657" i="1"/>
  <c r="H2401" i="1"/>
  <c r="H2697" i="1"/>
  <c r="H2465" i="1"/>
  <c r="H2721" i="1"/>
  <c r="H2505" i="1"/>
  <c r="H2758" i="1"/>
  <c r="H2529" i="1"/>
  <c r="H2769" i="1"/>
  <c r="H2080" i="1"/>
  <c r="H2593" i="1"/>
  <c r="H2249" i="1"/>
  <c r="H2633" i="1"/>
  <c r="H2569" i="1"/>
  <c r="H80" i="1" l="1"/>
  <c r="H144" i="1"/>
  <c r="H208" i="1"/>
  <c r="H272" i="1"/>
  <c r="H336" i="1"/>
  <c r="H400" i="1"/>
  <c r="E1178" i="26" s="1"/>
  <c r="F1178" i="26" s="1"/>
  <c r="H1178" i="26" s="1"/>
  <c r="H464" i="1"/>
  <c r="H528" i="1"/>
  <c r="H592" i="1"/>
  <c r="H656" i="1"/>
  <c r="H41" i="1"/>
  <c r="H105" i="1"/>
  <c r="H169" i="1"/>
  <c r="H233" i="1"/>
  <c r="E982" i="26" s="1"/>
  <c r="F982" i="26" s="1"/>
  <c r="H982" i="26" s="1"/>
  <c r="H297" i="1"/>
  <c r="H361" i="1"/>
  <c r="H425" i="1"/>
  <c r="H489" i="1"/>
  <c r="H553" i="1"/>
  <c r="H617" i="1"/>
  <c r="H681" i="1"/>
  <c r="H66" i="1"/>
  <c r="H130" i="1"/>
  <c r="H194" i="1"/>
  <c r="H258" i="1"/>
  <c r="H322" i="1"/>
  <c r="H450" i="1"/>
  <c r="H514" i="1"/>
  <c r="H578" i="1"/>
  <c r="E904" i="26" s="1"/>
  <c r="F904" i="26" s="1"/>
  <c r="H904" i="26" s="1"/>
  <c r="H642" i="1"/>
  <c r="H27" i="1"/>
  <c r="E59" i="26" s="1"/>
  <c r="F59" i="26" s="1"/>
  <c r="H59" i="26" s="1"/>
  <c r="H91" i="1"/>
  <c r="E162" i="26" s="1"/>
  <c r="F162" i="26" s="1"/>
  <c r="H162" i="26" s="1"/>
  <c r="H155" i="1"/>
  <c r="H219" i="1"/>
  <c r="H283" i="1"/>
  <c r="H347" i="1"/>
  <c r="H411" i="1"/>
  <c r="E1182" i="26" s="1"/>
  <c r="F1182" i="26" s="1"/>
  <c r="H1182" i="26" s="1"/>
  <c r="H475" i="1"/>
  <c r="H36" i="1"/>
  <c r="E75" i="26" s="1"/>
  <c r="F75" i="26" s="1"/>
  <c r="H75" i="26" s="1"/>
  <c r="H100" i="1"/>
  <c r="H164" i="1"/>
  <c r="H228" i="1"/>
  <c r="H292" i="1"/>
  <c r="H356" i="1"/>
  <c r="E993" i="26" s="1"/>
  <c r="F993" i="26" s="1"/>
  <c r="H993" i="26" s="1"/>
  <c r="H420" i="1"/>
  <c r="H484" i="1"/>
  <c r="H548" i="1"/>
  <c r="E1108" i="26" s="1"/>
  <c r="F1108" i="26" s="1"/>
  <c r="H1108" i="26" s="1"/>
  <c r="H612" i="1"/>
  <c r="H676" i="1"/>
  <c r="H454" i="1"/>
  <c r="H643" i="1"/>
  <c r="H54" i="1"/>
  <c r="E103" i="26" s="1"/>
  <c r="F103" i="26" s="1"/>
  <c r="H103" i="26" s="1"/>
  <c r="H118" i="1"/>
  <c r="H182" i="1"/>
  <c r="H246" i="1"/>
  <c r="E987" i="26" s="1"/>
  <c r="F987" i="26" s="1"/>
  <c r="H987" i="26" s="1"/>
  <c r="H310" i="1"/>
  <c r="H374" i="1"/>
  <c r="H438" i="1"/>
  <c r="H63" i="1"/>
  <c r="H127" i="1"/>
  <c r="H191" i="1"/>
  <c r="H255" i="1"/>
  <c r="H319" i="1"/>
  <c r="H383" i="1"/>
  <c r="E992" i="26" s="1"/>
  <c r="F992" i="26" s="1"/>
  <c r="H992" i="26" s="1"/>
  <c r="H447" i="1"/>
  <c r="H511" i="1"/>
  <c r="H575" i="1"/>
  <c r="H639" i="1"/>
  <c r="H24" i="1"/>
  <c r="E49" i="26" s="1"/>
  <c r="F49" i="26" s="1"/>
  <c r="H49" i="26" s="1"/>
  <c r="H88" i="1"/>
  <c r="H152" i="1"/>
  <c r="H216" i="1"/>
  <c r="E185" i="26" s="1"/>
  <c r="F185" i="26" s="1"/>
  <c r="H185" i="26" s="1"/>
  <c r="H280" i="1"/>
  <c r="H344" i="1"/>
  <c r="H408" i="1"/>
  <c r="H472" i="1"/>
  <c r="H536" i="1"/>
  <c r="E1040" i="26" s="1"/>
  <c r="F1040" i="26" s="1"/>
  <c r="H1040" i="26" s="1"/>
  <c r="H600" i="1"/>
  <c r="H664" i="1"/>
  <c r="E1029" i="26" s="1"/>
  <c r="F1029" i="26" s="1"/>
  <c r="H1029" i="26" s="1"/>
  <c r="H49" i="1"/>
  <c r="E77" i="26" s="1"/>
  <c r="F77" i="26" s="1"/>
  <c r="H77" i="26" s="1"/>
  <c r="H113" i="1"/>
  <c r="H177" i="1"/>
  <c r="H241" i="1"/>
  <c r="H305" i="1"/>
  <c r="H369" i="1"/>
  <c r="H433" i="1"/>
  <c r="H497" i="1"/>
  <c r="H561" i="1"/>
  <c r="H625" i="1"/>
  <c r="H10" i="1"/>
  <c r="H74" i="1"/>
  <c r="H138" i="1"/>
  <c r="H202" i="1"/>
  <c r="E199" i="26" s="1"/>
  <c r="F199" i="26" s="1"/>
  <c r="H199" i="26" s="1"/>
  <c r="H266" i="1"/>
  <c r="H330" i="1"/>
  <c r="H394" i="1"/>
  <c r="E1185" i="26" s="1"/>
  <c r="F1185" i="26" s="1"/>
  <c r="H1185" i="26" s="1"/>
  <c r="H458" i="1"/>
  <c r="H522" i="1"/>
  <c r="H586" i="1"/>
  <c r="H650" i="1"/>
  <c r="H35" i="1"/>
  <c r="E99" i="26" s="1"/>
  <c r="F99" i="26" s="1"/>
  <c r="H99" i="26" s="1"/>
  <c r="H99" i="1"/>
  <c r="H163" i="1"/>
  <c r="H227" i="1"/>
  <c r="E983" i="26" s="1"/>
  <c r="F983" i="26" s="1"/>
  <c r="H983" i="26" s="1"/>
  <c r="H291" i="1"/>
  <c r="H355" i="1"/>
  <c r="H419" i="1"/>
  <c r="H483" i="1"/>
  <c r="H44" i="1"/>
  <c r="E121" i="26" s="1"/>
  <c r="F121" i="26" s="1"/>
  <c r="H121" i="26" s="1"/>
  <c r="H108" i="1"/>
  <c r="H62" i="1"/>
  <c r="H126" i="1"/>
  <c r="H190" i="1"/>
  <c r="H254" i="1"/>
  <c r="H318" i="1"/>
  <c r="H382" i="1"/>
  <c r="H7" i="1"/>
  <c r="H71" i="1"/>
  <c r="H135" i="1"/>
  <c r="H199" i="1"/>
  <c r="E182" i="26" s="1"/>
  <c r="F182" i="26" s="1"/>
  <c r="H182" i="26" s="1"/>
  <c r="H263" i="1"/>
  <c r="H327" i="1"/>
  <c r="H391" i="1"/>
  <c r="H455" i="1"/>
  <c r="H519" i="1"/>
  <c r="H583" i="1"/>
  <c r="H647" i="1"/>
  <c r="H32" i="1"/>
  <c r="E39" i="26" s="1"/>
  <c r="F39" i="26" s="1"/>
  <c r="H39" i="26" s="1"/>
  <c r="H96" i="1"/>
  <c r="H160" i="1"/>
  <c r="H224" i="1"/>
  <c r="H288" i="1"/>
  <c r="H352" i="1"/>
  <c r="H416" i="1"/>
  <c r="E1161" i="26" s="1"/>
  <c r="F1161" i="26" s="1"/>
  <c r="H1161" i="26" s="1"/>
  <c r="H480" i="1"/>
  <c r="H544" i="1"/>
  <c r="E462" i="26" s="1"/>
  <c r="F462" i="26" s="1"/>
  <c r="H462" i="26" s="1"/>
  <c r="H608" i="1"/>
  <c r="H672" i="1"/>
  <c r="H57" i="1"/>
  <c r="H121" i="1"/>
  <c r="H185" i="1"/>
  <c r="H249" i="1"/>
  <c r="H313" i="1"/>
  <c r="H377" i="1"/>
  <c r="E1002" i="26" s="1"/>
  <c r="F1002" i="26" s="1"/>
  <c r="H1002" i="26" s="1"/>
  <c r="H441" i="1"/>
  <c r="H505" i="1"/>
  <c r="H569" i="1"/>
  <c r="H633" i="1"/>
  <c r="H18" i="1"/>
  <c r="E43" i="26" s="1"/>
  <c r="F43" i="26" s="1"/>
  <c r="H43" i="26" s="1"/>
  <c r="H82" i="1"/>
  <c r="H146" i="1"/>
  <c r="H210" i="1"/>
  <c r="E179" i="26" s="1"/>
  <c r="F179" i="26" s="1"/>
  <c r="H179" i="26" s="1"/>
  <c r="H274" i="1"/>
  <c r="H338" i="1"/>
  <c r="H402" i="1"/>
  <c r="H466" i="1"/>
  <c r="H530" i="1"/>
  <c r="H594" i="1"/>
  <c r="H658" i="1"/>
  <c r="E1039" i="26" s="1"/>
  <c r="F1039" i="26" s="1"/>
  <c r="H1039" i="26" s="1"/>
  <c r="H43" i="1"/>
  <c r="E119" i="26" s="1"/>
  <c r="F119" i="26" s="1"/>
  <c r="H119" i="26" s="1"/>
  <c r="H107" i="1"/>
  <c r="H171" i="1"/>
  <c r="H235" i="1"/>
  <c r="H299" i="1"/>
  <c r="H363" i="1"/>
  <c r="H427" i="1"/>
  <c r="H491" i="1"/>
  <c r="H52" i="1"/>
  <c r="E96" i="26" s="1"/>
  <c r="F96" i="26" s="1"/>
  <c r="H96" i="26" s="1"/>
  <c r="H116" i="1"/>
  <c r="H180" i="1"/>
  <c r="H244" i="1"/>
  <c r="H308" i="1"/>
  <c r="H372" i="1"/>
  <c r="H436" i="1"/>
  <c r="H500" i="1"/>
  <c r="H564" i="1"/>
  <c r="H628" i="1"/>
  <c r="H40" i="1"/>
  <c r="H104" i="1"/>
  <c r="H168" i="1"/>
  <c r="H232" i="1"/>
  <c r="E986" i="26" s="1"/>
  <c r="F986" i="26" s="1"/>
  <c r="H986" i="26" s="1"/>
  <c r="H296" i="1"/>
  <c r="H360" i="1"/>
  <c r="H424" i="1"/>
  <c r="H488" i="1"/>
  <c r="H552" i="1"/>
  <c r="H616" i="1"/>
  <c r="H680" i="1"/>
  <c r="H65" i="1"/>
  <c r="E72" i="26" s="1"/>
  <c r="F72" i="26" s="1"/>
  <c r="H72" i="26" s="1"/>
  <c r="H129" i="1"/>
  <c r="H193" i="1"/>
  <c r="H257" i="1"/>
  <c r="E956" i="26" s="1"/>
  <c r="F956" i="26" s="1"/>
  <c r="H956" i="26" s="1"/>
  <c r="H321" i="1"/>
  <c r="H385" i="1"/>
  <c r="H449" i="1"/>
  <c r="H513" i="1"/>
  <c r="H577" i="1"/>
  <c r="H641" i="1"/>
  <c r="H26" i="1"/>
  <c r="E60" i="26" s="1"/>
  <c r="F60" i="26" s="1"/>
  <c r="H60" i="26" s="1"/>
  <c r="H90" i="1"/>
  <c r="E159" i="26" s="1"/>
  <c r="F159" i="26" s="1"/>
  <c r="H159" i="26" s="1"/>
  <c r="H154" i="1"/>
  <c r="H218" i="1"/>
  <c r="H282" i="1"/>
  <c r="H346" i="1"/>
  <c r="H410" i="1"/>
  <c r="H474" i="1"/>
  <c r="H538" i="1"/>
  <c r="E258" i="26" s="1"/>
  <c r="F258" i="26" s="1"/>
  <c r="H258" i="26" s="1"/>
  <c r="H602" i="1"/>
  <c r="H666" i="1"/>
  <c r="H51" i="1"/>
  <c r="H115" i="1"/>
  <c r="H179" i="1"/>
  <c r="H243" i="1"/>
  <c r="H307" i="1"/>
  <c r="H371" i="1"/>
  <c r="E1019" i="26" s="1"/>
  <c r="F1019" i="26" s="1"/>
  <c r="H1019" i="26" s="1"/>
  <c r="H435" i="1"/>
  <c r="H499" i="1"/>
  <c r="H60" i="1"/>
  <c r="H124" i="1"/>
  <c r="H188" i="1"/>
  <c r="H252" i="1"/>
  <c r="E977" i="26" s="1"/>
  <c r="F977" i="26" s="1"/>
  <c r="H977" i="26" s="1"/>
  <c r="H316" i="1"/>
  <c r="H380" i="1"/>
  <c r="H444" i="1"/>
  <c r="H508" i="1"/>
  <c r="H572" i="1"/>
  <c r="H636" i="1"/>
  <c r="H149" i="1"/>
  <c r="H534" i="1"/>
  <c r="H692" i="1"/>
  <c r="H756" i="1"/>
  <c r="E283" i="26" s="1"/>
  <c r="F283" i="26" s="1"/>
  <c r="H283" i="26" s="1"/>
  <c r="H820" i="1"/>
  <c r="E385" i="26" s="1"/>
  <c r="F385" i="26" s="1"/>
  <c r="H385" i="26" s="1"/>
  <c r="H884" i="1"/>
  <c r="H948" i="1"/>
  <c r="H1012" i="1"/>
  <c r="H1076" i="1"/>
  <c r="H1140" i="1"/>
  <c r="H1204" i="1"/>
  <c r="H349" i="1"/>
  <c r="H603" i="1"/>
  <c r="H717" i="1"/>
  <c r="H781" i="1"/>
  <c r="H845" i="1"/>
  <c r="H909" i="1"/>
  <c r="H112" i="1"/>
  <c r="H176" i="1"/>
  <c r="H240" i="1"/>
  <c r="E974" i="26" s="1"/>
  <c r="F974" i="26" s="1"/>
  <c r="H974" i="26" s="1"/>
  <c r="H304" i="1"/>
  <c r="H368" i="1"/>
  <c r="H432" i="1"/>
  <c r="H496" i="1"/>
  <c r="H560" i="1"/>
  <c r="H624" i="1"/>
  <c r="H9" i="1"/>
  <c r="H73" i="1"/>
  <c r="H137" i="1"/>
  <c r="H201" i="1"/>
  <c r="H265" i="1"/>
  <c r="H329" i="1"/>
  <c r="H393" i="1"/>
  <c r="H457" i="1"/>
  <c r="H521" i="1"/>
  <c r="H585" i="1"/>
  <c r="H649" i="1"/>
  <c r="E1051" i="26" s="1"/>
  <c r="F1051" i="26" s="1"/>
  <c r="H1051" i="26" s="1"/>
  <c r="H34" i="1"/>
  <c r="H98" i="1"/>
  <c r="H162" i="1"/>
  <c r="H226" i="1"/>
  <c r="H290" i="1"/>
  <c r="H354" i="1"/>
  <c r="H418" i="1"/>
  <c r="H482" i="1"/>
  <c r="H546" i="1"/>
  <c r="H610" i="1"/>
  <c r="H674" i="1"/>
  <c r="H59" i="1"/>
  <c r="H123" i="1"/>
  <c r="H187" i="1"/>
  <c r="H251" i="1"/>
  <c r="H315" i="1"/>
  <c r="H379" i="1"/>
  <c r="H443" i="1"/>
  <c r="H4" i="1"/>
  <c r="H68" i="1"/>
  <c r="H132" i="1"/>
  <c r="H196" i="1"/>
  <c r="H260" i="1"/>
  <c r="H324" i="1"/>
  <c r="H388" i="1"/>
  <c r="H452" i="1"/>
  <c r="H516" i="1"/>
  <c r="H580" i="1"/>
  <c r="H644" i="1"/>
  <c r="H213" i="1"/>
  <c r="H120" i="1"/>
  <c r="H184" i="1"/>
  <c r="H248" i="1"/>
  <c r="H312" i="1"/>
  <c r="H376" i="1"/>
  <c r="H440" i="1"/>
  <c r="H504" i="1"/>
  <c r="H568" i="1"/>
  <c r="H632" i="1"/>
  <c r="H17" i="1"/>
  <c r="H81" i="1"/>
  <c r="H145" i="1"/>
  <c r="H209" i="1"/>
  <c r="H273" i="1"/>
  <c r="H337" i="1"/>
  <c r="H401" i="1"/>
  <c r="H465" i="1"/>
  <c r="H529" i="1"/>
  <c r="H593" i="1"/>
  <c r="H657" i="1"/>
  <c r="H42" i="1"/>
  <c r="H106" i="1"/>
  <c r="H170" i="1"/>
  <c r="H234" i="1"/>
  <c r="H298" i="1"/>
  <c r="H362" i="1"/>
  <c r="H426" i="1"/>
  <c r="H490" i="1"/>
  <c r="H554" i="1"/>
  <c r="H618" i="1"/>
  <c r="H682" i="1"/>
  <c r="H67" i="1"/>
  <c r="H131" i="1"/>
  <c r="H195" i="1"/>
  <c r="E201" i="26" s="1"/>
  <c r="F201" i="26" s="1"/>
  <c r="H201" i="26" s="1"/>
  <c r="H259" i="1"/>
  <c r="H323" i="1"/>
  <c r="H387" i="1"/>
  <c r="H451" i="1"/>
  <c r="H12" i="1"/>
  <c r="E53" i="26" s="1"/>
  <c r="F53" i="26" s="1"/>
  <c r="H53" i="26" s="1"/>
  <c r="H76" i="1"/>
  <c r="H140" i="1"/>
  <c r="H204" i="1"/>
  <c r="E189" i="26" s="1"/>
  <c r="F189" i="26" s="1"/>
  <c r="H189" i="26" s="1"/>
  <c r="H268" i="1"/>
  <c r="H332" i="1"/>
  <c r="H396" i="1"/>
  <c r="H460" i="1"/>
  <c r="H524" i="1"/>
  <c r="H588" i="1"/>
  <c r="H652" i="1"/>
  <c r="H277" i="1"/>
  <c r="H579" i="1"/>
  <c r="H708" i="1"/>
  <c r="H772" i="1"/>
  <c r="H836" i="1"/>
  <c r="H900" i="1"/>
  <c r="E411" i="26" s="1"/>
  <c r="F411" i="26" s="1"/>
  <c r="H411" i="26" s="1"/>
  <c r="H964" i="1"/>
  <c r="H1028" i="1"/>
  <c r="H1092" i="1"/>
  <c r="H1156" i="1"/>
  <c r="H1220" i="1"/>
  <c r="H461" i="1"/>
  <c r="H645" i="1"/>
  <c r="H733" i="1"/>
  <c r="E219" i="26" s="1"/>
  <c r="F219" i="26" s="1"/>
  <c r="H219" i="26" s="1"/>
  <c r="H797" i="1"/>
  <c r="H861" i="1"/>
  <c r="H64" i="1"/>
  <c r="E107" i="26" s="1"/>
  <c r="F107" i="26" s="1"/>
  <c r="H107" i="26" s="1"/>
  <c r="H128" i="1"/>
  <c r="H192" i="1"/>
  <c r="H256" i="1"/>
  <c r="H320" i="1"/>
  <c r="H384" i="1"/>
  <c r="H448" i="1"/>
  <c r="H512" i="1"/>
  <c r="H576" i="1"/>
  <c r="E870" i="26" s="1"/>
  <c r="F870" i="26" s="1"/>
  <c r="H870" i="26" s="1"/>
  <c r="H640" i="1"/>
  <c r="H25" i="1"/>
  <c r="H89" i="1"/>
  <c r="H153" i="1"/>
  <c r="H217" i="1"/>
  <c r="H281" i="1"/>
  <c r="H345" i="1"/>
  <c r="H409" i="1"/>
  <c r="E1172" i="26" s="1"/>
  <c r="F1172" i="26" s="1"/>
  <c r="H1172" i="26" s="1"/>
  <c r="H473" i="1"/>
  <c r="H537" i="1"/>
  <c r="H601" i="1"/>
  <c r="H665" i="1"/>
  <c r="H50" i="1"/>
  <c r="E112" i="26" s="1"/>
  <c r="F112" i="26" s="1"/>
  <c r="H112" i="26" s="1"/>
  <c r="H114" i="1"/>
  <c r="H178" i="1"/>
  <c r="H242" i="1"/>
  <c r="E962" i="26" s="1"/>
  <c r="F962" i="26" s="1"/>
  <c r="H962" i="26" s="1"/>
  <c r="H306" i="1"/>
  <c r="H370" i="1"/>
  <c r="H434" i="1"/>
  <c r="H498" i="1"/>
  <c r="H562" i="1"/>
  <c r="H626" i="1"/>
  <c r="H11" i="1"/>
  <c r="H75" i="1"/>
  <c r="E153" i="26" s="1"/>
  <c r="F153" i="26" s="1"/>
  <c r="H153" i="26" s="1"/>
  <c r="H139" i="1"/>
  <c r="H203" i="1"/>
  <c r="H267" i="1"/>
  <c r="H331" i="1"/>
  <c r="H395" i="1"/>
  <c r="E1173" i="26" s="1"/>
  <c r="F1173" i="26" s="1"/>
  <c r="H1173" i="26" s="1"/>
  <c r="H459" i="1"/>
  <c r="H20" i="1"/>
  <c r="H84" i="1"/>
  <c r="E164" i="26" s="1"/>
  <c r="F164" i="26" s="1"/>
  <c r="H164" i="26" s="1"/>
  <c r="H148" i="1"/>
  <c r="H212" i="1"/>
  <c r="H276" i="1"/>
  <c r="H340" i="1"/>
  <c r="H404" i="1"/>
  <c r="E1184" i="26" s="1"/>
  <c r="F1184" i="26" s="1"/>
  <c r="H1184" i="26" s="1"/>
  <c r="H468" i="1"/>
  <c r="H532" i="1"/>
  <c r="H596" i="1"/>
  <c r="H660" i="1"/>
  <c r="H341" i="1"/>
  <c r="H598" i="1"/>
  <c r="H716" i="1"/>
  <c r="H780" i="1"/>
  <c r="E338" i="26" s="1"/>
  <c r="F338" i="26" s="1"/>
  <c r="H338" i="26" s="1"/>
  <c r="H844" i="1"/>
  <c r="H908" i="1"/>
  <c r="H972" i="1"/>
  <c r="E576" i="26" s="1"/>
  <c r="F576" i="26" s="1"/>
  <c r="H576" i="26" s="1"/>
  <c r="H1036" i="1"/>
  <c r="H1100" i="1"/>
  <c r="H1164" i="1"/>
  <c r="H29" i="1"/>
  <c r="E57" i="26" s="1"/>
  <c r="F57" i="26" s="1"/>
  <c r="H57" i="26" s="1"/>
  <c r="H493" i="1"/>
  <c r="H667" i="1"/>
  <c r="H741" i="1"/>
  <c r="E210" i="26" s="1"/>
  <c r="F210" i="26" s="1"/>
  <c r="H210" i="26" s="1"/>
  <c r="H805" i="1"/>
  <c r="E312" i="26" s="1"/>
  <c r="F312" i="26" s="1"/>
  <c r="H312" i="26" s="1"/>
  <c r="H869" i="1"/>
  <c r="H933" i="1"/>
  <c r="H788" i="1"/>
  <c r="H662" i="1"/>
  <c r="E1047" i="26" s="1"/>
  <c r="F1047" i="26" s="1"/>
  <c r="H1047" i="26" s="1"/>
  <c r="H668" i="1"/>
  <c r="E1038" i="26" s="1"/>
  <c r="F1038" i="26" s="1"/>
  <c r="H1038" i="26" s="1"/>
  <c r="H412" i="1"/>
  <c r="H156" i="1"/>
  <c r="H147" i="1"/>
  <c r="H314" i="1"/>
  <c r="H481" i="1"/>
  <c r="H648" i="1"/>
  <c r="H136" i="1"/>
  <c r="H303" i="1"/>
  <c r="H230" i="1"/>
  <c r="H740" i="1"/>
  <c r="E241" i="26" s="1"/>
  <c r="F241" i="26" s="1"/>
  <c r="H241" i="26" s="1"/>
  <c r="H515" i="1"/>
  <c r="E54" i="26" s="1"/>
  <c r="F54" i="26" s="1"/>
  <c r="H54" i="26" s="1"/>
  <c r="H556" i="1"/>
  <c r="H300" i="1"/>
  <c r="H467" i="1"/>
  <c r="H634" i="1"/>
  <c r="H122" i="1"/>
  <c r="H289" i="1"/>
  <c r="H456" i="1"/>
  <c r="H623" i="1"/>
  <c r="H111" i="1"/>
  <c r="H38" i="1"/>
  <c r="H932" i="1"/>
  <c r="H828" i="1"/>
  <c r="E409" i="26" s="1"/>
  <c r="F409" i="26" s="1"/>
  <c r="H409" i="26" s="1"/>
  <c r="H732" i="1"/>
  <c r="E239" i="26" s="1"/>
  <c r="F239" i="26" s="1"/>
  <c r="H239" i="26" s="1"/>
  <c r="H486" i="1"/>
  <c r="H540" i="1"/>
  <c r="E360" i="26" s="1"/>
  <c r="F360" i="26" s="1"/>
  <c r="H360" i="26" s="1"/>
  <c r="H284" i="1"/>
  <c r="H403" i="1"/>
  <c r="H570" i="1"/>
  <c r="H58" i="1"/>
  <c r="H225" i="1"/>
  <c r="E174" i="26" s="1"/>
  <c r="F174" i="26" s="1"/>
  <c r="H174" i="26" s="1"/>
  <c r="H392" i="1"/>
  <c r="H559" i="1"/>
  <c r="H47" i="1"/>
  <c r="E81" i="26" s="1"/>
  <c r="F81" i="26" s="1"/>
  <c r="H81" i="26" s="1"/>
  <c r="H495" i="1"/>
  <c r="H422" i="1"/>
  <c r="H46" i="1"/>
  <c r="H700" i="1"/>
  <c r="H85" i="1"/>
  <c r="E154" i="26" s="1"/>
  <c r="F154" i="26" s="1"/>
  <c r="H154" i="26" s="1"/>
  <c r="H476" i="1"/>
  <c r="H220" i="1"/>
  <c r="H275" i="1"/>
  <c r="H442" i="1"/>
  <c r="H609" i="1"/>
  <c r="H97" i="1"/>
  <c r="H264" i="1"/>
  <c r="H431" i="1"/>
  <c r="H358" i="1"/>
  <c r="E1018" i="26" s="1"/>
  <c r="F1018" i="26" s="1"/>
  <c r="H1018" i="26" s="1"/>
  <c r="H679" i="1"/>
  <c r="H615" i="1"/>
  <c r="H551" i="1"/>
  <c r="H487" i="1"/>
  <c r="H423" i="1"/>
  <c r="H359" i="1"/>
  <c r="H295" i="1"/>
  <c r="H231" i="1"/>
  <c r="H167" i="1"/>
  <c r="H103" i="1"/>
  <c r="H39" i="1"/>
  <c r="E114" i="26" s="1"/>
  <c r="F114" i="26" s="1"/>
  <c r="H114" i="26" s="1"/>
  <c r="H414" i="1"/>
  <c r="H350" i="1"/>
  <c r="H286" i="1"/>
  <c r="H222" i="1"/>
  <c r="E173" i="26" s="1"/>
  <c r="F173" i="26" s="1"/>
  <c r="H173" i="26" s="1"/>
  <c r="H158" i="1"/>
  <c r="H94" i="1"/>
  <c r="H30" i="1"/>
  <c r="E37" i="26" s="1"/>
  <c r="F37" i="26" s="1"/>
  <c r="H37" i="26" s="1"/>
  <c r="H56" i="1"/>
  <c r="E95" i="26" s="1"/>
  <c r="F95" i="26" s="1"/>
  <c r="H95" i="26" s="1"/>
  <c r="H671" i="1"/>
  <c r="H607" i="1"/>
  <c r="H543" i="1"/>
  <c r="H479" i="1"/>
  <c r="H415" i="1"/>
  <c r="H351" i="1"/>
  <c r="H287" i="1"/>
  <c r="H223" i="1"/>
  <c r="E176" i="26" s="1"/>
  <c r="F176" i="26" s="1"/>
  <c r="H176" i="26" s="1"/>
  <c r="H159" i="1"/>
  <c r="H95" i="1"/>
  <c r="H31" i="1"/>
  <c r="H406" i="1"/>
  <c r="E1191" i="26" s="1"/>
  <c r="F1191" i="26" s="1"/>
  <c r="H1191" i="26" s="1"/>
  <c r="H342" i="1"/>
  <c r="H278" i="1"/>
  <c r="H214" i="1"/>
  <c r="H150" i="1"/>
  <c r="H86" i="1"/>
  <c r="H22" i="1"/>
  <c r="H48" i="1"/>
  <c r="H663" i="1"/>
  <c r="E1042" i="26" s="1"/>
  <c r="F1042" i="26" s="1"/>
  <c r="H1042" i="26" s="1"/>
  <c r="H599" i="1"/>
  <c r="H535" i="1"/>
  <c r="H471" i="1"/>
  <c r="H407" i="1"/>
  <c r="E1171" i="26" s="1"/>
  <c r="F1171" i="26" s="1"/>
  <c r="H1171" i="26" s="1"/>
  <c r="H343" i="1"/>
  <c r="H279" i="1"/>
  <c r="H215" i="1"/>
  <c r="H151" i="1"/>
  <c r="H87" i="1"/>
  <c r="E151" i="26" s="1"/>
  <c r="F151" i="26" s="1"/>
  <c r="H151" i="26" s="1"/>
  <c r="H23" i="1"/>
  <c r="H398" i="1"/>
  <c r="H334" i="1"/>
  <c r="H270" i="1"/>
  <c r="H206" i="1"/>
  <c r="H142" i="1"/>
  <c r="H78" i="1"/>
  <c r="H14" i="1"/>
  <c r="E45" i="26" s="1"/>
  <c r="F45" i="26" s="1"/>
  <c r="H45" i="26" s="1"/>
  <c r="H655" i="1"/>
  <c r="H591" i="1"/>
  <c r="H527" i="1"/>
  <c r="H463" i="1"/>
  <c r="H399" i="1"/>
  <c r="H335" i="1"/>
  <c r="H271" i="1"/>
  <c r="H207" i="1"/>
  <c r="H143" i="1"/>
  <c r="H79" i="1"/>
  <c r="E149" i="26" s="1"/>
  <c r="F149" i="26" s="1"/>
  <c r="H149" i="26" s="1"/>
  <c r="H15" i="1"/>
  <c r="E47" i="26" s="1"/>
  <c r="F47" i="26" s="1"/>
  <c r="H47" i="26" s="1"/>
  <c r="H390" i="1"/>
  <c r="H326" i="1"/>
  <c r="H262" i="1"/>
  <c r="H198" i="1"/>
  <c r="E202" i="26" s="1"/>
  <c r="F202" i="26" s="1"/>
  <c r="H202" i="26" s="1"/>
  <c r="H134" i="1"/>
  <c r="H70" i="1"/>
  <c r="H6" i="1"/>
  <c r="H16" i="1"/>
  <c r="E61" i="26" s="1"/>
  <c r="F61" i="26" s="1"/>
  <c r="H61" i="26" s="1"/>
  <c r="H631" i="1"/>
  <c r="H567" i="1"/>
  <c r="H503" i="1"/>
  <c r="H439" i="1"/>
  <c r="H375" i="1"/>
  <c r="H311" i="1"/>
  <c r="H247" i="1"/>
  <c r="E967" i="26" s="1"/>
  <c r="F967" i="26" s="1"/>
  <c r="H967" i="26" s="1"/>
  <c r="H183" i="1"/>
  <c r="H119" i="1"/>
  <c r="H55" i="1"/>
  <c r="H430" i="1"/>
  <c r="H366" i="1"/>
  <c r="H302" i="1"/>
  <c r="H238" i="1"/>
  <c r="H174" i="1"/>
  <c r="H110" i="1"/>
  <c r="E512" i="26"/>
  <c r="F512" i="26" s="1"/>
  <c r="H512" i="26" s="1"/>
  <c r="E70" i="26"/>
  <c r="F70" i="26" s="1"/>
  <c r="H70" i="26" s="1"/>
  <c r="E868" i="26"/>
  <c r="F868" i="26" s="1"/>
  <c r="H868" i="26" s="1"/>
  <c r="E915" i="26"/>
  <c r="F915" i="26" s="1"/>
  <c r="H915" i="26" s="1"/>
  <c r="E1102" i="26"/>
  <c r="F1102" i="26" s="1"/>
  <c r="H1102" i="26" s="1"/>
  <c r="E892" i="26"/>
  <c r="F892" i="26" s="1"/>
  <c r="H892" i="26" s="1"/>
  <c r="E1033" i="26"/>
  <c r="F1033" i="26" s="1"/>
  <c r="H1033" i="26" s="1"/>
  <c r="E1066" i="26"/>
  <c r="F1066" i="26" s="1"/>
  <c r="H1066" i="26" s="1"/>
  <c r="E320" i="26"/>
  <c r="F320" i="26" s="1"/>
  <c r="H320" i="26" s="1"/>
  <c r="E354" i="26"/>
  <c r="F354" i="26" s="1"/>
  <c r="H354" i="26" s="1"/>
  <c r="E225" i="26"/>
  <c r="F225" i="26" s="1"/>
  <c r="H225" i="26" s="1"/>
  <c r="E259" i="26"/>
  <c r="F259" i="26" s="1"/>
  <c r="H259" i="26" s="1"/>
  <c r="E649" i="26"/>
  <c r="F649" i="26" s="1"/>
  <c r="H649" i="26" s="1"/>
  <c r="E615" i="26"/>
  <c r="F615" i="26" s="1"/>
  <c r="H615" i="26" s="1"/>
  <c r="E768" i="26"/>
  <c r="F768" i="26" s="1"/>
  <c r="H768" i="26" s="1"/>
  <c r="E802" i="26"/>
  <c r="F802" i="26" s="1"/>
  <c r="H802" i="26" s="1"/>
  <c r="E674" i="26"/>
  <c r="F674" i="26" s="1"/>
  <c r="H674" i="26" s="1"/>
  <c r="E630" i="26"/>
  <c r="F630" i="26" s="1"/>
  <c r="H630" i="26" s="1"/>
  <c r="E1130" i="26"/>
  <c r="F1130" i="26" s="1"/>
  <c r="H1130" i="26" s="1"/>
  <c r="E178" i="26"/>
  <c r="F178" i="26" s="1"/>
  <c r="H178" i="26" s="1"/>
  <c r="E1079" i="26"/>
  <c r="F1079" i="26" s="1"/>
  <c r="H1079" i="26" s="1"/>
  <c r="E416" i="26"/>
  <c r="F416" i="26" s="1"/>
  <c r="H416" i="26" s="1"/>
  <c r="E1150" i="26"/>
  <c r="F1150" i="26" s="1"/>
  <c r="H1150" i="26" s="1"/>
  <c r="E606" i="26"/>
  <c r="F606" i="26" s="1"/>
  <c r="H606" i="26" s="1"/>
  <c r="E504" i="26"/>
  <c r="F504" i="26" s="1"/>
  <c r="H504" i="26" s="1"/>
  <c r="E441" i="26"/>
  <c r="F441" i="26" s="1"/>
  <c r="H441" i="26" s="1"/>
  <c r="E402" i="26"/>
  <c r="F402" i="26" s="1"/>
  <c r="H402" i="26" s="1"/>
  <c r="E1223" i="26"/>
  <c r="F1223" i="26" s="1"/>
  <c r="H1223" i="26" s="1"/>
  <c r="E305" i="26"/>
  <c r="F305" i="26" s="1"/>
  <c r="H305" i="26" s="1"/>
  <c r="E20" i="26"/>
  <c r="F20" i="26" s="1"/>
  <c r="H20" i="26" s="1"/>
  <c r="E191" i="26"/>
  <c r="F191" i="26" s="1"/>
  <c r="H191" i="26" s="1"/>
  <c r="E24" i="26"/>
  <c r="F24" i="26" s="1"/>
  <c r="H24" i="26" s="1"/>
  <c r="E1153" i="26"/>
  <c r="F1153" i="26" s="1"/>
  <c r="H1153" i="26" s="1"/>
  <c r="E609" i="26"/>
  <c r="F609" i="26" s="1"/>
  <c r="H609" i="26" s="1"/>
  <c r="E507" i="26"/>
  <c r="F507" i="26" s="1"/>
  <c r="H507" i="26" s="1"/>
  <c r="E439" i="26"/>
  <c r="F439" i="26" s="1"/>
  <c r="H439" i="26" s="1"/>
  <c r="E405" i="26"/>
  <c r="F405" i="26" s="1"/>
  <c r="H405" i="26" s="1"/>
  <c r="E1221" i="26"/>
  <c r="F1221" i="26" s="1"/>
  <c r="H1221" i="26" s="1"/>
  <c r="E303" i="26"/>
  <c r="F303" i="26" s="1"/>
  <c r="H303" i="26" s="1"/>
  <c r="E1026" i="26"/>
  <c r="F1026" i="26" s="1"/>
  <c r="H1026" i="26" s="1"/>
  <c r="E92" i="26"/>
  <c r="F92" i="26" s="1"/>
  <c r="H92" i="26" s="1"/>
  <c r="E126" i="26"/>
  <c r="F126" i="26" s="1"/>
  <c r="H126" i="26" s="1"/>
  <c r="E607" i="26"/>
  <c r="F607" i="26" s="1"/>
  <c r="H607" i="26" s="1"/>
  <c r="E505" i="26"/>
  <c r="F505" i="26" s="1"/>
  <c r="H505" i="26" s="1"/>
  <c r="E437" i="26"/>
  <c r="F437" i="26" s="1"/>
  <c r="H437" i="26" s="1"/>
  <c r="E403" i="26"/>
  <c r="F403" i="26" s="1"/>
  <c r="H403" i="26" s="1"/>
  <c r="E1219" i="26"/>
  <c r="F1219" i="26" s="1"/>
  <c r="H1219" i="26" s="1"/>
  <c r="E301" i="26"/>
  <c r="F301" i="26" s="1"/>
  <c r="H301" i="26" s="1"/>
  <c r="E972" i="26"/>
  <c r="F972" i="26" s="1"/>
  <c r="H972" i="26" s="1"/>
  <c r="E17" i="26"/>
  <c r="F17" i="26" s="1"/>
  <c r="H17" i="26" s="1"/>
  <c r="E1034" i="26"/>
  <c r="F1034" i="26" s="1"/>
  <c r="H1034" i="26" s="1"/>
  <c r="E1097" i="26"/>
  <c r="F1097" i="26" s="1"/>
  <c r="H1097" i="26" s="1"/>
  <c r="E553" i="26"/>
  <c r="F553" i="26" s="1"/>
  <c r="H553" i="26" s="1"/>
  <c r="E519" i="26"/>
  <c r="F519" i="26" s="1"/>
  <c r="H519" i="26" s="1"/>
  <c r="E451" i="26"/>
  <c r="F451" i="26" s="1"/>
  <c r="H451" i="26" s="1"/>
  <c r="E315" i="26"/>
  <c r="F315" i="26" s="1"/>
  <c r="H315" i="26" s="1"/>
  <c r="E349" i="26"/>
  <c r="F349" i="26" s="1"/>
  <c r="H349" i="26" s="1"/>
  <c r="E247" i="26"/>
  <c r="F247" i="26" s="1"/>
  <c r="H247" i="26" s="1"/>
  <c r="E213" i="26"/>
  <c r="F213" i="26" s="1"/>
  <c r="H213" i="26" s="1"/>
  <c r="E1156" i="26"/>
  <c r="F1156" i="26" s="1"/>
  <c r="H1156" i="26" s="1"/>
  <c r="E612" i="26"/>
  <c r="F612" i="26" s="1"/>
  <c r="H612" i="26" s="1"/>
  <c r="E510" i="26"/>
  <c r="F510" i="26" s="1"/>
  <c r="H510" i="26" s="1"/>
  <c r="E442" i="26"/>
  <c r="F442" i="26" s="1"/>
  <c r="H442" i="26" s="1"/>
  <c r="E408" i="26"/>
  <c r="F408" i="26" s="1"/>
  <c r="H408" i="26" s="1"/>
  <c r="E1224" i="26"/>
  <c r="F1224" i="26" s="1"/>
  <c r="H1224" i="26" s="1"/>
  <c r="E306" i="26"/>
  <c r="F306" i="26" s="1"/>
  <c r="H306" i="26" s="1"/>
  <c r="E584" i="26"/>
  <c r="F584" i="26" s="1"/>
  <c r="H584" i="26" s="1"/>
  <c r="E482" i="26"/>
  <c r="F482" i="26" s="1"/>
  <c r="H482" i="26" s="1"/>
  <c r="E414" i="26"/>
  <c r="F414" i="26" s="1"/>
  <c r="H414" i="26" s="1"/>
  <c r="E380" i="26"/>
  <c r="F380" i="26" s="1"/>
  <c r="H380" i="26" s="1"/>
  <c r="E1196" i="26"/>
  <c r="F1196" i="26" s="1"/>
  <c r="H1196" i="26" s="1"/>
  <c r="E278" i="26"/>
  <c r="F278" i="26" s="1"/>
  <c r="H278" i="26" s="1"/>
  <c r="E5" i="26"/>
  <c r="F5" i="26" s="1"/>
  <c r="H5" i="26" s="1"/>
  <c r="E1154" i="26"/>
  <c r="F1154" i="26" s="1"/>
  <c r="H1154" i="26" s="1"/>
  <c r="E610" i="26"/>
  <c r="F610" i="26" s="1"/>
  <c r="H610" i="26" s="1"/>
  <c r="E508" i="26"/>
  <c r="F508" i="26" s="1"/>
  <c r="H508" i="26" s="1"/>
  <c r="E440" i="26"/>
  <c r="F440" i="26" s="1"/>
  <c r="H440" i="26" s="1"/>
  <c r="E406" i="26"/>
  <c r="F406" i="26" s="1"/>
  <c r="H406" i="26" s="1"/>
  <c r="E1222" i="26"/>
  <c r="F1222" i="26" s="1"/>
  <c r="H1222" i="26" s="1"/>
  <c r="E304" i="26"/>
  <c r="F304" i="26" s="1"/>
  <c r="H304" i="26" s="1"/>
  <c r="E980" i="26"/>
  <c r="F980" i="26" s="1"/>
  <c r="H980" i="26" s="1"/>
  <c r="E969" i="26"/>
  <c r="F969" i="26" s="1"/>
  <c r="H969" i="26" s="1"/>
  <c r="E1166" i="26"/>
  <c r="F1166" i="26" s="1"/>
  <c r="H1166" i="26" s="1"/>
  <c r="E146" i="26"/>
  <c r="F146" i="26" s="1"/>
  <c r="H146" i="26" s="1"/>
  <c r="E968" i="26"/>
  <c r="F968" i="26" s="1"/>
  <c r="H968" i="26" s="1"/>
  <c r="E84" i="26"/>
  <c r="F84" i="26" s="1"/>
  <c r="H84" i="26" s="1"/>
  <c r="E118" i="26"/>
  <c r="F118" i="26" s="1"/>
  <c r="H118" i="26" s="1"/>
  <c r="E1043" i="26"/>
  <c r="F1043" i="26" s="1"/>
  <c r="H1043" i="26" s="1"/>
  <c r="E175" i="26"/>
  <c r="F175" i="26" s="1"/>
  <c r="H175" i="26" s="1"/>
  <c r="E141" i="26"/>
  <c r="F141" i="26" s="1"/>
  <c r="H141" i="26" s="1"/>
  <c r="E1168" i="26"/>
  <c r="F1168" i="26" s="1"/>
  <c r="H1168" i="26" s="1"/>
  <c r="E148" i="26"/>
  <c r="F148" i="26" s="1"/>
  <c r="H148" i="26" s="1"/>
  <c r="E955" i="26"/>
  <c r="F955" i="26" s="1"/>
  <c r="H955" i="26" s="1"/>
  <c r="E875" i="26"/>
  <c r="F875" i="26" s="1"/>
  <c r="H875" i="26" s="1"/>
  <c r="E206" i="26"/>
  <c r="F206" i="26" s="1"/>
  <c r="H206" i="26" s="1"/>
  <c r="E709" i="26"/>
  <c r="F709" i="26" s="1"/>
  <c r="H709" i="26" s="1"/>
  <c r="E743" i="26"/>
  <c r="F743" i="26" s="1"/>
  <c r="H743" i="26" s="1"/>
  <c r="E925" i="26"/>
  <c r="F925" i="26" s="1"/>
  <c r="H925" i="26" s="1"/>
  <c r="E862" i="26"/>
  <c r="F862" i="26" s="1"/>
  <c r="H862" i="26" s="1"/>
  <c r="E881" i="26"/>
  <c r="F881" i="26" s="1"/>
  <c r="H881" i="26" s="1"/>
  <c r="E663" i="26"/>
  <c r="F663" i="26" s="1"/>
  <c r="H663" i="26" s="1"/>
  <c r="E748" i="26"/>
  <c r="F748" i="26" s="1"/>
  <c r="H748" i="26" s="1"/>
  <c r="E714" i="26"/>
  <c r="F714" i="26" s="1"/>
  <c r="H714" i="26" s="1"/>
  <c r="E763" i="26"/>
  <c r="F763" i="26" s="1"/>
  <c r="H763" i="26" s="1"/>
  <c r="E797" i="26"/>
  <c r="F797" i="26" s="1"/>
  <c r="H797" i="26" s="1"/>
  <c r="E890" i="26"/>
  <c r="F890" i="26" s="1"/>
  <c r="H890" i="26" s="1"/>
  <c r="E936" i="26"/>
  <c r="F936" i="26" s="1"/>
  <c r="H936" i="26" s="1"/>
  <c r="E621" i="26"/>
  <c r="F621" i="26" s="1"/>
  <c r="H621" i="26" s="1"/>
  <c r="E1068" i="26"/>
  <c r="F1068" i="26" s="1"/>
  <c r="H1068" i="26" s="1"/>
  <c r="E988" i="26"/>
  <c r="F988" i="26" s="1"/>
  <c r="H988" i="26" s="1"/>
  <c r="E954" i="26"/>
  <c r="F954" i="26" s="1"/>
  <c r="H954" i="26" s="1"/>
  <c r="E937" i="26"/>
  <c r="F937" i="26" s="1"/>
  <c r="H937" i="26" s="1"/>
  <c r="E879" i="26"/>
  <c r="F879" i="26" s="1"/>
  <c r="H879" i="26" s="1"/>
  <c r="E841" i="26"/>
  <c r="F841" i="26" s="1"/>
  <c r="H841" i="26" s="1"/>
  <c r="E824" i="26"/>
  <c r="F824" i="26" s="1"/>
  <c r="H824" i="26" s="1"/>
  <c r="E683" i="26"/>
  <c r="F683" i="26" s="1"/>
  <c r="H683" i="26" s="1"/>
  <c r="E717" i="26"/>
  <c r="F717" i="26" s="1"/>
  <c r="H717" i="26" s="1"/>
  <c r="E808" i="26"/>
  <c r="F808" i="26" s="1"/>
  <c r="H808" i="26" s="1"/>
  <c r="E774" i="26"/>
  <c r="F774" i="26" s="1"/>
  <c r="H774" i="26" s="1"/>
  <c r="E907" i="26"/>
  <c r="F907" i="26" s="1"/>
  <c r="H907" i="26" s="1"/>
  <c r="E752" i="26"/>
  <c r="F752" i="26" s="1"/>
  <c r="H752" i="26" s="1"/>
  <c r="E786" i="26"/>
  <c r="F786" i="26" s="1"/>
  <c r="H786" i="26" s="1"/>
  <c r="E820" i="26"/>
  <c r="F820" i="26" s="1"/>
  <c r="H820" i="26" s="1"/>
  <c r="E922" i="26"/>
  <c r="F922" i="26" s="1"/>
  <c r="H922" i="26" s="1"/>
  <c r="E775" i="26"/>
  <c r="F775" i="26" s="1"/>
  <c r="H775" i="26" s="1"/>
  <c r="E809" i="26"/>
  <c r="F809" i="26" s="1"/>
  <c r="H809" i="26" s="1"/>
  <c r="E919" i="26"/>
  <c r="F919" i="26" s="1"/>
  <c r="H919" i="26" s="1"/>
  <c r="E1087" i="26"/>
  <c r="F1087" i="26" s="1"/>
  <c r="H1087" i="26" s="1"/>
  <c r="E929" i="26"/>
  <c r="F929" i="26" s="1"/>
  <c r="H929" i="26" s="1"/>
  <c r="E1211" i="26"/>
  <c r="F1211" i="26" s="1"/>
  <c r="H1211" i="26" s="1"/>
  <c r="E293" i="26"/>
  <c r="F293" i="26" s="1"/>
  <c r="H293" i="26" s="1"/>
  <c r="E905" i="26"/>
  <c r="F905" i="26" s="1"/>
  <c r="H905" i="26" s="1"/>
  <c r="E669" i="26"/>
  <c r="F669" i="26" s="1"/>
  <c r="H669" i="26" s="1"/>
  <c r="E635" i="26"/>
  <c r="F635" i="26" s="1"/>
  <c r="H635" i="26" s="1"/>
  <c r="E1136" i="26"/>
  <c r="F1136" i="26" s="1"/>
  <c r="H1136" i="26" s="1"/>
  <c r="E676" i="26"/>
  <c r="F676" i="26" s="1"/>
  <c r="H676" i="26" s="1"/>
  <c r="E642" i="26"/>
  <c r="F642" i="26" s="1"/>
  <c r="H642" i="26" s="1"/>
  <c r="E9" i="26"/>
  <c r="F9" i="26" s="1"/>
  <c r="H9" i="26" s="1"/>
  <c r="E528" i="26"/>
  <c r="F528" i="26" s="1"/>
  <c r="H528" i="26" s="1"/>
  <c r="E562" i="26"/>
  <c r="F562" i="26" s="1"/>
  <c r="H562" i="26" s="1"/>
  <c r="E1088" i="26"/>
  <c r="F1088" i="26" s="1"/>
  <c r="H1088" i="26" s="1"/>
  <c r="E246" i="26"/>
  <c r="F246" i="26" s="1"/>
  <c r="H246" i="26" s="1"/>
  <c r="E212" i="26"/>
  <c r="F212" i="26" s="1"/>
  <c r="H212" i="26" s="1"/>
  <c r="E652" i="26"/>
  <c r="F652" i="26" s="1"/>
  <c r="H652" i="26" s="1"/>
  <c r="E618" i="26"/>
  <c r="F618" i="26" s="1"/>
  <c r="H618" i="26" s="1"/>
  <c r="E966" i="26"/>
  <c r="F966" i="26" s="1"/>
  <c r="H966" i="26" s="1"/>
  <c r="E664" i="26"/>
  <c r="F664" i="26" s="1"/>
  <c r="H664" i="26" s="1"/>
  <c r="E647" i="26"/>
  <c r="F647" i="26" s="1"/>
  <c r="H647" i="26" s="1"/>
  <c r="E1132" i="26"/>
  <c r="F1132" i="26" s="1"/>
  <c r="H1132" i="26" s="1"/>
  <c r="E654" i="26"/>
  <c r="F654" i="26" s="1"/>
  <c r="H654" i="26" s="1"/>
  <c r="E620" i="26"/>
  <c r="F620" i="26" s="1"/>
  <c r="H620" i="26" s="1"/>
  <c r="E23" i="26"/>
  <c r="F23" i="26" s="1"/>
  <c r="H23" i="26" s="1"/>
  <c r="E596" i="26"/>
  <c r="F596" i="26" s="1"/>
  <c r="H596" i="26" s="1"/>
  <c r="E1082" i="26"/>
  <c r="F1082" i="26" s="1"/>
  <c r="H1082" i="26" s="1"/>
  <c r="E382" i="26"/>
  <c r="F382" i="26" s="1"/>
  <c r="H382" i="26" s="1"/>
  <c r="E1141" i="26"/>
  <c r="F1141" i="26" s="1"/>
  <c r="H1141" i="26" s="1"/>
  <c r="E597" i="26"/>
  <c r="F597" i="26" s="1"/>
  <c r="H597" i="26" s="1"/>
  <c r="E495" i="26"/>
  <c r="F495" i="26" s="1"/>
  <c r="H495" i="26" s="1"/>
  <c r="E427" i="26"/>
  <c r="F427" i="26" s="1"/>
  <c r="H427" i="26" s="1"/>
  <c r="E393" i="26"/>
  <c r="F393" i="26" s="1"/>
  <c r="H393" i="26" s="1"/>
  <c r="E1209" i="26"/>
  <c r="F1209" i="26" s="1"/>
  <c r="H1209" i="26" s="1"/>
  <c r="E291" i="26"/>
  <c r="F291" i="26" s="1"/>
  <c r="H291" i="26" s="1"/>
  <c r="E1176" i="26"/>
  <c r="F1176" i="26" s="1"/>
  <c r="H1176" i="26" s="1"/>
  <c r="E28" i="26"/>
  <c r="F28" i="26" s="1"/>
  <c r="H28" i="26" s="1"/>
  <c r="E524" i="26"/>
  <c r="F524" i="26" s="1"/>
  <c r="H524" i="26" s="1"/>
  <c r="E558" i="26"/>
  <c r="F558" i="26" s="1"/>
  <c r="H558" i="26" s="1"/>
  <c r="E1114" i="26"/>
  <c r="F1114" i="26" s="1"/>
  <c r="H1114" i="26" s="1"/>
  <c r="E536" i="26"/>
  <c r="F536" i="26" s="1"/>
  <c r="H536" i="26" s="1"/>
  <c r="E570" i="26"/>
  <c r="F570" i="26" s="1"/>
  <c r="H570" i="26" s="1"/>
  <c r="E468" i="26"/>
  <c r="F468" i="26" s="1"/>
  <c r="H468" i="26" s="1"/>
  <c r="E332" i="26"/>
  <c r="F332" i="26" s="1"/>
  <c r="H332" i="26" s="1"/>
  <c r="E366" i="26"/>
  <c r="F366" i="26" s="1"/>
  <c r="H366" i="26" s="1"/>
  <c r="E264" i="26"/>
  <c r="F264" i="26" s="1"/>
  <c r="H264" i="26" s="1"/>
  <c r="E230" i="26"/>
  <c r="F230" i="26" s="1"/>
  <c r="H230" i="26" s="1"/>
  <c r="E1054" i="26"/>
  <c r="F1054" i="26" s="1"/>
  <c r="H1054" i="26" s="1"/>
  <c r="E1044" i="26"/>
  <c r="F1044" i="26" s="1"/>
  <c r="H1044" i="26" s="1"/>
  <c r="E86" i="26"/>
  <c r="F86" i="26" s="1"/>
  <c r="H86" i="26" s="1"/>
  <c r="E120" i="26"/>
  <c r="F120" i="26" s="1"/>
  <c r="H120" i="26" s="1"/>
  <c r="E31" i="26"/>
  <c r="F31" i="26" s="1"/>
  <c r="H31" i="26" s="1"/>
  <c r="E1118" i="26"/>
  <c r="F1118" i="26" s="1"/>
  <c r="H1118" i="26" s="1"/>
  <c r="E574" i="26"/>
  <c r="F574" i="26" s="1"/>
  <c r="H574" i="26" s="1"/>
  <c r="E540" i="26"/>
  <c r="F540" i="26" s="1"/>
  <c r="H540" i="26" s="1"/>
  <c r="E472" i="26"/>
  <c r="F472" i="26" s="1"/>
  <c r="H472" i="26" s="1"/>
  <c r="E336" i="26"/>
  <c r="F336" i="26" s="1"/>
  <c r="H336" i="26" s="1"/>
  <c r="E370" i="26"/>
  <c r="F370" i="26" s="1"/>
  <c r="H370" i="26" s="1"/>
  <c r="E268" i="26"/>
  <c r="F268" i="26" s="1"/>
  <c r="H268" i="26" s="1"/>
  <c r="E234" i="26"/>
  <c r="F234" i="26" s="1"/>
  <c r="H234" i="26" s="1"/>
  <c r="E994" i="26"/>
  <c r="F994" i="26" s="1"/>
  <c r="H994" i="26" s="1"/>
  <c r="E1093" i="26"/>
  <c r="F1093" i="26" s="1"/>
  <c r="H1093" i="26" s="1"/>
  <c r="E549" i="26"/>
  <c r="F549" i="26" s="1"/>
  <c r="H549" i="26" s="1"/>
  <c r="E515" i="26"/>
  <c r="F515" i="26" s="1"/>
  <c r="H515" i="26" s="1"/>
  <c r="E447" i="26"/>
  <c r="F447" i="26" s="1"/>
  <c r="H447" i="26" s="1"/>
  <c r="E311" i="26"/>
  <c r="F311" i="26" s="1"/>
  <c r="H311" i="26" s="1"/>
  <c r="E345" i="26"/>
  <c r="F345" i="26" s="1"/>
  <c r="H345" i="26" s="1"/>
  <c r="E209" i="26"/>
  <c r="F209" i="26" s="1"/>
  <c r="H209" i="26" s="1"/>
  <c r="E243" i="26"/>
  <c r="F243" i="26" s="1"/>
  <c r="H243" i="26" s="1"/>
  <c r="E1055" i="26"/>
  <c r="F1055" i="26" s="1"/>
  <c r="H1055" i="26" s="1"/>
  <c r="E89" i="26"/>
  <c r="F89" i="26" s="1"/>
  <c r="H89" i="26" s="1"/>
  <c r="E123" i="26"/>
  <c r="F123" i="26" s="1"/>
  <c r="H123" i="26" s="1"/>
  <c r="E593" i="26"/>
  <c r="F593" i="26" s="1"/>
  <c r="H593" i="26" s="1"/>
  <c r="E491" i="26"/>
  <c r="F491" i="26" s="1"/>
  <c r="H491" i="26" s="1"/>
  <c r="E443" i="26"/>
  <c r="F443" i="26" s="1"/>
  <c r="H443" i="26" s="1"/>
  <c r="E389" i="26"/>
  <c r="F389" i="26" s="1"/>
  <c r="H389" i="26" s="1"/>
  <c r="E1225" i="26"/>
  <c r="F1225" i="26" s="1"/>
  <c r="H1225" i="26" s="1"/>
  <c r="E307" i="26"/>
  <c r="F307" i="26" s="1"/>
  <c r="H307" i="26" s="1"/>
  <c r="E194" i="26"/>
  <c r="F194" i="26" s="1"/>
  <c r="H194" i="26" s="1"/>
  <c r="E15" i="26"/>
  <c r="F15" i="26" s="1"/>
  <c r="H15" i="26" s="1"/>
  <c r="E14" i="26"/>
  <c r="F14" i="26" s="1"/>
  <c r="H14" i="26" s="1"/>
  <c r="E1091" i="26"/>
  <c r="F1091" i="26" s="1"/>
  <c r="H1091" i="26" s="1"/>
  <c r="E513" i="26"/>
  <c r="F513" i="26" s="1"/>
  <c r="H513" i="26" s="1"/>
  <c r="E547" i="26"/>
  <c r="F547" i="26" s="1"/>
  <c r="H547" i="26" s="1"/>
  <c r="E445" i="26"/>
  <c r="F445" i="26" s="1"/>
  <c r="H445" i="26" s="1"/>
  <c r="E309" i="26"/>
  <c r="F309" i="26" s="1"/>
  <c r="H309" i="26" s="1"/>
  <c r="E343" i="26"/>
  <c r="F343" i="26" s="1"/>
  <c r="H343" i="26" s="1"/>
  <c r="E62" i="26"/>
  <c r="F62" i="26" s="1"/>
  <c r="H62" i="26" s="1"/>
  <c r="E1005" i="26"/>
  <c r="F1005" i="26" s="1"/>
  <c r="H1005" i="26" s="1"/>
  <c r="E971" i="26"/>
  <c r="F971" i="26" s="1"/>
  <c r="H971" i="26" s="1"/>
  <c r="E1017" i="26"/>
  <c r="F1017" i="26" s="1"/>
  <c r="H1017" i="26" s="1"/>
  <c r="E165" i="26"/>
  <c r="F165" i="26" s="1"/>
  <c r="H165" i="26" s="1"/>
  <c r="E63" i="26"/>
  <c r="F63" i="26" s="1"/>
  <c r="H63" i="26" s="1"/>
  <c r="E961" i="26"/>
  <c r="F961" i="26" s="1"/>
  <c r="H961" i="26" s="1"/>
  <c r="E1183" i="26"/>
  <c r="F1183" i="26" s="1"/>
  <c r="H1183" i="26" s="1"/>
  <c r="E163" i="26"/>
  <c r="F163" i="26" s="1"/>
  <c r="H163" i="26" s="1"/>
  <c r="E836" i="26"/>
  <c r="F836" i="26" s="1"/>
  <c r="H836" i="26" s="1"/>
  <c r="E958" i="26"/>
  <c r="F958" i="26" s="1"/>
  <c r="H958" i="26" s="1"/>
  <c r="E108" i="26"/>
  <c r="F108" i="26" s="1"/>
  <c r="H108" i="26" s="1"/>
  <c r="E74" i="26"/>
  <c r="F74" i="26" s="1"/>
  <c r="H74" i="26" s="1"/>
  <c r="E1021" i="26"/>
  <c r="F1021" i="26" s="1"/>
  <c r="H1021" i="26" s="1"/>
  <c r="E137" i="26"/>
  <c r="F137" i="26" s="1"/>
  <c r="H137" i="26" s="1"/>
  <c r="E858" i="26"/>
  <c r="F858" i="26" s="1"/>
  <c r="H858" i="26" s="1"/>
  <c r="E818" i="26"/>
  <c r="F818" i="26" s="1"/>
  <c r="H818" i="26" s="1"/>
  <c r="E784" i="26"/>
  <c r="F784" i="26" s="1"/>
  <c r="H784" i="26" s="1"/>
  <c r="E716" i="26"/>
  <c r="F716" i="26" s="1"/>
  <c r="H716" i="26" s="1"/>
  <c r="E750" i="26"/>
  <c r="F750" i="26" s="1"/>
  <c r="H750" i="26" s="1"/>
  <c r="E745" i="26"/>
  <c r="F745" i="26" s="1"/>
  <c r="H745" i="26" s="1"/>
  <c r="E711" i="26"/>
  <c r="F711" i="26" s="1"/>
  <c r="H711" i="26" s="1"/>
  <c r="E880" i="26"/>
  <c r="F880" i="26" s="1"/>
  <c r="H880" i="26" s="1"/>
  <c r="E914" i="26"/>
  <c r="F914" i="26" s="1"/>
  <c r="H914" i="26" s="1"/>
  <c r="E843" i="26"/>
  <c r="F843" i="26" s="1"/>
  <c r="H843" i="26" s="1"/>
  <c r="E933" i="26"/>
  <c r="F933" i="26" s="1"/>
  <c r="H933" i="26" s="1"/>
  <c r="E1000" i="26"/>
  <c r="F1000" i="26" s="1"/>
  <c r="H1000" i="26" s="1"/>
  <c r="E668" i="26"/>
  <c r="F668" i="26" s="1"/>
  <c r="H668" i="26" s="1"/>
  <c r="E1106" i="26"/>
  <c r="F1106" i="26" s="1"/>
  <c r="H1106" i="26" s="1"/>
  <c r="E1076" i="26"/>
  <c r="F1076" i="26" s="1"/>
  <c r="H1076" i="26" s="1"/>
  <c r="E314" i="26"/>
  <c r="F314" i="26" s="1"/>
  <c r="H314" i="26" s="1"/>
  <c r="E348" i="26"/>
  <c r="F348" i="26" s="1"/>
  <c r="H348" i="26" s="1"/>
  <c r="E104" i="26"/>
  <c r="F104" i="26" s="1"/>
  <c r="H104" i="26" s="1"/>
  <c r="E138" i="26"/>
  <c r="F138" i="26" s="1"/>
  <c r="H138" i="26" s="1"/>
  <c r="E844" i="26"/>
  <c r="F844" i="26" s="1"/>
  <c r="H844" i="26" s="1"/>
  <c r="E1022" i="26"/>
  <c r="F1022" i="26" s="1"/>
  <c r="H1022" i="26" s="1"/>
  <c r="E885" i="26"/>
  <c r="F885" i="26" s="1"/>
  <c r="H885" i="26" s="1"/>
  <c r="E852" i="26"/>
  <c r="F852" i="26" s="1"/>
  <c r="H852" i="26" s="1"/>
  <c r="E903" i="26"/>
  <c r="F903" i="26" s="1"/>
  <c r="H903" i="26" s="1"/>
  <c r="E842" i="26"/>
  <c r="F842" i="26" s="1"/>
  <c r="H842" i="26" s="1"/>
  <c r="E944" i="26"/>
  <c r="F944" i="26" s="1"/>
  <c r="H944" i="26" s="1"/>
  <c r="E629" i="26"/>
  <c r="F629" i="26" s="1"/>
  <c r="H629" i="26" s="1"/>
  <c r="E838" i="26"/>
  <c r="F838" i="26" s="1"/>
  <c r="H838" i="26" s="1"/>
  <c r="E940" i="26"/>
  <c r="F940" i="26" s="1"/>
  <c r="H940" i="26" s="1"/>
  <c r="E429" i="26"/>
  <c r="F429" i="26" s="1"/>
  <c r="H429" i="26" s="1"/>
  <c r="E150" i="26"/>
  <c r="F150" i="26" s="1"/>
  <c r="H150" i="26" s="1"/>
  <c r="E851" i="26"/>
  <c r="F851" i="26" s="1"/>
  <c r="H851" i="26" s="1"/>
  <c r="E834" i="26"/>
  <c r="F834" i="26" s="1"/>
  <c r="H834" i="26" s="1"/>
  <c r="E682" i="26"/>
  <c r="F682" i="26" s="1"/>
  <c r="H682" i="26" s="1"/>
  <c r="E848" i="26"/>
  <c r="F848" i="26" s="1"/>
  <c r="H848" i="26" s="1"/>
  <c r="E869" i="26"/>
  <c r="F869" i="26" s="1"/>
  <c r="H869" i="26" s="1"/>
  <c r="E886" i="26"/>
  <c r="F886" i="26" s="1"/>
  <c r="H886" i="26" s="1"/>
  <c r="E840" i="26"/>
  <c r="F840" i="26" s="1"/>
  <c r="H840" i="26" s="1"/>
  <c r="E917" i="26"/>
  <c r="F917" i="26" s="1"/>
  <c r="H917" i="26" s="1"/>
  <c r="E827" i="26"/>
  <c r="F827" i="26" s="1"/>
  <c r="H827" i="26" s="1"/>
  <c r="E720" i="26"/>
  <c r="F720" i="26" s="1"/>
  <c r="H720" i="26" s="1"/>
  <c r="E686" i="26"/>
  <c r="F686" i="26" s="1"/>
  <c r="H686" i="26" s="1"/>
  <c r="E1158" i="26"/>
  <c r="F1158" i="26" s="1"/>
  <c r="H1158" i="26" s="1"/>
  <c r="E817" i="26"/>
  <c r="F817" i="26" s="1"/>
  <c r="H817" i="26" s="1"/>
  <c r="E783" i="26"/>
  <c r="F783" i="26" s="1"/>
  <c r="H783" i="26" s="1"/>
  <c r="E723" i="26"/>
  <c r="F723" i="26" s="1"/>
  <c r="H723" i="26" s="1"/>
  <c r="E689" i="26"/>
  <c r="F689" i="26" s="1"/>
  <c r="H689" i="26" s="1"/>
  <c r="E792" i="26"/>
  <c r="F792" i="26" s="1"/>
  <c r="H792" i="26" s="1"/>
  <c r="E758" i="26"/>
  <c r="F758" i="26" s="1"/>
  <c r="H758" i="26" s="1"/>
  <c r="E849" i="26"/>
  <c r="F849" i="26" s="1"/>
  <c r="H849" i="26" s="1"/>
  <c r="E928" i="26"/>
  <c r="F928" i="26" s="1"/>
  <c r="H928" i="26" s="1"/>
  <c r="E1143" i="26"/>
  <c r="F1143" i="26" s="1"/>
  <c r="H1143" i="26" s="1"/>
  <c r="E893" i="26"/>
  <c r="F893" i="26" s="1"/>
  <c r="H893" i="26" s="1"/>
  <c r="E764" i="26"/>
  <c r="F764" i="26" s="1"/>
  <c r="H764" i="26" s="1"/>
  <c r="E798" i="26"/>
  <c r="F798" i="26" s="1"/>
  <c r="H798" i="26" s="1"/>
  <c r="E832" i="26"/>
  <c r="F832" i="26" s="1"/>
  <c r="H832" i="26" s="1"/>
  <c r="E934" i="26"/>
  <c r="F934" i="26" s="1"/>
  <c r="H934" i="26" s="1"/>
  <c r="E12" i="26"/>
  <c r="F12" i="26" s="1"/>
  <c r="H12" i="26" s="1"/>
  <c r="E816" i="26"/>
  <c r="F816" i="26" s="1"/>
  <c r="H816" i="26" s="1"/>
  <c r="E782" i="26"/>
  <c r="F782" i="26" s="1"/>
  <c r="H782" i="26" s="1"/>
  <c r="E850" i="26"/>
  <c r="F850" i="26" s="1"/>
  <c r="H850" i="26" s="1"/>
  <c r="E952" i="26"/>
  <c r="F952" i="26" s="1"/>
  <c r="H952" i="26" s="1"/>
  <c r="E725" i="26"/>
  <c r="F725" i="26" s="1"/>
  <c r="H725" i="26" s="1"/>
  <c r="E691" i="26"/>
  <c r="F691" i="26" s="1"/>
  <c r="H691" i="26" s="1"/>
  <c r="E897" i="26"/>
  <c r="F897" i="26" s="1"/>
  <c r="H897" i="26" s="1"/>
  <c r="E950" i="26"/>
  <c r="F950" i="26" s="1"/>
  <c r="H950" i="26" s="1"/>
  <c r="E942" i="26"/>
  <c r="F942" i="26" s="1"/>
  <c r="H942" i="26" s="1"/>
  <c r="E655" i="26"/>
  <c r="F655" i="26" s="1"/>
  <c r="H655" i="26" s="1"/>
  <c r="E622" i="26"/>
  <c r="F622" i="26" s="1"/>
  <c r="H622" i="26" s="1"/>
  <c r="E1112" i="26"/>
  <c r="F1112" i="26" s="1"/>
  <c r="H1112" i="26" s="1"/>
  <c r="E42" i="26"/>
  <c r="F42" i="26" s="1"/>
  <c r="H42" i="26" s="1"/>
  <c r="E1058" i="26"/>
  <c r="F1058" i="26" s="1"/>
  <c r="H1058" i="26" s="1"/>
  <c r="E460" i="26"/>
  <c r="F460" i="26" s="1"/>
  <c r="H460" i="26" s="1"/>
  <c r="E651" i="26"/>
  <c r="F651" i="26" s="1"/>
  <c r="H651" i="26" s="1"/>
  <c r="E617" i="26"/>
  <c r="F617" i="26" s="1"/>
  <c r="H617" i="26" s="1"/>
  <c r="E681" i="26"/>
  <c r="F681" i="26" s="1"/>
  <c r="H681" i="26" s="1"/>
  <c r="E627" i="26"/>
  <c r="F627" i="26" s="1"/>
  <c r="H627" i="26" s="1"/>
  <c r="E1140" i="26"/>
  <c r="F1140" i="26" s="1"/>
  <c r="H1140" i="26" s="1"/>
  <c r="E657" i="26"/>
  <c r="F657" i="26" s="1"/>
  <c r="H657" i="26" s="1"/>
  <c r="E623" i="26"/>
  <c r="F623" i="26" s="1"/>
  <c r="H623" i="26" s="1"/>
  <c r="E25" i="26"/>
  <c r="F25" i="26" s="1"/>
  <c r="H25" i="26" s="1"/>
  <c r="E602" i="26"/>
  <c r="F602" i="26" s="1"/>
  <c r="H602" i="26" s="1"/>
  <c r="E667" i="26"/>
  <c r="F667" i="26" s="1"/>
  <c r="H667" i="26" s="1"/>
  <c r="E633" i="26"/>
  <c r="F633" i="26" s="1"/>
  <c r="H633" i="26" s="1"/>
  <c r="E29" i="26"/>
  <c r="F29" i="26" s="1"/>
  <c r="H29" i="26" s="1"/>
  <c r="E494" i="26"/>
  <c r="F494" i="26" s="1"/>
  <c r="H494" i="26" s="1"/>
  <c r="E1073" i="26"/>
  <c r="F1073" i="26" s="1"/>
  <c r="H1073" i="26" s="1"/>
  <c r="E1198" i="26"/>
  <c r="F1198" i="26" s="1"/>
  <c r="H1198" i="26" s="1"/>
  <c r="E280" i="26"/>
  <c r="F280" i="26" s="1"/>
  <c r="H280" i="26" s="1"/>
  <c r="E3" i="26"/>
  <c r="F3" i="26" s="1"/>
  <c r="H3" i="26" s="1"/>
  <c r="E1129" i="26"/>
  <c r="F1129" i="26" s="1"/>
  <c r="H1129" i="26" s="1"/>
  <c r="E585" i="26"/>
  <c r="F585" i="26" s="1"/>
  <c r="H585" i="26" s="1"/>
  <c r="E483" i="26"/>
  <c r="F483" i="26" s="1"/>
  <c r="H483" i="26" s="1"/>
  <c r="E415" i="26"/>
  <c r="F415" i="26" s="1"/>
  <c r="H415" i="26" s="1"/>
  <c r="E381" i="26"/>
  <c r="F381" i="26" s="1"/>
  <c r="H381" i="26" s="1"/>
  <c r="E1197" i="26"/>
  <c r="F1197" i="26" s="1"/>
  <c r="H1197" i="26" s="1"/>
  <c r="E279" i="26"/>
  <c r="F279" i="26" s="1"/>
  <c r="H279" i="26" s="1"/>
  <c r="E1025" i="26"/>
  <c r="F1025" i="26" s="1"/>
  <c r="H1025" i="26" s="1"/>
  <c r="E157" i="26"/>
  <c r="F157" i="26" s="1"/>
  <c r="H157" i="26" s="1"/>
  <c r="E8" i="26"/>
  <c r="F8" i="26" s="1"/>
  <c r="H8" i="26" s="1"/>
  <c r="E218" i="26"/>
  <c r="F218" i="26" s="1"/>
  <c r="H218" i="26" s="1"/>
  <c r="E252" i="26"/>
  <c r="F252" i="26" s="1"/>
  <c r="H252" i="26" s="1"/>
  <c r="E1121" i="26"/>
  <c r="F1121" i="26" s="1"/>
  <c r="H1121" i="26" s="1"/>
  <c r="E577" i="26"/>
  <c r="F577" i="26" s="1"/>
  <c r="H577" i="26" s="1"/>
  <c r="E543" i="26"/>
  <c r="F543" i="26" s="1"/>
  <c r="H543" i="26" s="1"/>
  <c r="E475" i="26"/>
  <c r="F475" i="26" s="1"/>
  <c r="H475" i="26" s="1"/>
  <c r="E373" i="26"/>
  <c r="F373" i="26" s="1"/>
  <c r="H373" i="26" s="1"/>
  <c r="E339" i="26"/>
  <c r="F339" i="26" s="1"/>
  <c r="H339" i="26" s="1"/>
  <c r="E271" i="26"/>
  <c r="F271" i="26" s="1"/>
  <c r="H271" i="26" s="1"/>
  <c r="E237" i="26"/>
  <c r="F237" i="26" s="1"/>
  <c r="H237" i="26" s="1"/>
  <c r="E1111" i="26"/>
  <c r="F1111" i="26" s="1"/>
  <c r="H1111" i="26" s="1"/>
  <c r="E533" i="26"/>
  <c r="F533" i="26" s="1"/>
  <c r="H533" i="26" s="1"/>
  <c r="E567" i="26"/>
  <c r="F567" i="26" s="1"/>
  <c r="H567" i="26" s="1"/>
  <c r="E465" i="26"/>
  <c r="F465" i="26" s="1"/>
  <c r="H465" i="26" s="1"/>
  <c r="E363" i="26"/>
  <c r="F363" i="26" s="1"/>
  <c r="H363" i="26" s="1"/>
  <c r="E329" i="26"/>
  <c r="F329" i="26" s="1"/>
  <c r="H329" i="26" s="1"/>
  <c r="E227" i="26"/>
  <c r="F227" i="26" s="1"/>
  <c r="H227" i="26" s="1"/>
  <c r="E261" i="26"/>
  <c r="F261" i="26" s="1"/>
  <c r="H261" i="26" s="1"/>
  <c r="E1032" i="26"/>
  <c r="F1032" i="26" s="1"/>
  <c r="H1032" i="26" s="1"/>
  <c r="E1148" i="26"/>
  <c r="F1148" i="26" s="1"/>
  <c r="H1148" i="26" s="1"/>
  <c r="E582" i="26"/>
  <c r="F582" i="26" s="1"/>
  <c r="H582" i="26" s="1"/>
  <c r="E480" i="26"/>
  <c r="F480" i="26" s="1"/>
  <c r="H480" i="26" s="1"/>
  <c r="E412" i="26"/>
  <c r="F412" i="26" s="1"/>
  <c r="H412" i="26" s="1"/>
  <c r="E378" i="26"/>
  <c r="F378" i="26" s="1"/>
  <c r="H378" i="26" s="1"/>
  <c r="E1194" i="26"/>
  <c r="F1194" i="26" s="1"/>
  <c r="H1194" i="26" s="1"/>
  <c r="E276" i="26"/>
  <c r="F276" i="26" s="1"/>
  <c r="H276" i="26" s="1"/>
  <c r="E1115" i="26"/>
  <c r="F1115" i="26" s="1"/>
  <c r="H1115" i="26" s="1"/>
  <c r="E537" i="26"/>
  <c r="F537" i="26" s="1"/>
  <c r="H537" i="26" s="1"/>
  <c r="E571" i="26"/>
  <c r="F571" i="26" s="1"/>
  <c r="H571" i="26" s="1"/>
  <c r="E469" i="26"/>
  <c r="F469" i="26" s="1"/>
  <c r="H469" i="26" s="1"/>
  <c r="E333" i="26"/>
  <c r="F333" i="26" s="1"/>
  <c r="H333" i="26" s="1"/>
  <c r="E367" i="26"/>
  <c r="F367" i="26" s="1"/>
  <c r="H367" i="26" s="1"/>
  <c r="E231" i="26"/>
  <c r="F231" i="26" s="1"/>
  <c r="H231" i="26" s="1"/>
  <c r="E265" i="26"/>
  <c r="F265" i="26" s="1"/>
  <c r="H265" i="26" s="1"/>
  <c r="E1135" i="26"/>
  <c r="F1135" i="26" s="1"/>
  <c r="H1135" i="26" s="1"/>
  <c r="E591" i="26"/>
  <c r="F591" i="26" s="1"/>
  <c r="H591" i="26" s="1"/>
  <c r="E489" i="26"/>
  <c r="F489" i="26" s="1"/>
  <c r="H489" i="26" s="1"/>
  <c r="E421" i="26"/>
  <c r="F421" i="26" s="1"/>
  <c r="H421" i="26" s="1"/>
  <c r="E387" i="26"/>
  <c r="F387" i="26" s="1"/>
  <c r="H387" i="26" s="1"/>
  <c r="E1203" i="26"/>
  <c r="F1203" i="26" s="1"/>
  <c r="H1203" i="26" s="1"/>
  <c r="E285" i="26"/>
  <c r="F285" i="26" s="1"/>
  <c r="H285" i="26" s="1"/>
  <c r="E1210" i="26"/>
  <c r="F1210" i="26" s="1"/>
  <c r="H1210" i="26" s="1"/>
  <c r="E292" i="26"/>
  <c r="F292" i="26" s="1"/>
  <c r="H292" i="26" s="1"/>
  <c r="E27" i="26"/>
  <c r="F27" i="26" s="1"/>
  <c r="H27" i="26" s="1"/>
  <c r="E388" i="26"/>
  <c r="F388" i="26" s="1"/>
  <c r="H388" i="26" s="1"/>
  <c r="E1123" i="26"/>
  <c r="F1123" i="26" s="1"/>
  <c r="H1123" i="26" s="1"/>
  <c r="E579" i="26"/>
  <c r="F579" i="26" s="1"/>
  <c r="H579" i="26" s="1"/>
  <c r="E545" i="26"/>
  <c r="F545" i="26" s="1"/>
  <c r="H545" i="26" s="1"/>
  <c r="E477" i="26"/>
  <c r="F477" i="26" s="1"/>
  <c r="H477" i="26" s="1"/>
  <c r="E341" i="26"/>
  <c r="F341" i="26" s="1"/>
  <c r="H341" i="26" s="1"/>
  <c r="E375" i="26"/>
  <c r="F375" i="26" s="1"/>
  <c r="H375" i="26" s="1"/>
  <c r="E1023" i="26"/>
  <c r="F1023" i="26" s="1"/>
  <c r="H1023" i="26" s="1"/>
  <c r="E959" i="26"/>
  <c r="F959" i="26" s="1"/>
  <c r="H959" i="26" s="1"/>
  <c r="E196" i="26"/>
  <c r="F196" i="26" s="1"/>
  <c r="H196" i="26" s="1"/>
  <c r="E132" i="26"/>
  <c r="F132" i="26" s="1"/>
  <c r="H132" i="26" s="1"/>
  <c r="E98" i="26"/>
  <c r="F98" i="26" s="1"/>
  <c r="H98" i="26" s="1"/>
  <c r="E1049" i="26"/>
  <c r="F1049" i="26" s="1"/>
  <c r="H1049" i="26" s="1"/>
  <c r="E197" i="26"/>
  <c r="F197" i="26" s="1"/>
  <c r="H197" i="26" s="1"/>
  <c r="E158" i="26"/>
  <c r="F158" i="26" s="1"/>
  <c r="H158" i="26" s="1"/>
  <c r="E83" i="26"/>
  <c r="F83" i="26" s="1"/>
  <c r="H83" i="26" s="1"/>
  <c r="E117" i="26"/>
  <c r="F117" i="26" s="1"/>
  <c r="H117" i="26" s="1"/>
  <c r="E963" i="26"/>
  <c r="F963" i="26" s="1"/>
  <c r="H963" i="26" s="1"/>
  <c r="E79" i="26"/>
  <c r="F79" i="26" s="1"/>
  <c r="H79" i="26" s="1"/>
  <c r="E113" i="26"/>
  <c r="F113" i="26" s="1"/>
  <c r="H113" i="26" s="1"/>
  <c r="E638" i="26"/>
  <c r="F638" i="26" s="1"/>
  <c r="H638" i="26" s="1"/>
  <c r="E755" i="26"/>
  <c r="F755" i="26" s="1"/>
  <c r="H755" i="26" s="1"/>
  <c r="E789" i="26"/>
  <c r="F789" i="26" s="1"/>
  <c r="H789" i="26" s="1"/>
  <c r="E831" i="26"/>
  <c r="F831" i="26" s="1"/>
  <c r="H831" i="26" s="1"/>
  <c r="E874" i="26"/>
  <c r="F874" i="26" s="1"/>
  <c r="H874" i="26" s="1"/>
  <c r="E861" i="26"/>
  <c r="F861" i="26" s="1"/>
  <c r="H861" i="26" s="1"/>
  <c r="E920" i="26"/>
  <c r="F920" i="26" s="1"/>
  <c r="H920" i="26" s="1"/>
  <c r="E65" i="26"/>
  <c r="F65" i="26" s="1"/>
  <c r="H65" i="26" s="1"/>
  <c r="E835" i="26"/>
  <c r="F835" i="26" s="1"/>
  <c r="H835" i="26" s="1"/>
  <c r="E1124" i="26"/>
  <c r="F1124" i="26" s="1"/>
  <c r="H1124" i="26" s="1"/>
  <c r="E863" i="26"/>
  <c r="F863" i="26" s="1"/>
  <c r="H863" i="26" s="1"/>
  <c r="E172" i="26"/>
  <c r="F172" i="26" s="1"/>
  <c r="H172" i="26" s="1"/>
  <c r="E828" i="26"/>
  <c r="F828" i="26" s="1"/>
  <c r="H828" i="26" s="1"/>
  <c r="E788" i="26"/>
  <c r="F788" i="26" s="1"/>
  <c r="H788" i="26" s="1"/>
  <c r="E754" i="26"/>
  <c r="F754" i="26" s="1"/>
  <c r="H754" i="26" s="1"/>
  <c r="E737" i="26"/>
  <c r="F737" i="26" s="1"/>
  <c r="H737" i="26" s="1"/>
  <c r="E703" i="26"/>
  <c r="F703" i="26" s="1"/>
  <c r="H703" i="26" s="1"/>
  <c r="E819" i="26"/>
  <c r="F819" i="26" s="1"/>
  <c r="H819" i="26" s="1"/>
  <c r="E909" i="26"/>
  <c r="F909" i="26" s="1"/>
  <c r="H909" i="26" s="1"/>
  <c r="E829" i="26"/>
  <c r="F829" i="26" s="1"/>
  <c r="H829" i="26" s="1"/>
  <c r="E1090" i="26"/>
  <c r="F1090" i="26" s="1"/>
  <c r="H1090" i="26" s="1"/>
  <c r="E36" i="26"/>
  <c r="F36" i="26" s="1"/>
  <c r="H36" i="26" s="1"/>
  <c r="E771" i="26"/>
  <c r="F771" i="26" s="1"/>
  <c r="H771" i="26" s="1"/>
  <c r="E805" i="26"/>
  <c r="F805" i="26" s="1"/>
  <c r="H805" i="26" s="1"/>
  <c r="E747" i="26"/>
  <c r="F747" i="26" s="1"/>
  <c r="H747" i="26" s="1"/>
  <c r="E713" i="26"/>
  <c r="F713" i="26" s="1"/>
  <c r="H713" i="26" s="1"/>
  <c r="E410" i="26"/>
  <c r="F410" i="26" s="1"/>
  <c r="H410" i="26" s="1"/>
  <c r="E801" i="26"/>
  <c r="F801" i="26" s="1"/>
  <c r="H801" i="26" s="1"/>
  <c r="E767" i="26"/>
  <c r="F767" i="26" s="1"/>
  <c r="H767" i="26" s="1"/>
  <c r="E799" i="26"/>
  <c r="F799" i="26" s="1"/>
  <c r="H799" i="26" s="1"/>
  <c r="E765" i="26"/>
  <c r="F765" i="26" s="1"/>
  <c r="H765" i="26" s="1"/>
  <c r="E833" i="26"/>
  <c r="F833" i="26" s="1"/>
  <c r="H833" i="26" s="1"/>
  <c r="E935" i="26"/>
  <c r="F935" i="26" s="1"/>
  <c r="H935" i="26" s="1"/>
  <c r="E144" i="26"/>
  <c r="F144" i="26" s="1"/>
  <c r="H144" i="26" s="1"/>
  <c r="E913" i="26"/>
  <c r="F913" i="26" s="1"/>
  <c r="H913" i="26" s="1"/>
  <c r="E770" i="26"/>
  <c r="F770" i="26" s="1"/>
  <c r="H770" i="26" s="1"/>
  <c r="E804" i="26"/>
  <c r="F804" i="26" s="1"/>
  <c r="H804" i="26" s="1"/>
  <c r="E825" i="26"/>
  <c r="F825" i="26" s="1"/>
  <c r="H825" i="26" s="1"/>
  <c r="E945" i="26"/>
  <c r="F945" i="26" s="1"/>
  <c r="H945" i="26" s="1"/>
  <c r="E497" i="26"/>
  <c r="F497" i="26" s="1"/>
  <c r="H497" i="26" s="1"/>
  <c r="E855" i="26"/>
  <c r="F855" i="26" s="1"/>
  <c r="H855" i="26" s="1"/>
  <c r="E685" i="26"/>
  <c r="F685" i="26" s="1"/>
  <c r="H685" i="26" s="1"/>
  <c r="E719" i="26"/>
  <c r="F719" i="26" s="1"/>
  <c r="H719" i="26" s="1"/>
  <c r="E889" i="26"/>
  <c r="F889" i="26" s="1"/>
  <c r="H889" i="26" s="1"/>
  <c r="E712" i="26"/>
  <c r="F712" i="26" s="1"/>
  <c r="H712" i="26" s="1"/>
  <c r="E746" i="26"/>
  <c r="F746" i="26" s="1"/>
  <c r="H746" i="26" s="1"/>
  <c r="E896" i="26"/>
  <c r="F896" i="26" s="1"/>
  <c r="H896" i="26" s="1"/>
  <c r="E887" i="26"/>
  <c r="F887" i="26" s="1"/>
  <c r="H887" i="26" s="1"/>
  <c r="E946" i="26"/>
  <c r="F946" i="26" s="1"/>
  <c r="H946" i="26" s="1"/>
  <c r="E675" i="26"/>
  <c r="F675" i="26" s="1"/>
  <c r="H675" i="26" s="1"/>
  <c r="E641" i="26"/>
  <c r="F641" i="26" s="1"/>
  <c r="H641" i="26" s="1"/>
  <c r="E33" i="26"/>
  <c r="F33" i="26" s="1"/>
  <c r="H33" i="26" s="1"/>
  <c r="E534" i="26"/>
  <c r="F534" i="26" s="1"/>
  <c r="H534" i="26" s="1"/>
  <c r="E568" i="26"/>
  <c r="F568" i="26" s="1"/>
  <c r="H568" i="26" s="1"/>
  <c r="E1070" i="26"/>
  <c r="F1070" i="26" s="1"/>
  <c r="H1070" i="26" s="1"/>
  <c r="E864" i="26"/>
  <c r="F864" i="26" s="1"/>
  <c r="H864" i="26" s="1"/>
  <c r="E661" i="26"/>
  <c r="F661" i="26" s="1"/>
  <c r="H661" i="26" s="1"/>
  <c r="E639" i="26"/>
  <c r="F639" i="26" s="1"/>
  <c r="H639" i="26" s="1"/>
  <c r="E1137" i="26"/>
  <c r="F1137" i="26" s="1"/>
  <c r="H1137" i="26" s="1"/>
  <c r="E1164" i="26"/>
  <c r="F1164" i="26" s="1"/>
  <c r="H1164" i="26" s="1"/>
  <c r="E659" i="26"/>
  <c r="F659" i="26" s="1"/>
  <c r="H659" i="26" s="1"/>
  <c r="E625" i="26"/>
  <c r="F625" i="26" s="1"/>
  <c r="H625" i="26" s="1"/>
  <c r="E6" i="26"/>
  <c r="F6" i="26" s="1"/>
  <c r="H6" i="26" s="1"/>
  <c r="E1109" i="26"/>
  <c r="F1109" i="26" s="1"/>
  <c r="H1109" i="26" s="1"/>
  <c r="E678" i="26"/>
  <c r="F678" i="26" s="1"/>
  <c r="H678" i="26" s="1"/>
  <c r="E644" i="26"/>
  <c r="F644" i="26" s="1"/>
  <c r="H644" i="26" s="1"/>
  <c r="E19" i="26"/>
  <c r="F19" i="26" s="1"/>
  <c r="H19" i="26" s="1"/>
  <c r="E500" i="26"/>
  <c r="F500" i="26" s="1"/>
  <c r="H500" i="26" s="1"/>
  <c r="E1078" i="26"/>
  <c r="F1078" i="26" s="1"/>
  <c r="H1078" i="26" s="1"/>
  <c r="E1145" i="26"/>
  <c r="F1145" i="26" s="1"/>
  <c r="H1145" i="26" s="1"/>
  <c r="E436" i="26"/>
  <c r="F436" i="26" s="1"/>
  <c r="H436" i="26" s="1"/>
  <c r="E1061" i="26"/>
  <c r="F1061" i="26" s="1"/>
  <c r="H1061" i="26" s="1"/>
  <c r="E18" i="26"/>
  <c r="F18" i="26" s="1"/>
  <c r="H18" i="26" s="1"/>
  <c r="E592" i="26"/>
  <c r="F592" i="26" s="1"/>
  <c r="H592" i="26" s="1"/>
  <c r="E1113" i="26"/>
  <c r="F1113" i="26" s="1"/>
  <c r="H1113" i="26" s="1"/>
  <c r="E535" i="26"/>
  <c r="F535" i="26" s="1"/>
  <c r="H535" i="26" s="1"/>
  <c r="E569" i="26"/>
  <c r="F569" i="26" s="1"/>
  <c r="H569" i="26" s="1"/>
  <c r="E467" i="26"/>
  <c r="F467" i="26" s="1"/>
  <c r="H467" i="26" s="1"/>
  <c r="E331" i="26"/>
  <c r="F331" i="26" s="1"/>
  <c r="H331" i="26" s="1"/>
  <c r="E365" i="26"/>
  <c r="F365" i="26" s="1"/>
  <c r="H365" i="26" s="1"/>
  <c r="E263" i="26"/>
  <c r="F263" i="26" s="1"/>
  <c r="H263" i="26" s="1"/>
  <c r="E229" i="26"/>
  <c r="F229" i="26" s="1"/>
  <c r="H229" i="26" s="1"/>
  <c r="E1028" i="26"/>
  <c r="F1028" i="26" s="1"/>
  <c r="H1028" i="26" s="1"/>
  <c r="E55" i="26"/>
  <c r="F55" i="26" s="1"/>
  <c r="H55" i="26" s="1"/>
  <c r="E21" i="26"/>
  <c r="F21" i="26" s="1"/>
  <c r="H21" i="26" s="1"/>
  <c r="E1170" i="26"/>
  <c r="F1170" i="26" s="1"/>
  <c r="H1170" i="26" s="1"/>
  <c r="E1105" i="26"/>
  <c r="F1105" i="26" s="1"/>
  <c r="H1105" i="26" s="1"/>
  <c r="E561" i="26"/>
  <c r="F561" i="26" s="1"/>
  <c r="H561" i="26" s="1"/>
  <c r="E527" i="26"/>
  <c r="F527" i="26" s="1"/>
  <c r="H527" i="26" s="1"/>
  <c r="E459" i="26"/>
  <c r="F459" i="26" s="1"/>
  <c r="H459" i="26" s="1"/>
  <c r="E323" i="26"/>
  <c r="F323" i="26" s="1"/>
  <c r="H323" i="26" s="1"/>
  <c r="E357" i="26"/>
  <c r="F357" i="26" s="1"/>
  <c r="H357" i="26" s="1"/>
  <c r="E221" i="26"/>
  <c r="F221" i="26" s="1"/>
  <c r="H221" i="26" s="1"/>
  <c r="E255" i="26"/>
  <c r="F255" i="26" s="1"/>
  <c r="H255" i="26" s="1"/>
  <c r="E1010" i="26"/>
  <c r="F1010" i="26" s="1"/>
  <c r="H1010" i="26" s="1"/>
  <c r="E1098" i="26"/>
  <c r="F1098" i="26" s="1"/>
  <c r="H1098" i="26" s="1"/>
  <c r="E554" i="26"/>
  <c r="F554" i="26" s="1"/>
  <c r="H554" i="26" s="1"/>
  <c r="E520" i="26"/>
  <c r="F520" i="26" s="1"/>
  <c r="H520" i="26" s="1"/>
  <c r="E452" i="26"/>
  <c r="F452" i="26" s="1"/>
  <c r="H452" i="26" s="1"/>
  <c r="E316" i="26"/>
  <c r="F316" i="26" s="1"/>
  <c r="H316" i="26" s="1"/>
  <c r="E350" i="26"/>
  <c r="F350" i="26" s="1"/>
  <c r="H350" i="26" s="1"/>
  <c r="E214" i="26"/>
  <c r="F214" i="26" s="1"/>
  <c r="H214" i="26" s="1"/>
  <c r="E248" i="26"/>
  <c r="F248" i="26" s="1"/>
  <c r="H248" i="26" s="1"/>
  <c r="E1138" i="26"/>
  <c r="F1138" i="26" s="1"/>
  <c r="H1138" i="26" s="1"/>
  <c r="E594" i="26"/>
  <c r="F594" i="26" s="1"/>
  <c r="H594" i="26" s="1"/>
  <c r="E492" i="26"/>
  <c r="F492" i="26" s="1"/>
  <c r="H492" i="26" s="1"/>
  <c r="E424" i="26"/>
  <c r="F424" i="26" s="1"/>
  <c r="H424" i="26" s="1"/>
  <c r="E390" i="26"/>
  <c r="F390" i="26" s="1"/>
  <c r="H390" i="26" s="1"/>
  <c r="E1206" i="26"/>
  <c r="F1206" i="26" s="1"/>
  <c r="H1206" i="26" s="1"/>
  <c r="E288" i="26"/>
  <c r="F288" i="26" s="1"/>
  <c r="H288" i="26" s="1"/>
  <c r="E700" i="26"/>
  <c r="F700" i="26" s="1"/>
  <c r="H700" i="26" s="1"/>
  <c r="E734" i="26"/>
  <c r="F734" i="26" s="1"/>
  <c r="H734" i="26" s="1"/>
  <c r="E960" i="26"/>
  <c r="F960" i="26" s="1"/>
  <c r="H960" i="26" s="1"/>
  <c r="E1110" i="26"/>
  <c r="F1110" i="26" s="1"/>
  <c r="H1110" i="26" s="1"/>
  <c r="E566" i="26"/>
  <c r="F566" i="26" s="1"/>
  <c r="H566" i="26" s="1"/>
  <c r="E532" i="26"/>
  <c r="F532" i="26" s="1"/>
  <c r="H532" i="26" s="1"/>
  <c r="E464" i="26"/>
  <c r="F464" i="26" s="1"/>
  <c r="H464" i="26" s="1"/>
  <c r="E362" i="26"/>
  <c r="F362" i="26" s="1"/>
  <c r="H362" i="26" s="1"/>
  <c r="E328" i="26"/>
  <c r="F328" i="26" s="1"/>
  <c r="H328" i="26" s="1"/>
  <c r="E226" i="26"/>
  <c r="F226" i="26" s="1"/>
  <c r="H226" i="26" s="1"/>
  <c r="E260" i="26"/>
  <c r="F260" i="26" s="1"/>
  <c r="H260" i="26" s="1"/>
  <c r="E1134" i="26"/>
  <c r="F1134" i="26" s="1"/>
  <c r="H1134" i="26" s="1"/>
  <c r="E590" i="26"/>
  <c r="F590" i="26" s="1"/>
  <c r="H590" i="26" s="1"/>
  <c r="E488" i="26"/>
  <c r="F488" i="26" s="1"/>
  <c r="H488" i="26" s="1"/>
  <c r="E420" i="26"/>
  <c r="F420" i="26" s="1"/>
  <c r="H420" i="26" s="1"/>
  <c r="E386" i="26"/>
  <c r="F386" i="26" s="1"/>
  <c r="H386" i="26" s="1"/>
  <c r="E1202" i="26"/>
  <c r="F1202" i="26" s="1"/>
  <c r="H1202" i="26" s="1"/>
  <c r="E284" i="26"/>
  <c r="F284" i="26" s="1"/>
  <c r="H284" i="26" s="1"/>
  <c r="E156" i="26"/>
  <c r="F156" i="26" s="1"/>
  <c r="H156" i="26" s="1"/>
  <c r="E160" i="26"/>
  <c r="F160" i="26" s="1"/>
  <c r="H160" i="26" s="1"/>
  <c r="E34" i="26"/>
  <c r="F34" i="26" s="1"/>
  <c r="H34" i="26" s="1"/>
  <c r="E1099" i="26"/>
  <c r="F1099" i="26" s="1"/>
  <c r="H1099" i="26" s="1"/>
  <c r="E555" i="26"/>
  <c r="F555" i="26" s="1"/>
  <c r="H555" i="26" s="1"/>
  <c r="E521" i="26"/>
  <c r="F521" i="26" s="1"/>
  <c r="H521" i="26" s="1"/>
  <c r="E453" i="26"/>
  <c r="F453" i="26" s="1"/>
  <c r="H453" i="26" s="1"/>
  <c r="E317" i="26"/>
  <c r="F317" i="26" s="1"/>
  <c r="H317" i="26" s="1"/>
  <c r="E351" i="26"/>
  <c r="F351" i="26" s="1"/>
  <c r="H351" i="26" s="1"/>
  <c r="E249" i="26"/>
  <c r="F249" i="26" s="1"/>
  <c r="H249" i="26" s="1"/>
  <c r="E215" i="26"/>
  <c r="F215" i="26" s="1"/>
  <c r="H215" i="26" s="1"/>
  <c r="E1174" i="26"/>
  <c r="F1174" i="26" s="1"/>
  <c r="H1174" i="26" s="1"/>
  <c r="E1181" i="26"/>
  <c r="F1181" i="26" s="1"/>
  <c r="H1181" i="26" s="1"/>
  <c r="E195" i="26"/>
  <c r="F195" i="26" s="1"/>
  <c r="H195" i="26" s="1"/>
  <c r="E161" i="26"/>
  <c r="F161" i="26" s="1"/>
  <c r="H161" i="26" s="1"/>
  <c r="E58" i="26"/>
  <c r="F58" i="26" s="1"/>
  <c r="H58" i="26" s="1"/>
  <c r="E1189" i="26"/>
  <c r="F1189" i="26" s="1"/>
  <c r="H1189" i="26" s="1"/>
  <c r="E180" i="26"/>
  <c r="F180" i="26" s="1"/>
  <c r="H180" i="26" s="1"/>
  <c r="E169" i="26"/>
  <c r="F169" i="26" s="1"/>
  <c r="H169" i="26" s="1"/>
  <c r="E44" i="26"/>
  <c r="F44" i="26" s="1"/>
  <c r="H44" i="26" s="1"/>
  <c r="E1009" i="26"/>
  <c r="F1009" i="26" s="1"/>
  <c r="H1009" i="26" s="1"/>
  <c r="E975" i="26"/>
  <c r="F975" i="26" s="1"/>
  <c r="H975" i="26" s="1"/>
  <c r="E125" i="26"/>
  <c r="F125" i="26" s="1"/>
  <c r="H125" i="26" s="1"/>
  <c r="E91" i="26"/>
  <c r="F91" i="26" s="1"/>
  <c r="H91" i="26" s="1"/>
  <c r="E1046" i="26"/>
  <c r="F1046" i="26" s="1"/>
  <c r="H1046" i="26" s="1"/>
  <c r="E496" i="26"/>
  <c r="F496" i="26" s="1"/>
  <c r="H496" i="26" s="1"/>
  <c r="E1160" i="26"/>
  <c r="F1160" i="26" s="1"/>
  <c r="H1160" i="26" s="1"/>
  <c r="E140" i="26"/>
  <c r="F140" i="26" s="1"/>
  <c r="H140" i="26" s="1"/>
  <c r="E38" i="26"/>
  <c r="F38" i="26" s="1"/>
  <c r="H38" i="26" s="1"/>
  <c r="E204" i="26"/>
  <c r="F204" i="26" s="1"/>
  <c r="H204" i="26" s="1"/>
  <c r="E170" i="26"/>
  <c r="F170" i="26" s="1"/>
  <c r="H170" i="26" s="1"/>
  <c r="E68" i="26"/>
  <c r="F68" i="26" s="1"/>
  <c r="H68" i="26" s="1"/>
  <c r="E1074" i="26"/>
  <c r="F1074" i="26" s="1"/>
  <c r="H1074" i="26" s="1"/>
  <c r="E999" i="26"/>
  <c r="F999" i="26" s="1"/>
  <c r="H999" i="26" s="1"/>
  <c r="E965" i="26"/>
  <c r="F965" i="26" s="1"/>
  <c r="H965" i="26" s="1"/>
  <c r="E984" i="26"/>
  <c r="F984" i="26" s="1"/>
  <c r="H984" i="26" s="1"/>
  <c r="E134" i="26"/>
  <c r="F134" i="26" s="1"/>
  <c r="H134" i="26" s="1"/>
  <c r="E100" i="26"/>
  <c r="F100" i="26" s="1"/>
  <c r="H100" i="26" s="1"/>
  <c r="E882" i="26"/>
  <c r="F882" i="26" s="1"/>
  <c r="H882" i="26" s="1"/>
  <c r="E769" i="26"/>
  <c r="F769" i="26" s="1"/>
  <c r="H769" i="26" s="1"/>
  <c r="E803" i="26"/>
  <c r="F803" i="26" s="1"/>
  <c r="H803" i="26" s="1"/>
  <c r="E845" i="26"/>
  <c r="F845" i="26" s="1"/>
  <c r="H845" i="26" s="1"/>
  <c r="E580" i="26"/>
  <c r="F580" i="26" s="1"/>
  <c r="H580" i="26" s="1"/>
  <c r="E546" i="26"/>
  <c r="F546" i="26" s="1"/>
  <c r="H546" i="26" s="1"/>
  <c r="E731" i="26"/>
  <c r="F731" i="26" s="1"/>
  <c r="H731" i="26" s="1"/>
  <c r="E697" i="26"/>
  <c r="F697" i="26" s="1"/>
  <c r="H697" i="26" s="1"/>
  <c r="E648" i="26"/>
  <c r="F648" i="26" s="1"/>
  <c r="H648" i="26" s="1"/>
  <c r="E823" i="26"/>
  <c r="F823" i="26" s="1"/>
  <c r="H823" i="26" s="1"/>
  <c r="E807" i="26"/>
  <c r="F807" i="26" s="1"/>
  <c r="H807" i="26" s="1"/>
  <c r="E773" i="26"/>
  <c r="F773" i="26" s="1"/>
  <c r="H773" i="26" s="1"/>
  <c r="E721" i="26"/>
  <c r="F721" i="26" s="1"/>
  <c r="H721" i="26" s="1"/>
  <c r="E687" i="26"/>
  <c r="F687" i="26" s="1"/>
  <c r="H687" i="26" s="1"/>
  <c r="E853" i="26"/>
  <c r="F853" i="26" s="1"/>
  <c r="H853" i="26" s="1"/>
  <c r="E813" i="26"/>
  <c r="F813" i="26" s="1"/>
  <c r="H813" i="26" s="1"/>
  <c r="E779" i="26"/>
  <c r="F779" i="26" s="1"/>
  <c r="H779" i="26" s="1"/>
  <c r="E656" i="26"/>
  <c r="F656" i="26" s="1"/>
  <c r="H656" i="26" s="1"/>
  <c r="E948" i="26"/>
  <c r="F948" i="26" s="1"/>
  <c r="H948" i="26" s="1"/>
  <c r="E865" i="26"/>
  <c r="F865" i="26" s="1"/>
  <c r="H865" i="26" s="1"/>
  <c r="E695" i="26"/>
  <c r="F695" i="26" s="1"/>
  <c r="H695" i="26" s="1"/>
  <c r="E729" i="26"/>
  <c r="F729" i="26" s="1"/>
  <c r="H729" i="26" s="1"/>
  <c r="E899" i="26"/>
  <c r="F899" i="26" s="1"/>
  <c r="H899" i="26" s="1"/>
  <c r="E1080" i="26"/>
  <c r="F1080" i="26" s="1"/>
  <c r="H1080" i="26" s="1"/>
  <c r="E924" i="26"/>
  <c r="F924" i="26" s="1"/>
  <c r="H924" i="26" s="1"/>
  <c r="E902" i="26"/>
  <c r="F902" i="26" s="1"/>
  <c r="H902" i="26" s="1"/>
  <c r="E1071" i="26"/>
  <c r="F1071" i="26" s="1"/>
  <c r="H1071" i="26" s="1"/>
  <c r="E926" i="26"/>
  <c r="F926" i="26" s="1"/>
  <c r="H926" i="26" s="1"/>
  <c r="E7" i="26"/>
  <c r="F7" i="26" s="1"/>
  <c r="H7" i="26" s="1"/>
  <c r="E466" i="26"/>
  <c r="F466" i="26" s="1"/>
  <c r="H466" i="26" s="1"/>
  <c r="E1063" i="26"/>
  <c r="F1063" i="26" s="1"/>
  <c r="H1063" i="26" s="1"/>
  <c r="E626" i="26"/>
  <c r="F626" i="26" s="1"/>
  <c r="H626" i="26" s="1"/>
  <c r="E324" i="26"/>
  <c r="F324" i="26" s="1"/>
  <c r="H324" i="26" s="1"/>
  <c r="E358" i="26"/>
  <c r="F358" i="26" s="1"/>
  <c r="H358" i="26" s="1"/>
  <c r="E673" i="26"/>
  <c r="F673" i="26" s="1"/>
  <c r="H673" i="26" s="1"/>
  <c r="E634" i="26"/>
  <c r="F634" i="26" s="1"/>
  <c r="H634" i="26" s="1"/>
  <c r="E4" i="26"/>
  <c r="F4" i="26" s="1"/>
  <c r="H4" i="26" s="1"/>
  <c r="E1096" i="26"/>
  <c r="F1096" i="26" s="1"/>
  <c r="H1096" i="26" s="1"/>
  <c r="E658" i="26"/>
  <c r="F658" i="26" s="1"/>
  <c r="H658" i="26" s="1"/>
  <c r="E624" i="26"/>
  <c r="F624" i="26" s="1"/>
  <c r="H624" i="26" s="1"/>
  <c r="E13" i="26"/>
  <c r="F13" i="26" s="1"/>
  <c r="H13" i="26" s="1"/>
  <c r="E565" i="26"/>
  <c r="F565" i="26" s="1"/>
  <c r="H565" i="26" s="1"/>
  <c r="E531" i="26"/>
  <c r="F531" i="26" s="1"/>
  <c r="H531" i="26" s="1"/>
  <c r="E1057" i="26"/>
  <c r="F1057" i="26" s="1"/>
  <c r="H1057" i="26" s="1"/>
  <c r="E1147" i="26"/>
  <c r="F1147" i="26" s="1"/>
  <c r="H1147" i="26" s="1"/>
  <c r="E432" i="26"/>
  <c r="F432" i="26" s="1"/>
  <c r="H432" i="26" s="1"/>
  <c r="E1072" i="26"/>
  <c r="F1072" i="26" s="1"/>
  <c r="H1072" i="26" s="1"/>
  <c r="E392" i="26"/>
  <c r="F392" i="26" s="1"/>
  <c r="H392" i="26" s="1"/>
  <c r="E671" i="26"/>
  <c r="F671" i="26" s="1"/>
  <c r="H671" i="26" s="1"/>
  <c r="E637" i="26"/>
  <c r="F637" i="26" s="1"/>
  <c r="H637" i="26" s="1"/>
  <c r="E11" i="26"/>
  <c r="F11" i="26" s="1"/>
  <c r="H11" i="26" s="1"/>
  <c r="E1204" i="26"/>
  <c r="F1204" i="26" s="1"/>
  <c r="H1204" i="26" s="1"/>
  <c r="E286" i="26"/>
  <c r="F286" i="26" s="1"/>
  <c r="H286" i="26" s="1"/>
  <c r="E1116" i="26"/>
  <c r="F1116" i="26" s="1"/>
  <c r="H1116" i="26" s="1"/>
  <c r="E572" i="26"/>
  <c r="F572" i="26" s="1"/>
  <c r="H572" i="26" s="1"/>
  <c r="E538" i="26"/>
  <c r="F538" i="26" s="1"/>
  <c r="H538" i="26" s="1"/>
  <c r="E470" i="26"/>
  <c r="F470" i="26" s="1"/>
  <c r="H470" i="26" s="1"/>
  <c r="E334" i="26"/>
  <c r="F334" i="26" s="1"/>
  <c r="H334" i="26" s="1"/>
  <c r="E368" i="26"/>
  <c r="F368" i="26" s="1"/>
  <c r="H368" i="26" s="1"/>
  <c r="E266" i="26"/>
  <c r="F266" i="26" s="1"/>
  <c r="H266" i="26" s="1"/>
  <c r="E232" i="26"/>
  <c r="F232" i="26" s="1"/>
  <c r="H232" i="26" s="1"/>
  <c r="E1146" i="26"/>
  <c r="F1146" i="26" s="1"/>
  <c r="H1146" i="26" s="1"/>
  <c r="E184" i="26"/>
  <c r="F184" i="26" s="1"/>
  <c r="H184" i="26" s="1"/>
  <c r="E1119" i="26"/>
  <c r="F1119" i="26" s="1"/>
  <c r="H1119" i="26" s="1"/>
  <c r="E575" i="26"/>
  <c r="F575" i="26" s="1"/>
  <c r="H575" i="26" s="1"/>
  <c r="E541" i="26"/>
  <c r="F541" i="26" s="1"/>
  <c r="H541" i="26" s="1"/>
  <c r="E473" i="26"/>
  <c r="F473" i="26" s="1"/>
  <c r="H473" i="26" s="1"/>
  <c r="E337" i="26"/>
  <c r="F337" i="26" s="1"/>
  <c r="H337" i="26" s="1"/>
  <c r="E371" i="26"/>
  <c r="F371" i="26" s="1"/>
  <c r="H371" i="26" s="1"/>
  <c r="E269" i="26"/>
  <c r="F269" i="26" s="1"/>
  <c r="H269" i="26" s="1"/>
  <c r="E235" i="26"/>
  <c r="F235" i="26" s="1"/>
  <c r="H235" i="26" s="1"/>
  <c r="E1117" i="26"/>
  <c r="F1117" i="26" s="1"/>
  <c r="H1117" i="26" s="1"/>
  <c r="E539" i="26"/>
  <c r="F539" i="26" s="1"/>
  <c r="H539" i="26" s="1"/>
  <c r="E573" i="26"/>
  <c r="F573" i="26" s="1"/>
  <c r="H573" i="26" s="1"/>
  <c r="E471" i="26"/>
  <c r="F471" i="26" s="1"/>
  <c r="H471" i="26" s="1"/>
  <c r="E335" i="26"/>
  <c r="F335" i="26" s="1"/>
  <c r="H335" i="26" s="1"/>
  <c r="E369" i="26"/>
  <c r="F369" i="26" s="1"/>
  <c r="H369" i="26" s="1"/>
  <c r="E267" i="26"/>
  <c r="F267" i="26" s="1"/>
  <c r="H267" i="26" s="1"/>
  <c r="E233" i="26"/>
  <c r="F233" i="26" s="1"/>
  <c r="H233" i="26" s="1"/>
  <c r="E1004" i="26"/>
  <c r="F1004" i="26" s="1"/>
  <c r="H1004" i="26" s="1"/>
  <c r="E1131" i="26"/>
  <c r="F1131" i="26" s="1"/>
  <c r="H1131" i="26" s="1"/>
  <c r="E587" i="26"/>
  <c r="F587" i="26" s="1"/>
  <c r="H587" i="26" s="1"/>
  <c r="E485" i="26"/>
  <c r="F485" i="26" s="1"/>
  <c r="H485" i="26" s="1"/>
  <c r="E430" i="26"/>
  <c r="F430" i="26" s="1"/>
  <c r="H430" i="26" s="1"/>
  <c r="E383" i="26"/>
  <c r="F383" i="26" s="1"/>
  <c r="H383" i="26" s="1"/>
  <c r="E1212" i="26"/>
  <c r="F1212" i="26" s="1"/>
  <c r="H1212" i="26" s="1"/>
  <c r="E294" i="26"/>
  <c r="F294" i="26" s="1"/>
  <c r="H294" i="26" s="1"/>
  <c r="E1122" i="26"/>
  <c r="F1122" i="26" s="1"/>
  <c r="H1122" i="26" s="1"/>
  <c r="E544" i="26"/>
  <c r="F544" i="26" s="1"/>
  <c r="H544" i="26" s="1"/>
  <c r="E578" i="26"/>
  <c r="F578" i="26" s="1"/>
  <c r="H578" i="26" s="1"/>
  <c r="E476" i="26"/>
  <c r="F476" i="26" s="1"/>
  <c r="H476" i="26" s="1"/>
  <c r="E340" i="26"/>
  <c r="F340" i="26" s="1"/>
  <c r="H340" i="26" s="1"/>
  <c r="E374" i="26"/>
  <c r="F374" i="26" s="1"/>
  <c r="H374" i="26" s="1"/>
  <c r="E272" i="26"/>
  <c r="F272" i="26" s="1"/>
  <c r="H272" i="26" s="1"/>
  <c r="E238" i="26"/>
  <c r="F238" i="26" s="1"/>
  <c r="H238" i="26" s="1"/>
  <c r="E1007" i="26"/>
  <c r="F1007" i="26" s="1"/>
  <c r="H1007" i="26" s="1"/>
  <c r="E1094" i="26"/>
  <c r="F1094" i="26" s="1"/>
  <c r="H1094" i="26" s="1"/>
  <c r="E550" i="26"/>
  <c r="F550" i="26" s="1"/>
  <c r="H550" i="26" s="1"/>
  <c r="E516" i="26"/>
  <c r="F516" i="26" s="1"/>
  <c r="H516" i="26" s="1"/>
  <c r="E448" i="26"/>
  <c r="F448" i="26" s="1"/>
  <c r="H448" i="26" s="1"/>
  <c r="E1048" i="26"/>
  <c r="F1048" i="26" s="1"/>
  <c r="H1048" i="26" s="1"/>
  <c r="E1127" i="26"/>
  <c r="F1127" i="26" s="1"/>
  <c r="H1127" i="26" s="1"/>
  <c r="E1120" i="26"/>
  <c r="F1120" i="26" s="1"/>
  <c r="H1120" i="26" s="1"/>
  <c r="E270" i="26"/>
  <c r="F270" i="26" s="1"/>
  <c r="H270" i="26" s="1"/>
  <c r="E236" i="26"/>
  <c r="F236" i="26" s="1"/>
  <c r="H236" i="26" s="1"/>
  <c r="E1031" i="26"/>
  <c r="F1031" i="26" s="1"/>
  <c r="H1031" i="26" s="1"/>
  <c r="E203" i="26"/>
  <c r="F203" i="26" s="1"/>
  <c r="H203" i="26" s="1"/>
  <c r="E187" i="26"/>
  <c r="F187" i="26" s="1"/>
  <c r="H187" i="26" s="1"/>
  <c r="E996" i="26"/>
  <c r="F996" i="26" s="1"/>
  <c r="H996" i="26" s="1"/>
  <c r="E1030" i="26"/>
  <c r="F1030" i="26" s="1"/>
  <c r="H1030" i="26" s="1"/>
  <c r="E152" i="26"/>
  <c r="F152" i="26" s="1"/>
  <c r="H152" i="26" s="1"/>
  <c r="E50" i="26"/>
  <c r="F50" i="26" s="1"/>
  <c r="H50" i="26" s="1"/>
  <c r="E957" i="26"/>
  <c r="F957" i="26" s="1"/>
  <c r="H957" i="26" s="1"/>
  <c r="E1024" i="26"/>
  <c r="F1024" i="26" s="1"/>
  <c r="H1024" i="26" s="1"/>
  <c r="E998" i="26"/>
  <c r="F998" i="26" s="1"/>
  <c r="H998" i="26" s="1"/>
  <c r="E1159" i="26"/>
  <c r="F1159" i="26" s="1"/>
  <c r="H1159" i="26" s="1"/>
  <c r="E139" i="26"/>
  <c r="F139" i="26" s="1"/>
  <c r="H139" i="26" s="1"/>
  <c r="E878" i="26"/>
  <c r="F878" i="26" s="1"/>
  <c r="H878" i="26" s="1"/>
  <c r="E867" i="26"/>
  <c r="F867" i="26" s="1"/>
  <c r="H867" i="26" s="1"/>
  <c r="E822" i="26"/>
  <c r="F822" i="26" s="1"/>
  <c r="H822" i="26" s="1"/>
  <c r="E891" i="26"/>
  <c r="F891" i="26" s="1"/>
  <c r="H891" i="26" s="1"/>
  <c r="E705" i="26"/>
  <c r="F705" i="26" s="1"/>
  <c r="H705" i="26" s="1"/>
  <c r="E739" i="26"/>
  <c r="F739" i="26" s="1"/>
  <c r="H739" i="26" s="1"/>
  <c r="E781" i="26"/>
  <c r="F781" i="26" s="1"/>
  <c r="H781" i="26" s="1"/>
  <c r="E815" i="26"/>
  <c r="F815" i="26" s="1"/>
  <c r="H815" i="26" s="1"/>
  <c r="E826" i="26"/>
  <c r="F826" i="26" s="1"/>
  <c r="H826" i="26" s="1"/>
  <c r="E742" i="26"/>
  <c r="F742" i="26" s="1"/>
  <c r="H742" i="26" s="1"/>
  <c r="E708" i="26"/>
  <c r="F708" i="26" s="1"/>
  <c r="H708" i="26" s="1"/>
  <c r="E847" i="26"/>
  <c r="F847" i="26" s="1"/>
  <c r="H847" i="26" s="1"/>
  <c r="E778" i="26"/>
  <c r="F778" i="26" s="1"/>
  <c r="H778" i="26" s="1"/>
  <c r="E812" i="26"/>
  <c r="F812" i="26" s="1"/>
  <c r="H812" i="26" s="1"/>
  <c r="E733" i="26"/>
  <c r="F733" i="26" s="1"/>
  <c r="H733" i="26" s="1"/>
  <c r="E699" i="26"/>
  <c r="F699" i="26" s="1"/>
  <c r="H699" i="26" s="1"/>
  <c r="E772" i="26"/>
  <c r="F772" i="26" s="1"/>
  <c r="H772" i="26" s="1"/>
  <c r="E806" i="26"/>
  <c r="F806" i="26" s="1"/>
  <c r="H806" i="26" s="1"/>
  <c r="E707" i="26"/>
  <c r="F707" i="26" s="1"/>
  <c r="H707" i="26" s="1"/>
  <c r="E741" i="26"/>
  <c r="F741" i="26" s="1"/>
  <c r="H741" i="26" s="1"/>
  <c r="E876" i="26"/>
  <c r="F876" i="26" s="1"/>
  <c r="H876" i="26" s="1"/>
  <c r="E35" i="26"/>
  <c r="F35" i="26" s="1"/>
  <c r="H35" i="26" s="1"/>
  <c r="E684" i="26"/>
  <c r="F684" i="26" s="1"/>
  <c r="H684" i="26" s="1"/>
  <c r="E718" i="26"/>
  <c r="F718" i="26" s="1"/>
  <c r="H718" i="26" s="1"/>
  <c r="E888" i="26"/>
  <c r="F888" i="26" s="1"/>
  <c r="H888" i="26" s="1"/>
  <c r="E677" i="26"/>
  <c r="F677" i="26" s="1"/>
  <c r="H677" i="26" s="1"/>
  <c r="E877" i="26"/>
  <c r="F877" i="26" s="1"/>
  <c r="H877" i="26" s="1"/>
  <c r="E727" i="26"/>
  <c r="F727" i="26" s="1"/>
  <c r="H727" i="26" s="1"/>
  <c r="E693" i="26"/>
  <c r="F693" i="26" s="1"/>
  <c r="H693" i="26" s="1"/>
  <c r="E906" i="26"/>
  <c r="F906" i="26" s="1"/>
  <c r="H906" i="26" s="1"/>
  <c r="E953" i="26"/>
  <c r="F953" i="26" s="1"/>
  <c r="H953" i="26" s="1"/>
  <c r="E694" i="26"/>
  <c r="F694" i="26" s="1"/>
  <c r="H694" i="26" s="1"/>
  <c r="E728" i="26"/>
  <c r="F728" i="26" s="1"/>
  <c r="H728" i="26" s="1"/>
  <c r="E895" i="26"/>
  <c r="F895" i="26" s="1"/>
  <c r="H895" i="26" s="1"/>
  <c r="E939" i="26"/>
  <c r="F939" i="26" s="1"/>
  <c r="H939" i="26" s="1"/>
  <c r="E1077" i="26"/>
  <c r="F1077" i="26" s="1"/>
  <c r="H1077" i="26" s="1"/>
  <c r="E898" i="26"/>
  <c r="F898" i="26" s="1"/>
  <c r="H898" i="26" s="1"/>
  <c r="E1084" i="26"/>
  <c r="F1084" i="26" s="1"/>
  <c r="H1084" i="26" s="1"/>
  <c r="E422" i="26"/>
  <c r="F422" i="26" s="1"/>
  <c r="H422" i="26" s="1"/>
  <c r="E222" i="26"/>
  <c r="F222" i="26" s="1"/>
  <c r="H222" i="26" s="1"/>
  <c r="E256" i="26"/>
  <c r="F256" i="26" s="1"/>
  <c r="H256" i="26" s="1"/>
  <c r="E680" i="26"/>
  <c r="F680" i="26" s="1"/>
  <c r="H680" i="26" s="1"/>
  <c r="E646" i="26"/>
  <c r="F646" i="26" s="1"/>
  <c r="H646" i="26" s="1"/>
  <c r="E22" i="26"/>
  <c r="F22" i="26" s="1"/>
  <c r="H22" i="26" s="1"/>
  <c r="E518" i="26"/>
  <c r="F518" i="26" s="1"/>
  <c r="H518" i="26" s="1"/>
  <c r="E552" i="26"/>
  <c r="F552" i="26" s="1"/>
  <c r="H552" i="26" s="1"/>
  <c r="E1060" i="26"/>
  <c r="F1060" i="26" s="1"/>
  <c r="H1060" i="26" s="1"/>
  <c r="E1128" i="26"/>
  <c r="F1128" i="26" s="1"/>
  <c r="H1128" i="26" s="1"/>
  <c r="E463" i="26"/>
  <c r="F463" i="26" s="1"/>
  <c r="H463" i="26" s="1"/>
  <c r="E1089" i="26"/>
  <c r="F1089" i="26" s="1"/>
  <c r="H1089" i="26" s="1"/>
  <c r="E398" i="26"/>
  <c r="F398" i="26" s="1"/>
  <c r="H398" i="26" s="1"/>
  <c r="E1062" i="26"/>
  <c r="F1062" i="26" s="1"/>
  <c r="H1062" i="26" s="1"/>
  <c r="E1218" i="26"/>
  <c r="F1218" i="26" s="1"/>
  <c r="H1218" i="26" s="1"/>
  <c r="E300" i="26"/>
  <c r="F300" i="26" s="1"/>
  <c r="H300" i="26" s="1"/>
  <c r="E679" i="26"/>
  <c r="F679" i="26" s="1"/>
  <c r="H679" i="26" s="1"/>
  <c r="E640" i="26"/>
  <c r="F640" i="26" s="1"/>
  <c r="H640" i="26" s="1"/>
  <c r="E1151" i="26"/>
  <c r="F1151" i="26" s="1"/>
  <c r="H1151" i="26" s="1"/>
  <c r="E32" i="26"/>
  <c r="F32" i="26" s="1"/>
  <c r="H32" i="26" s="1"/>
  <c r="E1107" i="26"/>
  <c r="F1107" i="26" s="1"/>
  <c r="H1107" i="26" s="1"/>
  <c r="E563" i="26"/>
  <c r="F563" i="26" s="1"/>
  <c r="H563" i="26" s="1"/>
  <c r="E529" i="26"/>
  <c r="F529" i="26" s="1"/>
  <c r="H529" i="26" s="1"/>
  <c r="E461" i="26"/>
  <c r="F461" i="26" s="1"/>
  <c r="H461" i="26" s="1"/>
  <c r="E325" i="26"/>
  <c r="F325" i="26" s="1"/>
  <c r="H325" i="26" s="1"/>
  <c r="E359" i="26"/>
  <c r="F359" i="26" s="1"/>
  <c r="H359" i="26" s="1"/>
  <c r="E223" i="26"/>
  <c r="F223" i="26" s="1"/>
  <c r="H223" i="26" s="1"/>
  <c r="E257" i="26"/>
  <c r="F257" i="26" s="1"/>
  <c r="H257" i="26" s="1"/>
  <c r="E1177" i="26"/>
  <c r="F1177" i="26" s="1"/>
  <c r="H1177" i="26" s="1"/>
  <c r="E932" i="26"/>
  <c r="F932" i="26" s="1"/>
  <c r="H932" i="26" s="1"/>
  <c r="E48" i="26"/>
  <c r="F48" i="26" s="1"/>
  <c r="H48" i="26" s="1"/>
  <c r="E604" i="26"/>
  <c r="F604" i="26" s="1"/>
  <c r="H604" i="26" s="1"/>
  <c r="E502" i="26"/>
  <c r="F502" i="26" s="1"/>
  <c r="H502" i="26" s="1"/>
  <c r="E434" i="26"/>
  <c r="F434" i="26" s="1"/>
  <c r="H434" i="26" s="1"/>
  <c r="E400" i="26"/>
  <c r="F400" i="26" s="1"/>
  <c r="H400" i="26" s="1"/>
  <c r="E1216" i="26"/>
  <c r="F1216" i="26" s="1"/>
  <c r="H1216" i="26" s="1"/>
  <c r="E298" i="26"/>
  <c r="F298" i="26" s="1"/>
  <c r="H298" i="26" s="1"/>
  <c r="E976" i="26"/>
  <c r="F976" i="26" s="1"/>
  <c r="H976" i="26" s="1"/>
  <c r="E1152" i="26"/>
  <c r="F1152" i="26" s="1"/>
  <c r="H1152" i="26" s="1"/>
  <c r="E608" i="26"/>
  <c r="F608" i="26" s="1"/>
  <c r="H608" i="26" s="1"/>
  <c r="E506" i="26"/>
  <c r="F506" i="26" s="1"/>
  <c r="H506" i="26" s="1"/>
  <c r="E438" i="26"/>
  <c r="F438" i="26" s="1"/>
  <c r="H438" i="26" s="1"/>
  <c r="E404" i="26"/>
  <c r="F404" i="26" s="1"/>
  <c r="H404" i="26" s="1"/>
  <c r="E1220" i="26"/>
  <c r="F1220" i="26" s="1"/>
  <c r="H1220" i="26" s="1"/>
  <c r="E302" i="26"/>
  <c r="F302" i="26" s="1"/>
  <c r="H302" i="26" s="1"/>
  <c r="E190" i="26"/>
  <c r="F190" i="26" s="1"/>
  <c r="H190" i="26" s="1"/>
  <c r="E583" i="26"/>
  <c r="F583" i="26" s="1"/>
  <c r="H583" i="26" s="1"/>
  <c r="E481" i="26"/>
  <c r="F481" i="26" s="1"/>
  <c r="H481" i="26" s="1"/>
  <c r="E413" i="26"/>
  <c r="F413" i="26" s="1"/>
  <c r="H413" i="26" s="1"/>
  <c r="E379" i="26"/>
  <c r="F379" i="26" s="1"/>
  <c r="H379" i="26" s="1"/>
  <c r="E1195" i="26"/>
  <c r="F1195" i="26" s="1"/>
  <c r="H1195" i="26" s="1"/>
  <c r="E277" i="26"/>
  <c r="F277" i="26" s="1"/>
  <c r="H277" i="26" s="1"/>
  <c r="E1103" i="26"/>
  <c r="F1103" i="26" s="1"/>
  <c r="H1103" i="26" s="1"/>
  <c r="E559" i="26"/>
  <c r="F559" i="26" s="1"/>
  <c r="H559" i="26" s="1"/>
  <c r="E525" i="26"/>
  <c r="F525" i="26" s="1"/>
  <c r="H525" i="26" s="1"/>
  <c r="E457" i="26"/>
  <c r="F457" i="26" s="1"/>
  <c r="H457" i="26" s="1"/>
  <c r="E355" i="26"/>
  <c r="F355" i="26" s="1"/>
  <c r="H355" i="26" s="1"/>
  <c r="E321" i="26"/>
  <c r="F321" i="26" s="1"/>
  <c r="H321" i="26" s="1"/>
  <c r="E479" i="26"/>
  <c r="F479" i="26" s="1"/>
  <c r="H479" i="26" s="1"/>
  <c r="E377" i="26"/>
  <c r="F377" i="26" s="1"/>
  <c r="H377" i="26" s="1"/>
  <c r="E1193" i="26"/>
  <c r="F1193" i="26" s="1"/>
  <c r="H1193" i="26" s="1"/>
  <c r="E275" i="26"/>
  <c r="F275" i="26" s="1"/>
  <c r="H275" i="26" s="1"/>
  <c r="E938" i="26"/>
  <c r="F938" i="26" s="1"/>
  <c r="H938" i="26" s="1"/>
  <c r="E1175" i="26"/>
  <c r="F1175" i="26" s="1"/>
  <c r="H1175" i="26" s="1"/>
  <c r="E155" i="26"/>
  <c r="F155" i="26" s="1"/>
  <c r="H155" i="26" s="1"/>
  <c r="E1187" i="26"/>
  <c r="F1187" i="26" s="1"/>
  <c r="H1187" i="26" s="1"/>
  <c r="E167" i="26"/>
  <c r="F167" i="26" s="1"/>
  <c r="H167" i="26" s="1"/>
  <c r="E1015" i="26"/>
  <c r="F1015" i="26" s="1"/>
  <c r="H1015" i="26" s="1"/>
  <c r="E981" i="26"/>
  <c r="F981" i="26" s="1"/>
  <c r="H981" i="26" s="1"/>
  <c r="E97" i="26"/>
  <c r="F97" i="26" s="1"/>
  <c r="H97" i="26" s="1"/>
  <c r="E131" i="26"/>
  <c r="F131" i="26" s="1"/>
  <c r="H131" i="26" s="1"/>
  <c r="E1037" i="26"/>
  <c r="F1037" i="26" s="1"/>
  <c r="H1037" i="26" s="1"/>
  <c r="E1165" i="26"/>
  <c r="F1165" i="26" s="1"/>
  <c r="H1165" i="26" s="1"/>
  <c r="E192" i="26"/>
  <c r="F192" i="26" s="1"/>
  <c r="H192" i="26" s="1"/>
  <c r="E145" i="26"/>
  <c r="F145" i="26" s="1"/>
  <c r="H145" i="26" s="1"/>
  <c r="E56" i="26"/>
  <c r="F56" i="26" s="1"/>
  <c r="H56" i="26" s="1"/>
  <c r="E1013" i="26"/>
  <c r="F1013" i="26" s="1"/>
  <c r="H1013" i="26" s="1"/>
  <c r="E979" i="26"/>
  <c r="F979" i="26" s="1"/>
  <c r="H979" i="26" s="1"/>
  <c r="E1036" i="26"/>
  <c r="F1036" i="26" s="1"/>
  <c r="H1036" i="26" s="1"/>
  <c r="E428" i="26"/>
  <c r="F428" i="26" s="1"/>
  <c r="H428" i="26" s="1"/>
  <c r="E142" i="26"/>
  <c r="F142" i="26" s="1"/>
  <c r="H142" i="26" s="1"/>
  <c r="E40" i="26"/>
  <c r="F40" i="26" s="1"/>
  <c r="H40" i="26" s="1"/>
  <c r="E171" i="26"/>
  <c r="F171" i="26" s="1"/>
  <c r="H171" i="26" s="1"/>
  <c r="E52" i="26"/>
  <c r="F52" i="26" s="1"/>
  <c r="H52" i="26" s="1"/>
  <c r="E710" i="26"/>
  <c r="F710" i="26" s="1"/>
  <c r="H710" i="26" s="1"/>
  <c r="E744" i="26"/>
  <c r="F744" i="26" s="1"/>
  <c r="H744" i="26" s="1"/>
  <c r="E811" i="26"/>
  <c r="F811" i="26" s="1"/>
  <c r="H811" i="26" s="1"/>
  <c r="E777" i="26"/>
  <c r="F777" i="26" s="1"/>
  <c r="H777" i="26" s="1"/>
  <c r="E839" i="26"/>
  <c r="F839" i="26" s="1"/>
  <c r="H839" i="26" s="1"/>
  <c r="E672" i="26"/>
  <c r="F672" i="26" s="1"/>
  <c r="H672" i="26" s="1"/>
  <c r="E790" i="26"/>
  <c r="F790" i="26" s="1"/>
  <c r="H790" i="26" s="1"/>
  <c r="E756" i="26"/>
  <c r="F756" i="26" s="1"/>
  <c r="H756" i="26" s="1"/>
  <c r="E949" i="26"/>
  <c r="F949" i="26" s="1"/>
  <c r="H949" i="26" s="1"/>
  <c r="E846" i="26"/>
  <c r="F846" i="26" s="1"/>
  <c r="H846" i="26" s="1"/>
  <c r="E766" i="26"/>
  <c r="F766" i="26" s="1"/>
  <c r="H766" i="26" s="1"/>
  <c r="E800" i="26"/>
  <c r="F800" i="26" s="1"/>
  <c r="H800" i="26" s="1"/>
  <c r="E857" i="26"/>
  <c r="F857" i="26" s="1"/>
  <c r="H857" i="26" s="1"/>
  <c r="E614" i="26"/>
  <c r="F614" i="26" s="1"/>
  <c r="H614" i="26" s="1"/>
  <c r="E810" i="26"/>
  <c r="F810" i="26" s="1"/>
  <c r="H810" i="26" s="1"/>
  <c r="E776" i="26"/>
  <c r="F776" i="26" s="1"/>
  <c r="H776" i="26" s="1"/>
  <c r="E240" i="26"/>
  <c r="F240" i="26" s="1"/>
  <c r="H240" i="26" s="1"/>
  <c r="E274" i="26"/>
  <c r="F274" i="26" s="1"/>
  <c r="H274" i="26" s="1"/>
  <c r="E814" i="26"/>
  <c r="F814" i="26" s="1"/>
  <c r="H814" i="26" s="1"/>
  <c r="E780" i="26"/>
  <c r="F780" i="26" s="1"/>
  <c r="H780" i="26" s="1"/>
  <c r="E837" i="26"/>
  <c r="F837" i="26" s="1"/>
  <c r="H837" i="26" s="1"/>
  <c r="E698" i="26"/>
  <c r="F698" i="26" s="1"/>
  <c r="H698" i="26" s="1"/>
  <c r="E732" i="26"/>
  <c r="F732" i="26" s="1"/>
  <c r="H732" i="26" s="1"/>
  <c r="E444" i="26"/>
  <c r="F444" i="26" s="1"/>
  <c r="H444" i="26" s="1"/>
  <c r="E793" i="26"/>
  <c r="F793" i="26" s="1"/>
  <c r="H793" i="26" s="1"/>
  <c r="E759" i="26"/>
  <c r="F759" i="26" s="1"/>
  <c r="H759" i="26" s="1"/>
  <c r="E856" i="26"/>
  <c r="F856" i="26" s="1"/>
  <c r="H856" i="26" s="1"/>
  <c r="E859" i="26"/>
  <c r="F859" i="26" s="1"/>
  <c r="H859" i="26" s="1"/>
  <c r="E740" i="26"/>
  <c r="F740" i="26" s="1"/>
  <c r="H740" i="26" s="1"/>
  <c r="E706" i="26"/>
  <c r="F706" i="26" s="1"/>
  <c r="H706" i="26" s="1"/>
  <c r="E910" i="26"/>
  <c r="F910" i="26" s="1"/>
  <c r="H910" i="26" s="1"/>
  <c r="E645" i="26"/>
  <c r="F645" i="26" s="1"/>
  <c r="H645" i="26" s="1"/>
  <c r="E941" i="26"/>
  <c r="F941" i="26" s="1"/>
  <c r="H941" i="26" s="1"/>
  <c r="E854" i="26"/>
  <c r="F854" i="26" s="1"/>
  <c r="H854" i="26" s="1"/>
  <c r="E722" i="26"/>
  <c r="F722" i="26" s="1"/>
  <c r="H722" i="26" s="1"/>
  <c r="E688" i="26"/>
  <c r="F688" i="26" s="1"/>
  <c r="H688" i="26" s="1"/>
  <c r="E342" i="26"/>
  <c r="F342" i="26" s="1"/>
  <c r="H342" i="26" s="1"/>
  <c r="E376" i="26"/>
  <c r="F376" i="26" s="1"/>
  <c r="H376" i="26" s="1"/>
  <c r="E951" i="26"/>
  <c r="F951" i="26" s="1"/>
  <c r="H951" i="26" s="1"/>
  <c r="E704" i="26"/>
  <c r="F704" i="26" s="1"/>
  <c r="H704" i="26" s="1"/>
  <c r="E738" i="26"/>
  <c r="F738" i="26" s="1"/>
  <c r="H738" i="26" s="1"/>
  <c r="E1226" i="26"/>
  <c r="F1226" i="26" s="1"/>
  <c r="H1226" i="26" s="1"/>
  <c r="E308" i="26"/>
  <c r="F308" i="26" s="1"/>
  <c r="H308" i="26" s="1"/>
  <c r="E760" i="26"/>
  <c r="F760" i="26" s="1"/>
  <c r="H760" i="26" s="1"/>
  <c r="E794" i="26"/>
  <c r="F794" i="26" s="1"/>
  <c r="H794" i="26" s="1"/>
  <c r="E1192" i="26"/>
  <c r="F1192" i="26" s="1"/>
  <c r="H1192" i="26" s="1"/>
  <c r="E873" i="26"/>
  <c r="F873" i="26" s="1"/>
  <c r="H873" i="26" s="1"/>
  <c r="E751" i="26"/>
  <c r="F751" i="26" s="1"/>
  <c r="H751" i="26" s="1"/>
  <c r="E785" i="26"/>
  <c r="F785" i="26" s="1"/>
  <c r="H785" i="26" s="1"/>
  <c r="E749" i="26"/>
  <c r="F749" i="26" s="1"/>
  <c r="H749" i="26" s="1"/>
  <c r="E715" i="26"/>
  <c r="F715" i="26" s="1"/>
  <c r="H715" i="26" s="1"/>
  <c r="E478" i="26"/>
  <c r="F478" i="26" s="1"/>
  <c r="H478" i="26" s="1"/>
  <c r="E795" i="26"/>
  <c r="F795" i="26" s="1"/>
  <c r="H795" i="26" s="1"/>
  <c r="E761" i="26"/>
  <c r="F761" i="26" s="1"/>
  <c r="H761" i="26" s="1"/>
  <c r="E701" i="26"/>
  <c r="F701" i="26" s="1"/>
  <c r="H701" i="26" s="1"/>
  <c r="E735" i="26"/>
  <c r="F735" i="26" s="1"/>
  <c r="H735" i="26" s="1"/>
  <c r="E883" i="26"/>
  <c r="F883" i="26" s="1"/>
  <c r="H883" i="26" s="1"/>
  <c r="E871" i="26"/>
  <c r="F871" i="26" s="1"/>
  <c r="H871" i="26" s="1"/>
  <c r="E943" i="26"/>
  <c r="F943" i="26" s="1"/>
  <c r="H943" i="26" s="1"/>
  <c r="E860" i="26"/>
  <c r="F860" i="26" s="1"/>
  <c r="H860" i="26" s="1"/>
  <c r="E724" i="26"/>
  <c r="F724" i="26" s="1"/>
  <c r="H724" i="26" s="1"/>
  <c r="E690" i="26"/>
  <c r="F690" i="26" s="1"/>
  <c r="H690" i="26" s="1"/>
  <c r="E894" i="26"/>
  <c r="F894" i="26" s="1"/>
  <c r="H894" i="26" s="1"/>
  <c r="E927" i="26"/>
  <c r="F927" i="26" s="1"/>
  <c r="H927" i="26" s="1"/>
  <c r="E599" i="26"/>
  <c r="F599" i="26" s="1"/>
  <c r="H599" i="26" s="1"/>
  <c r="E866" i="26"/>
  <c r="F866" i="26" s="1"/>
  <c r="H866" i="26" s="1"/>
  <c r="E696" i="26"/>
  <c r="F696" i="26" s="1"/>
  <c r="H696" i="26" s="1"/>
  <c r="E730" i="26"/>
  <c r="F730" i="26" s="1"/>
  <c r="H730" i="26" s="1"/>
  <c r="E900" i="26"/>
  <c r="F900" i="26" s="1"/>
  <c r="H900" i="26" s="1"/>
  <c r="E643" i="26"/>
  <c r="F643" i="26" s="1"/>
  <c r="H643" i="26" s="1"/>
  <c r="E884" i="26"/>
  <c r="F884" i="26" s="1"/>
  <c r="H884" i="26" s="1"/>
  <c r="E692" i="26"/>
  <c r="F692" i="26" s="1"/>
  <c r="H692" i="26" s="1"/>
  <c r="E726" i="26"/>
  <c r="F726" i="26" s="1"/>
  <c r="H726" i="26" s="1"/>
  <c r="E918" i="26"/>
  <c r="F918" i="26" s="1"/>
  <c r="H918" i="26" s="1"/>
  <c r="E931" i="26"/>
  <c r="F931" i="26" s="1"/>
  <c r="H931" i="26" s="1"/>
  <c r="E395" i="26"/>
  <c r="F395" i="26" s="1"/>
  <c r="H395" i="26" s="1"/>
  <c r="E916" i="26"/>
  <c r="F916" i="26" s="1"/>
  <c r="H916" i="26" s="1"/>
  <c r="E908" i="26"/>
  <c r="F908" i="26" s="1"/>
  <c r="H908" i="26" s="1"/>
  <c r="E1064" i="26"/>
  <c r="F1064" i="26" s="1"/>
  <c r="H1064" i="26" s="1"/>
  <c r="E660" i="26"/>
  <c r="F660" i="26" s="1"/>
  <c r="H660" i="26" s="1"/>
  <c r="E330" i="26"/>
  <c r="F330" i="26" s="1"/>
  <c r="H330" i="26" s="1"/>
  <c r="E364" i="26"/>
  <c r="F364" i="26" s="1"/>
  <c r="H364" i="26" s="1"/>
  <c r="E650" i="26"/>
  <c r="F650" i="26" s="1"/>
  <c r="H650" i="26" s="1"/>
  <c r="E616" i="26"/>
  <c r="F616" i="26" s="1"/>
  <c r="H616" i="26" s="1"/>
  <c r="E1059" i="26"/>
  <c r="F1059" i="26" s="1"/>
  <c r="H1059" i="26" s="1"/>
  <c r="E1126" i="26"/>
  <c r="F1126" i="26" s="1"/>
  <c r="H1126" i="26" s="1"/>
  <c r="E450" i="26"/>
  <c r="F450" i="26" s="1"/>
  <c r="H450" i="26" s="1"/>
  <c r="E1069" i="26"/>
  <c r="F1069" i="26" s="1"/>
  <c r="H1069" i="26" s="1"/>
  <c r="E1065" i="26"/>
  <c r="F1065" i="26" s="1"/>
  <c r="H1065" i="26" s="1"/>
  <c r="E1214" i="26"/>
  <c r="F1214" i="26" s="1"/>
  <c r="H1214" i="26" s="1"/>
  <c r="E296" i="26"/>
  <c r="F296" i="26" s="1"/>
  <c r="H296" i="26" s="1"/>
  <c r="E1075" i="26"/>
  <c r="F1075" i="26" s="1"/>
  <c r="H1075" i="26" s="1"/>
  <c r="E665" i="26"/>
  <c r="F665" i="26" s="1"/>
  <c r="H665" i="26" s="1"/>
  <c r="E631" i="26"/>
  <c r="F631" i="26" s="1"/>
  <c r="H631" i="26" s="1"/>
  <c r="E16" i="26"/>
  <c r="F16" i="26" s="1"/>
  <c r="H16" i="26" s="1"/>
  <c r="E586" i="26"/>
  <c r="F586" i="26" s="1"/>
  <c r="H586" i="26" s="1"/>
  <c r="E1125" i="26"/>
  <c r="F1125" i="26" s="1"/>
  <c r="H1125" i="26" s="1"/>
  <c r="E1095" i="26"/>
  <c r="F1095" i="26" s="1"/>
  <c r="H1095" i="26" s="1"/>
  <c r="E517" i="26"/>
  <c r="F517" i="26" s="1"/>
  <c r="H517" i="26" s="1"/>
  <c r="E551" i="26"/>
  <c r="F551" i="26" s="1"/>
  <c r="H551" i="26" s="1"/>
  <c r="E449" i="26"/>
  <c r="F449" i="26" s="1"/>
  <c r="H449" i="26" s="1"/>
  <c r="E347" i="26"/>
  <c r="F347" i="26" s="1"/>
  <c r="H347" i="26" s="1"/>
  <c r="E313" i="26"/>
  <c r="F313" i="26" s="1"/>
  <c r="H313" i="26" s="1"/>
  <c r="E211" i="26"/>
  <c r="F211" i="26" s="1"/>
  <c r="H211" i="26" s="1"/>
  <c r="E245" i="26"/>
  <c r="F245" i="26" s="1"/>
  <c r="H245" i="26" s="1"/>
  <c r="E1155" i="26"/>
  <c r="F1155" i="26" s="1"/>
  <c r="H1155" i="26" s="1"/>
  <c r="E611" i="26"/>
  <c r="F611" i="26" s="1"/>
  <c r="H611" i="26" s="1"/>
  <c r="E509" i="26"/>
  <c r="F509" i="26" s="1"/>
  <c r="H509" i="26" s="1"/>
  <c r="E418" i="26"/>
  <c r="F418" i="26" s="1"/>
  <c r="H418" i="26" s="1"/>
  <c r="E407" i="26"/>
  <c r="F407" i="26" s="1"/>
  <c r="H407" i="26" s="1"/>
  <c r="E1200" i="26"/>
  <c r="F1200" i="26" s="1"/>
  <c r="H1200" i="26" s="1"/>
  <c r="E282" i="26"/>
  <c r="F282" i="26" s="1"/>
  <c r="H282" i="26" s="1"/>
  <c r="E1142" i="26"/>
  <c r="F1142" i="26" s="1"/>
  <c r="H1142" i="26" s="1"/>
  <c r="E601" i="26"/>
  <c r="F601" i="26" s="1"/>
  <c r="H601" i="26" s="1"/>
  <c r="E499" i="26"/>
  <c r="F499" i="26" s="1"/>
  <c r="H499" i="26" s="1"/>
  <c r="E431" i="26"/>
  <c r="F431" i="26" s="1"/>
  <c r="H431" i="26" s="1"/>
  <c r="E397" i="26"/>
  <c r="F397" i="26" s="1"/>
  <c r="H397" i="26" s="1"/>
  <c r="E1213" i="26"/>
  <c r="F1213" i="26" s="1"/>
  <c r="H1213" i="26" s="1"/>
  <c r="E295" i="26"/>
  <c r="F295" i="26" s="1"/>
  <c r="H295" i="26" s="1"/>
  <c r="E970" i="26"/>
  <c r="F970" i="26" s="1"/>
  <c r="H970" i="26" s="1"/>
  <c r="E26" i="26"/>
  <c r="F26" i="26" s="1"/>
  <c r="H26" i="26" s="1"/>
  <c r="E1092" i="26"/>
  <c r="F1092" i="26" s="1"/>
  <c r="H1092" i="26" s="1"/>
  <c r="E514" i="26"/>
  <c r="F514" i="26" s="1"/>
  <c r="H514" i="26" s="1"/>
  <c r="E548" i="26"/>
  <c r="F548" i="26" s="1"/>
  <c r="H548" i="26" s="1"/>
  <c r="E446" i="26"/>
  <c r="F446" i="26" s="1"/>
  <c r="H446" i="26" s="1"/>
  <c r="E344" i="26"/>
  <c r="F344" i="26" s="1"/>
  <c r="H344" i="26" s="1"/>
  <c r="E310" i="26"/>
  <c r="F310" i="26" s="1"/>
  <c r="H310" i="26" s="1"/>
  <c r="E242" i="26"/>
  <c r="F242" i="26" s="1"/>
  <c r="H242" i="26" s="1"/>
  <c r="E208" i="26"/>
  <c r="F208" i="26" s="1"/>
  <c r="H208" i="26" s="1"/>
  <c r="E1035" i="26"/>
  <c r="F1035" i="26" s="1"/>
  <c r="H1035" i="26" s="1"/>
  <c r="E76" i="26"/>
  <c r="F76" i="26" s="1"/>
  <c r="H76" i="26" s="1"/>
  <c r="E110" i="26"/>
  <c r="F110" i="26" s="1"/>
  <c r="H110" i="26" s="1"/>
  <c r="E605" i="26"/>
  <c r="F605" i="26" s="1"/>
  <c r="H605" i="26" s="1"/>
  <c r="E503" i="26"/>
  <c r="F503" i="26" s="1"/>
  <c r="H503" i="26" s="1"/>
  <c r="E423" i="26"/>
  <c r="F423" i="26" s="1"/>
  <c r="H423" i="26" s="1"/>
  <c r="E401" i="26"/>
  <c r="F401" i="26" s="1"/>
  <c r="H401" i="26" s="1"/>
  <c r="E1205" i="26"/>
  <c r="F1205" i="26" s="1"/>
  <c r="H1205" i="26" s="1"/>
  <c r="E287" i="26"/>
  <c r="F287" i="26" s="1"/>
  <c r="H287" i="26" s="1"/>
  <c r="E973" i="26"/>
  <c r="F973" i="26" s="1"/>
  <c r="H973" i="26" s="1"/>
  <c r="E1101" i="26"/>
  <c r="F1101" i="26" s="1"/>
  <c r="H1101" i="26" s="1"/>
  <c r="E523" i="26"/>
  <c r="F523" i="26" s="1"/>
  <c r="H523" i="26" s="1"/>
  <c r="E557" i="26"/>
  <c r="F557" i="26" s="1"/>
  <c r="H557" i="26" s="1"/>
  <c r="E455" i="26"/>
  <c r="F455" i="26" s="1"/>
  <c r="H455" i="26" s="1"/>
  <c r="E319" i="26"/>
  <c r="F319" i="26" s="1"/>
  <c r="H319" i="26" s="1"/>
  <c r="E353" i="26"/>
  <c r="F353" i="26" s="1"/>
  <c r="H353" i="26" s="1"/>
  <c r="E217" i="26"/>
  <c r="F217" i="26" s="1"/>
  <c r="H217" i="26" s="1"/>
  <c r="E251" i="26"/>
  <c r="F251" i="26" s="1"/>
  <c r="H251" i="26" s="1"/>
  <c r="E1180" i="26"/>
  <c r="F1180" i="26" s="1"/>
  <c r="H1180" i="26" s="1"/>
  <c r="E762" i="26"/>
  <c r="F762" i="26" s="1"/>
  <c r="H762" i="26" s="1"/>
  <c r="E796" i="26"/>
  <c r="F796" i="26" s="1"/>
  <c r="H796" i="26" s="1"/>
  <c r="E1157" i="26"/>
  <c r="F1157" i="26" s="1"/>
  <c r="H1157" i="26" s="1"/>
  <c r="E613" i="26"/>
  <c r="F613" i="26" s="1"/>
  <c r="H613" i="26" s="1"/>
  <c r="E511" i="26"/>
  <c r="F511" i="26" s="1"/>
  <c r="H511" i="26" s="1"/>
  <c r="E426" i="26"/>
  <c r="F426" i="26" s="1"/>
  <c r="H426" i="26" s="1"/>
  <c r="E1208" i="26"/>
  <c r="F1208" i="26" s="1"/>
  <c r="H1208" i="26" s="1"/>
  <c r="E290" i="26"/>
  <c r="F290" i="26" s="1"/>
  <c r="H290" i="26" s="1"/>
  <c r="E198" i="26"/>
  <c r="F198" i="26" s="1"/>
  <c r="H198" i="26" s="1"/>
  <c r="E122" i="26"/>
  <c r="F122" i="26" s="1"/>
  <c r="H122" i="26" s="1"/>
  <c r="E88" i="26"/>
  <c r="F88" i="26" s="1"/>
  <c r="H88" i="26" s="1"/>
  <c r="E1163" i="26"/>
  <c r="F1163" i="26" s="1"/>
  <c r="H1163" i="26" s="1"/>
  <c r="E177" i="26"/>
  <c r="F177" i="26" s="1"/>
  <c r="H177" i="26" s="1"/>
  <c r="E143" i="26"/>
  <c r="F143" i="26" s="1"/>
  <c r="H143" i="26" s="1"/>
  <c r="E41" i="26"/>
  <c r="F41" i="26" s="1"/>
  <c r="H41" i="26" s="1"/>
  <c r="E1012" i="26"/>
  <c r="F1012" i="26" s="1"/>
  <c r="H1012" i="26" s="1"/>
  <c r="E94" i="26"/>
  <c r="F94" i="26" s="1"/>
  <c r="H94" i="26" s="1"/>
  <c r="E128" i="26"/>
  <c r="F128" i="26" s="1"/>
  <c r="H128" i="26" s="1"/>
  <c r="E1045" i="26"/>
  <c r="F1045" i="26" s="1"/>
  <c r="H1045" i="26" s="1"/>
  <c r="E564" i="26"/>
  <c r="F564" i="26" s="1"/>
  <c r="H564" i="26" s="1"/>
  <c r="E530" i="26"/>
  <c r="F530" i="26" s="1"/>
  <c r="H530" i="26" s="1"/>
  <c r="E1186" i="26"/>
  <c r="F1186" i="26" s="1"/>
  <c r="H1186" i="26" s="1"/>
  <c r="E200" i="26"/>
  <c r="F200" i="26" s="1"/>
  <c r="H200" i="26" s="1"/>
  <c r="E64" i="26"/>
  <c r="F64" i="26" s="1"/>
  <c r="H64" i="26" s="1"/>
  <c r="E632" i="26"/>
  <c r="F632" i="26" s="1"/>
  <c r="H632" i="26" s="1"/>
  <c r="E1008" i="26"/>
  <c r="F1008" i="26" s="1"/>
  <c r="H1008" i="26" s="1"/>
  <c r="E124" i="26"/>
  <c r="F124" i="26" s="1"/>
  <c r="H124" i="26" s="1"/>
  <c r="E90" i="26"/>
  <c r="F90" i="26" s="1"/>
  <c r="H90" i="26" s="1"/>
  <c r="E205" i="26"/>
  <c r="F205" i="26" s="1"/>
  <c r="H205" i="26" s="1"/>
  <c r="E69" i="26"/>
  <c r="F69" i="26" s="1"/>
  <c r="H69" i="26" s="1"/>
  <c r="E181" i="26"/>
  <c r="F181" i="26" s="1"/>
  <c r="H181" i="26" s="1"/>
  <c r="E147" i="26"/>
  <c r="F147" i="26" s="1"/>
  <c r="H147" i="26" s="1"/>
  <c r="E757" i="26"/>
  <c r="F757" i="26" s="1"/>
  <c r="H757" i="26" s="1"/>
  <c r="E791" i="26"/>
  <c r="F791" i="26" s="1"/>
  <c r="H791" i="26" s="1"/>
  <c r="E1056" i="26"/>
  <c r="F1056" i="26" s="1"/>
  <c r="H1056" i="26" s="1"/>
  <c r="E901" i="26"/>
  <c r="F901" i="26" s="1"/>
  <c r="H901" i="26" s="1"/>
  <c r="E947" i="26"/>
  <c r="F947" i="26" s="1"/>
  <c r="H947" i="26" s="1"/>
  <c r="E872" i="26"/>
  <c r="F872" i="26" s="1"/>
  <c r="H872" i="26" s="1"/>
  <c r="E736" i="26"/>
  <c r="F736" i="26" s="1"/>
  <c r="H736" i="26" s="1"/>
  <c r="E702" i="26"/>
  <c r="F702" i="26" s="1"/>
  <c r="H702" i="26" s="1"/>
  <c r="E911" i="26"/>
  <c r="F911" i="26" s="1"/>
  <c r="H911" i="26" s="1"/>
  <c r="E787" i="26"/>
  <c r="F787" i="26" s="1"/>
  <c r="H787" i="26" s="1"/>
  <c r="E753" i="26"/>
  <c r="F753" i="26" s="1"/>
  <c r="H753" i="26" s="1"/>
  <c r="E821" i="26"/>
  <c r="F821" i="26" s="1"/>
  <c r="H821" i="26" s="1"/>
  <c r="E923" i="26"/>
  <c r="F923" i="26" s="1"/>
  <c r="H923" i="26" s="1"/>
  <c r="E930" i="26"/>
  <c r="F930" i="26" s="1"/>
  <c r="H930" i="26" s="1"/>
  <c r="E921" i="26"/>
  <c r="F921" i="26" s="1"/>
  <c r="H921" i="26" s="1"/>
  <c r="E912" i="26"/>
  <c r="F912" i="26" s="1"/>
  <c r="H912" i="26" s="1"/>
  <c r="E1085" i="26"/>
  <c r="F1085" i="26" s="1"/>
  <c r="H1085" i="26" s="1"/>
  <c r="E1083" i="26"/>
  <c r="F1083" i="26" s="1"/>
  <c r="H1083" i="26" s="1"/>
  <c r="E490" i="26"/>
  <c r="F490" i="26" s="1"/>
  <c r="H490" i="26" s="1"/>
  <c r="E228" i="26"/>
  <c r="F228" i="26" s="1"/>
  <c r="H228" i="26" s="1"/>
  <c r="E262" i="26"/>
  <c r="F262" i="26" s="1"/>
  <c r="H262" i="26" s="1"/>
  <c r="E662" i="26"/>
  <c r="F662" i="26" s="1"/>
  <c r="H662" i="26" s="1"/>
  <c r="E628" i="26"/>
  <c r="F628" i="26" s="1"/>
  <c r="H628" i="26" s="1"/>
  <c r="E1149" i="26"/>
  <c r="F1149" i="26" s="1"/>
  <c r="H1149" i="26" s="1"/>
  <c r="E1081" i="26"/>
  <c r="F1081" i="26" s="1"/>
  <c r="H1081" i="26" s="1"/>
  <c r="E830" i="26"/>
  <c r="F830" i="26" s="1"/>
  <c r="H830" i="26" s="1"/>
  <c r="E1067" i="26"/>
  <c r="F1067" i="26" s="1"/>
  <c r="H1067" i="26" s="1"/>
  <c r="E361" i="26"/>
  <c r="F361" i="26" s="1"/>
  <c r="H361" i="26" s="1"/>
  <c r="E327" i="26"/>
  <c r="F327" i="26" s="1"/>
  <c r="H327" i="26" s="1"/>
  <c r="E1086" i="26"/>
  <c r="F1086" i="26" s="1"/>
  <c r="H1086" i="26" s="1"/>
  <c r="E670" i="26"/>
  <c r="F670" i="26" s="1"/>
  <c r="H670" i="26" s="1"/>
  <c r="E636" i="26"/>
  <c r="F636" i="26" s="1"/>
  <c r="H636" i="26" s="1"/>
  <c r="E653" i="26"/>
  <c r="F653" i="26" s="1"/>
  <c r="H653" i="26" s="1"/>
  <c r="E619" i="26"/>
  <c r="F619" i="26" s="1"/>
  <c r="H619" i="26" s="1"/>
  <c r="E30" i="26"/>
  <c r="F30" i="26" s="1"/>
  <c r="H30" i="26" s="1"/>
  <c r="E484" i="26"/>
  <c r="F484" i="26" s="1"/>
  <c r="H484" i="26" s="1"/>
  <c r="E116" i="26"/>
  <c r="F116" i="26" s="1"/>
  <c r="H116" i="26" s="1"/>
  <c r="E82" i="26"/>
  <c r="F82" i="26" s="1"/>
  <c r="H82" i="26" s="1"/>
  <c r="E603" i="26"/>
  <c r="F603" i="26" s="1"/>
  <c r="H603" i="26" s="1"/>
  <c r="E501" i="26"/>
  <c r="F501" i="26" s="1"/>
  <c r="H501" i="26" s="1"/>
  <c r="E433" i="26"/>
  <c r="F433" i="26" s="1"/>
  <c r="H433" i="26" s="1"/>
  <c r="E399" i="26"/>
  <c r="F399" i="26" s="1"/>
  <c r="H399" i="26" s="1"/>
  <c r="E1215" i="26"/>
  <c r="F1215" i="26" s="1"/>
  <c r="H1215" i="26" s="1"/>
  <c r="E297" i="26"/>
  <c r="F297" i="26" s="1"/>
  <c r="H297" i="26" s="1"/>
  <c r="E1139" i="26"/>
  <c r="F1139" i="26" s="1"/>
  <c r="H1139" i="26" s="1"/>
  <c r="E595" i="26"/>
  <c r="F595" i="26" s="1"/>
  <c r="H595" i="26" s="1"/>
  <c r="E493" i="26"/>
  <c r="F493" i="26" s="1"/>
  <c r="H493" i="26" s="1"/>
  <c r="E425" i="26"/>
  <c r="F425" i="26" s="1"/>
  <c r="H425" i="26" s="1"/>
  <c r="E391" i="26"/>
  <c r="F391" i="26" s="1"/>
  <c r="H391" i="26" s="1"/>
  <c r="E1207" i="26"/>
  <c r="F1207" i="26" s="1"/>
  <c r="H1207" i="26" s="1"/>
  <c r="E289" i="26"/>
  <c r="F289" i="26" s="1"/>
  <c r="H289" i="26" s="1"/>
  <c r="E588" i="26"/>
  <c r="F588" i="26" s="1"/>
  <c r="H588" i="26" s="1"/>
  <c r="E486" i="26"/>
  <c r="F486" i="26" s="1"/>
  <c r="H486" i="26" s="1"/>
  <c r="E417" i="26"/>
  <c r="F417" i="26" s="1"/>
  <c r="H417" i="26" s="1"/>
  <c r="E384" i="26"/>
  <c r="F384" i="26" s="1"/>
  <c r="H384" i="26" s="1"/>
  <c r="E1199" i="26"/>
  <c r="F1199" i="26" s="1"/>
  <c r="H1199" i="26" s="1"/>
  <c r="E281" i="26"/>
  <c r="F281" i="26" s="1"/>
  <c r="H281" i="26" s="1"/>
  <c r="E598" i="26"/>
  <c r="F598" i="26" s="1"/>
  <c r="H598" i="26" s="1"/>
  <c r="E10" i="26"/>
  <c r="F10" i="26" s="1"/>
  <c r="H10" i="26" s="1"/>
  <c r="E456" i="26"/>
  <c r="F456" i="26" s="1"/>
  <c r="H456" i="26" s="1"/>
  <c r="E1104" i="26"/>
  <c r="F1104" i="26" s="1"/>
  <c r="H1104" i="26" s="1"/>
  <c r="E560" i="26"/>
  <c r="F560" i="26" s="1"/>
  <c r="H560" i="26" s="1"/>
  <c r="E526" i="26"/>
  <c r="F526" i="26" s="1"/>
  <c r="H526" i="26" s="1"/>
  <c r="E458" i="26"/>
  <c r="F458" i="26" s="1"/>
  <c r="H458" i="26" s="1"/>
  <c r="E322" i="26"/>
  <c r="F322" i="26" s="1"/>
  <c r="H322" i="26" s="1"/>
  <c r="E356" i="26"/>
  <c r="F356" i="26" s="1"/>
  <c r="H356" i="26" s="1"/>
  <c r="E254" i="26"/>
  <c r="F254" i="26" s="1"/>
  <c r="H254" i="26" s="1"/>
  <c r="E220" i="26"/>
  <c r="F220" i="26" s="1"/>
  <c r="H220" i="26" s="1"/>
  <c r="E1041" i="26"/>
  <c r="F1041" i="26" s="1"/>
  <c r="H1041" i="26" s="1"/>
  <c r="E1144" i="26"/>
  <c r="F1144" i="26" s="1"/>
  <c r="H1144" i="26" s="1"/>
  <c r="E600" i="26"/>
  <c r="F600" i="26" s="1"/>
  <c r="H600" i="26" s="1"/>
  <c r="E498" i="26"/>
  <c r="F498" i="26" s="1"/>
  <c r="H498" i="26" s="1"/>
  <c r="E435" i="26"/>
  <c r="F435" i="26" s="1"/>
  <c r="H435" i="26" s="1"/>
  <c r="E396" i="26"/>
  <c r="F396" i="26" s="1"/>
  <c r="H396" i="26" s="1"/>
  <c r="E1217" i="26"/>
  <c r="F1217" i="26" s="1"/>
  <c r="H1217" i="26" s="1"/>
  <c r="E299" i="26"/>
  <c r="F299" i="26" s="1"/>
  <c r="H299" i="26" s="1"/>
  <c r="E394" i="26"/>
  <c r="F394" i="26" s="1"/>
  <c r="H394" i="26" s="1"/>
  <c r="E1100" i="26"/>
  <c r="F1100" i="26" s="1"/>
  <c r="H1100" i="26" s="1"/>
  <c r="E556" i="26"/>
  <c r="F556" i="26" s="1"/>
  <c r="H556" i="26" s="1"/>
  <c r="E522" i="26"/>
  <c r="F522" i="26" s="1"/>
  <c r="H522" i="26" s="1"/>
  <c r="E454" i="26"/>
  <c r="F454" i="26" s="1"/>
  <c r="H454" i="26" s="1"/>
  <c r="E318" i="26"/>
  <c r="F318" i="26" s="1"/>
  <c r="H318" i="26" s="1"/>
  <c r="E352" i="26"/>
  <c r="F352" i="26" s="1"/>
  <c r="H352" i="26" s="1"/>
  <c r="E216" i="26"/>
  <c r="F216" i="26" s="1"/>
  <c r="H216" i="26" s="1"/>
  <c r="E250" i="26"/>
  <c r="F250" i="26" s="1"/>
  <c r="H250" i="26" s="1"/>
  <c r="E1133" i="26"/>
  <c r="F1133" i="26" s="1"/>
  <c r="H1133" i="26" s="1"/>
  <c r="E589" i="26"/>
  <c r="F589" i="26" s="1"/>
  <c r="H589" i="26" s="1"/>
  <c r="E487" i="26"/>
  <c r="F487" i="26" s="1"/>
  <c r="H487" i="26" s="1"/>
  <c r="E419" i="26"/>
  <c r="F419" i="26" s="1"/>
  <c r="H419" i="26" s="1"/>
  <c r="E93" i="26"/>
  <c r="F93" i="26" s="1"/>
  <c r="H93" i="26" s="1"/>
  <c r="E127" i="26"/>
  <c r="F127" i="26" s="1"/>
  <c r="H127" i="26" s="1"/>
  <c r="E101" i="26"/>
  <c r="F101" i="26" s="1"/>
  <c r="H101" i="26" s="1"/>
  <c r="E135" i="26"/>
  <c r="F135" i="26" s="1"/>
  <c r="H135" i="26" s="1"/>
  <c r="E1053" i="26"/>
  <c r="F1053" i="26" s="1"/>
  <c r="H1053" i="26" s="1"/>
  <c r="E193" i="26"/>
  <c r="F193" i="26" s="1"/>
  <c r="H193" i="26" s="1"/>
  <c r="E990" i="26"/>
  <c r="F990" i="26" s="1"/>
  <c r="H990" i="26" s="1"/>
  <c r="E136" i="26"/>
  <c r="F136" i="26" s="1"/>
  <c r="H136" i="26" s="1"/>
  <c r="E102" i="26"/>
  <c r="F102" i="26" s="1"/>
  <c r="H102" i="26" s="1"/>
  <c r="E1050" i="26"/>
  <c r="F1050" i="26" s="1"/>
  <c r="H1050" i="26" s="1"/>
  <c r="E1169" i="26"/>
  <c r="F1169" i="26" s="1"/>
  <c r="H1169" i="26" s="1"/>
  <c r="E1188" i="26"/>
  <c r="F1188" i="26" s="1"/>
  <c r="H1188" i="26" s="1"/>
  <c r="E168" i="26"/>
  <c r="F168" i="26" s="1"/>
  <c r="H168" i="26" s="1"/>
  <c r="E542" i="26" l="1"/>
  <c r="F542" i="26" s="1"/>
  <c r="H542" i="26" s="1"/>
  <c r="E346" i="26"/>
  <c r="F346" i="26" s="1"/>
  <c r="H346" i="26" s="1"/>
  <c r="E129" i="26"/>
  <c r="F129" i="26" s="1"/>
  <c r="H129" i="26" s="1"/>
  <c r="E80" i="26"/>
  <c r="F80" i="26" s="1"/>
  <c r="H80" i="26" s="1"/>
  <c r="E73" i="26"/>
  <c r="F73" i="26" s="1"/>
  <c r="H73" i="26" s="1"/>
  <c r="E85" i="26"/>
  <c r="F85" i="26" s="1"/>
  <c r="H85" i="26" s="1"/>
  <c r="E111" i="26"/>
  <c r="F111" i="26" s="1"/>
  <c r="H111" i="26" s="1"/>
  <c r="E130" i="26"/>
  <c r="F130" i="26" s="1"/>
  <c r="H130" i="26" s="1"/>
  <c r="E1027" i="26"/>
  <c r="F1027" i="26" s="1"/>
  <c r="H1027" i="26" s="1"/>
  <c r="E989" i="26"/>
  <c r="F989" i="26" s="1"/>
  <c r="H989" i="26" s="1"/>
  <c r="E1179" i="26"/>
  <c r="F1179" i="26" s="1"/>
  <c r="H1179" i="26" s="1"/>
  <c r="E106" i="26"/>
  <c r="F106" i="26" s="1"/>
  <c r="H106" i="26" s="1"/>
  <c r="E985" i="26"/>
  <c r="F985" i="26" s="1"/>
  <c r="H985" i="26" s="1"/>
  <c r="E183" i="26"/>
  <c r="F183" i="26" s="1"/>
  <c r="H183" i="26" s="1"/>
  <c r="E997" i="26"/>
  <c r="F997" i="26" s="1"/>
  <c r="H997" i="26" s="1"/>
  <c r="E1162" i="26"/>
  <c r="F1162" i="26" s="1"/>
  <c r="H1162" i="26" s="1"/>
  <c r="E1190" i="26"/>
  <c r="F1190" i="26" s="1"/>
  <c r="H1190" i="26" s="1"/>
  <c r="E253" i="26"/>
  <c r="F253" i="26" s="1"/>
  <c r="H253" i="26" s="1"/>
  <c r="E964" i="26"/>
  <c r="F964" i="26" s="1"/>
  <c r="H964" i="26" s="1"/>
  <c r="E666" i="26"/>
  <c r="F666" i="26" s="1"/>
  <c r="H666" i="26" s="1"/>
  <c r="E78" i="26"/>
  <c r="F78" i="26" s="1"/>
  <c r="H78" i="26" s="1"/>
  <c r="E186" i="26"/>
  <c r="F186" i="26" s="1"/>
  <c r="H186" i="26" s="1"/>
  <c r="E372" i="26"/>
  <c r="F372" i="26" s="1"/>
  <c r="H372" i="26" s="1"/>
  <c r="E991" i="26"/>
  <c r="F991" i="26" s="1"/>
  <c r="H991" i="26" s="1"/>
  <c r="E1011" i="26"/>
  <c r="F1011" i="26" s="1"/>
  <c r="H1011" i="26" s="1"/>
  <c r="E995" i="26"/>
  <c r="F995" i="26" s="1"/>
  <c r="H995" i="26" s="1"/>
  <c r="E1201" i="26"/>
  <c r="F1201" i="26" s="1"/>
  <c r="H1201" i="26" s="1"/>
  <c r="E166" i="26"/>
  <c r="F166" i="26" s="1"/>
  <c r="H166" i="26" s="1"/>
  <c r="E66" i="26"/>
  <c r="F66" i="26" s="1"/>
  <c r="H66" i="26" s="1"/>
  <c r="E224" i="26"/>
  <c r="F224" i="26" s="1"/>
  <c r="H224" i="26" s="1"/>
  <c r="E1020" i="26"/>
  <c r="F1020" i="26" s="1"/>
  <c r="H1020" i="26" s="1"/>
  <c r="E978" i="26"/>
  <c r="F978" i="26" s="1"/>
  <c r="H978" i="26" s="1"/>
  <c r="E188" i="26"/>
  <c r="F188" i="26" s="1"/>
  <c r="H188" i="26" s="1"/>
  <c r="E1052" i="26"/>
  <c r="F1052" i="26" s="1"/>
  <c r="H1052" i="26" s="1"/>
  <c r="E474" i="26"/>
  <c r="F474" i="26" s="1"/>
  <c r="H474" i="26" s="1"/>
  <c r="E1167" i="26"/>
  <c r="F1167" i="26" s="1"/>
  <c r="H1167" i="26" s="1"/>
  <c r="E581" i="26"/>
  <c r="F581" i="26" s="1"/>
  <c r="H581" i="26" s="1"/>
  <c r="E244" i="26"/>
  <c r="F244" i="26" s="1"/>
  <c r="H244" i="26" s="1"/>
  <c r="E67" i="26"/>
  <c r="F67" i="26" s="1"/>
  <c r="H67" i="26" s="1"/>
  <c r="E51" i="26"/>
  <c r="F51" i="26" s="1"/>
  <c r="H51" i="26" s="1"/>
  <c r="E326" i="26"/>
  <c r="F326" i="26" s="1"/>
  <c r="H326" i="26" s="1"/>
  <c r="E46" i="26"/>
  <c r="F46" i="26" s="1"/>
  <c r="H46" i="26" s="1"/>
  <c r="E115" i="26"/>
  <c r="F115" i="26" s="1"/>
  <c r="H115" i="26" s="1"/>
  <c r="E105" i="26"/>
  <c r="F105" i="26" s="1"/>
  <c r="H105" i="26" s="1"/>
  <c r="E133" i="26"/>
  <c r="F133" i="26" s="1"/>
  <c r="H133" i="26" s="1"/>
  <c r="E87" i="26"/>
  <c r="F87" i="26" s="1"/>
  <c r="H87" i="26" s="1"/>
  <c r="E1001" i="26"/>
  <c r="F1001" i="26" s="1"/>
  <c r="H1001" i="26" s="1"/>
  <c r="E273" i="26"/>
  <c r="F273" i="26" s="1"/>
  <c r="H273" i="26" s="1"/>
  <c r="E1006" i="26"/>
  <c r="F1006" i="26" s="1"/>
  <c r="H1006" i="26" s="1"/>
  <c r="E1003" i="26"/>
  <c r="F1003" i="26" s="1"/>
  <c r="H1003" i="26" s="1"/>
  <c r="E1014" i="26"/>
  <c r="F1014" i="26" s="1"/>
  <c r="H1014" i="26" s="1"/>
  <c r="E1016" i="26"/>
  <c r="F1016" i="26" s="1"/>
  <c r="H1016" i="26" s="1"/>
  <c r="E71" i="26"/>
  <c r="F71" i="26" s="1"/>
  <c r="H71" i="26" s="1"/>
  <c r="E207" i="26"/>
  <c r="F207" i="26" s="1"/>
  <c r="H207" i="26" s="1"/>
  <c r="E109" i="26"/>
  <c r="F109" i="26" s="1"/>
  <c r="H109" i="26" s="1"/>
  <c r="L527" i="1" l="1"/>
  <c r="L524" i="1"/>
  <c r="L1098" i="1"/>
  <c r="L1101" i="1"/>
  <c r="L2323" i="1"/>
  <c r="L2331" i="1"/>
  <c r="L2339" i="1"/>
  <c r="L2347" i="1"/>
  <c r="L2355" i="1"/>
  <c r="L2363" i="1"/>
  <c r="L2371" i="1"/>
  <c r="L2379" i="1"/>
  <c r="L2395" i="1"/>
  <c r="L2324" i="1"/>
  <c r="L2332" i="1"/>
  <c r="L2340" i="1"/>
  <c r="L2348" i="1"/>
  <c r="L2356" i="1"/>
  <c r="L2364" i="1"/>
  <c r="L2372" i="1"/>
  <c r="L2380" i="1"/>
  <c r="L2325" i="1"/>
  <c r="L2333" i="1"/>
  <c r="L2341" i="1"/>
  <c r="L2349" i="1"/>
  <c r="L2357" i="1"/>
  <c r="L2365" i="1"/>
  <c r="L2373" i="1"/>
  <c r="L2381" i="1"/>
  <c r="L2485" i="1"/>
  <c r="L2319" i="1"/>
  <c r="L2327" i="1"/>
  <c r="L2335" i="1"/>
  <c r="L2343" i="1"/>
  <c r="L2351" i="1"/>
  <c r="L2359" i="1"/>
  <c r="L2367" i="1"/>
  <c r="L2375" i="1"/>
  <c r="L2320" i="1"/>
  <c r="L2328" i="1"/>
  <c r="L2336" i="1"/>
  <c r="L2344" i="1"/>
  <c r="L2352" i="1"/>
  <c r="L2360" i="1"/>
  <c r="L2368" i="1"/>
  <c r="L2376" i="1"/>
  <c r="L2392" i="1"/>
  <c r="L2338" i="1"/>
  <c r="L2361" i="1"/>
  <c r="L2382" i="1"/>
  <c r="L2492" i="1"/>
  <c r="L2500" i="1"/>
  <c r="L2508" i="1"/>
  <c r="L2516" i="1"/>
  <c r="L2524" i="1"/>
  <c r="L2532" i="1"/>
  <c r="L2540" i="1"/>
  <c r="L2548" i="1"/>
  <c r="L2556" i="1"/>
  <c r="L2564" i="1"/>
  <c r="L2572" i="1"/>
  <c r="L2580" i="1"/>
  <c r="L2588" i="1"/>
  <c r="L2596" i="1"/>
  <c r="L2604" i="1"/>
  <c r="L2612" i="1"/>
  <c r="L2620" i="1"/>
  <c r="L2628" i="1"/>
  <c r="L2636" i="1"/>
  <c r="L2644" i="1"/>
  <c r="L2652" i="1"/>
  <c r="L2660" i="1"/>
  <c r="L2668" i="1"/>
  <c r="L2676" i="1"/>
  <c r="L2684" i="1"/>
  <c r="L2692" i="1"/>
  <c r="L2700" i="1"/>
  <c r="L2708" i="1"/>
  <c r="L2716" i="1"/>
  <c r="L2724" i="1"/>
  <c r="L2732" i="1"/>
  <c r="L2740" i="1"/>
  <c r="L2748" i="1"/>
  <c r="L2756" i="1"/>
  <c r="L2764" i="1"/>
  <c r="L2772" i="1"/>
  <c r="L2780" i="1"/>
  <c r="L2358" i="1"/>
  <c r="L2523" i="1"/>
  <c r="L2563" i="1"/>
  <c r="L2611" i="1"/>
  <c r="L2667" i="1"/>
  <c r="L2707" i="1"/>
  <c r="L2763" i="1"/>
  <c r="L2321" i="1"/>
  <c r="L2342" i="1"/>
  <c r="L2362" i="1"/>
  <c r="L2493" i="1"/>
  <c r="L2501" i="1"/>
  <c r="L2509" i="1"/>
  <c r="L2517" i="1"/>
  <c r="L2525" i="1"/>
  <c r="L2533" i="1"/>
  <c r="L2541" i="1"/>
  <c r="L2549" i="1"/>
  <c r="L2557" i="1"/>
  <c r="L2565" i="1"/>
  <c r="L2573" i="1"/>
  <c r="L2581" i="1"/>
  <c r="L2589" i="1"/>
  <c r="L2597" i="1"/>
  <c r="L2605" i="1"/>
  <c r="L2613" i="1"/>
  <c r="L2621" i="1"/>
  <c r="L2629" i="1"/>
  <c r="L2637" i="1"/>
  <c r="L2645" i="1"/>
  <c r="L2653" i="1"/>
  <c r="L2661" i="1"/>
  <c r="L2669" i="1"/>
  <c r="L2677" i="1"/>
  <c r="L2685" i="1"/>
  <c r="L2693" i="1"/>
  <c r="L2701" i="1"/>
  <c r="L2709" i="1"/>
  <c r="L2717" i="1"/>
  <c r="L2725" i="1"/>
  <c r="L2733" i="1"/>
  <c r="L2741" i="1"/>
  <c r="L2749" i="1"/>
  <c r="L2757" i="1"/>
  <c r="L2765" i="1"/>
  <c r="L2773" i="1"/>
  <c r="L2499" i="1"/>
  <c r="L2547" i="1"/>
  <c r="L2603" i="1"/>
  <c r="L2651" i="1"/>
  <c r="L2683" i="1"/>
  <c r="L2731" i="1"/>
  <c r="L2771" i="1"/>
  <c r="L2322" i="1"/>
  <c r="L2345" i="1"/>
  <c r="L2366" i="1"/>
  <c r="L2486" i="1"/>
  <c r="L2494" i="1"/>
  <c r="L2502" i="1"/>
  <c r="L2510" i="1"/>
  <c r="L2518" i="1"/>
  <c r="L2526" i="1"/>
  <c r="L2534" i="1"/>
  <c r="L2542" i="1"/>
  <c r="L2550" i="1"/>
  <c r="L2558" i="1"/>
  <c r="L2566" i="1"/>
  <c r="L2574" i="1"/>
  <c r="L2582" i="1"/>
  <c r="L2590" i="1"/>
  <c r="L2598" i="1"/>
  <c r="L2606" i="1"/>
  <c r="L2614" i="1"/>
  <c r="L2622" i="1"/>
  <c r="L2630" i="1"/>
  <c r="L2638" i="1"/>
  <c r="L2646" i="1"/>
  <c r="L2654" i="1"/>
  <c r="L2662" i="1"/>
  <c r="L2670" i="1"/>
  <c r="L2678" i="1"/>
  <c r="L2686" i="1"/>
  <c r="L2694" i="1"/>
  <c r="L2702" i="1"/>
  <c r="L2710" i="1"/>
  <c r="L2718" i="1"/>
  <c r="L2726" i="1"/>
  <c r="L2734" i="1"/>
  <c r="L2742" i="1"/>
  <c r="L2750" i="1"/>
  <c r="L2758" i="1"/>
  <c r="L2766" i="1"/>
  <c r="L2774" i="1"/>
  <c r="L2378" i="1"/>
  <c r="L2515" i="1"/>
  <c r="L2571" i="1"/>
  <c r="L2619" i="1"/>
  <c r="L2659" i="1"/>
  <c r="L2715" i="1"/>
  <c r="L2755" i="1"/>
  <c r="L2326" i="1"/>
  <c r="L2346" i="1"/>
  <c r="L2369" i="1"/>
  <c r="L2487" i="1"/>
  <c r="L2495" i="1"/>
  <c r="L2503" i="1"/>
  <c r="L2511" i="1"/>
  <c r="L2519" i="1"/>
  <c r="L2527" i="1"/>
  <c r="L2535" i="1"/>
  <c r="L2543" i="1"/>
  <c r="L2551" i="1"/>
  <c r="L2559" i="1"/>
  <c r="L2567" i="1"/>
  <c r="L2575" i="1"/>
  <c r="L2583" i="1"/>
  <c r="L2591" i="1"/>
  <c r="L2599" i="1"/>
  <c r="L2607" i="1"/>
  <c r="L2615" i="1"/>
  <c r="L2623" i="1"/>
  <c r="L2631" i="1"/>
  <c r="L2639" i="1"/>
  <c r="L2647" i="1"/>
  <c r="L2655" i="1"/>
  <c r="L2663" i="1"/>
  <c r="L2671" i="1"/>
  <c r="L2679" i="1"/>
  <c r="L2687" i="1"/>
  <c r="L2695" i="1"/>
  <c r="L2703" i="1"/>
  <c r="L2711" i="1"/>
  <c r="L2719" i="1"/>
  <c r="L2727" i="1"/>
  <c r="L2735" i="1"/>
  <c r="L2743" i="1"/>
  <c r="L2751" i="1"/>
  <c r="L2759" i="1"/>
  <c r="L2767" i="1"/>
  <c r="L2775" i="1"/>
  <c r="L2337" i="1"/>
  <c r="L2539" i="1"/>
  <c r="L2579" i="1"/>
  <c r="L2635" i="1"/>
  <c r="L2675" i="1"/>
  <c r="L2739" i="1"/>
  <c r="L2329" i="1"/>
  <c r="L2350" i="1"/>
  <c r="L2370" i="1"/>
  <c r="L2488" i="1"/>
  <c r="L2496" i="1"/>
  <c r="L2504" i="1"/>
  <c r="L2512" i="1"/>
  <c r="L2520" i="1"/>
  <c r="L2528" i="1"/>
  <c r="L2536" i="1"/>
  <c r="L2544" i="1"/>
  <c r="L2552" i="1"/>
  <c r="L2560" i="1"/>
  <c r="L2568" i="1"/>
  <c r="L2576" i="1"/>
  <c r="L2584" i="1"/>
  <c r="L2592" i="1"/>
  <c r="L2600" i="1"/>
  <c r="L2608" i="1"/>
  <c r="L2616" i="1"/>
  <c r="L2624" i="1"/>
  <c r="L2632" i="1"/>
  <c r="L2640" i="1"/>
  <c r="L2648" i="1"/>
  <c r="L2656" i="1"/>
  <c r="L2664" i="1"/>
  <c r="L2672" i="1"/>
  <c r="L2680" i="1"/>
  <c r="L2688" i="1"/>
  <c r="L2696" i="1"/>
  <c r="L2704" i="1"/>
  <c r="L2712" i="1"/>
  <c r="L2720" i="1"/>
  <c r="L2728" i="1"/>
  <c r="L2736" i="1"/>
  <c r="L2744" i="1"/>
  <c r="L2752" i="1"/>
  <c r="L2760" i="1"/>
  <c r="L2768" i="1"/>
  <c r="L2776" i="1"/>
  <c r="L2330" i="1"/>
  <c r="L2353" i="1"/>
  <c r="L2374" i="1"/>
  <c r="L2489" i="1"/>
  <c r="L2497" i="1"/>
  <c r="L2505" i="1"/>
  <c r="L2513" i="1"/>
  <c r="L2521" i="1"/>
  <c r="L2529" i="1"/>
  <c r="L2537" i="1"/>
  <c r="L2545" i="1"/>
  <c r="L2553" i="1"/>
  <c r="L2561" i="1"/>
  <c r="L2569" i="1"/>
  <c r="L2577" i="1"/>
  <c r="L2585" i="1"/>
  <c r="L2593" i="1"/>
  <c r="L2601" i="1"/>
  <c r="L2609" i="1"/>
  <c r="L2617" i="1"/>
  <c r="L2625" i="1"/>
  <c r="L2633" i="1"/>
  <c r="L2641" i="1"/>
  <c r="L2649" i="1"/>
  <c r="L2657" i="1"/>
  <c r="L2665" i="1"/>
  <c r="L2673" i="1"/>
  <c r="L2681" i="1"/>
  <c r="L2689" i="1"/>
  <c r="L2697" i="1"/>
  <c r="L2705" i="1"/>
  <c r="L2713" i="1"/>
  <c r="L2721" i="1"/>
  <c r="L2729" i="1"/>
  <c r="L2737" i="1"/>
  <c r="L2745" i="1"/>
  <c r="L2753" i="1"/>
  <c r="L2761" i="1"/>
  <c r="L2769" i="1"/>
  <c r="L2777" i="1"/>
  <c r="L2507" i="1"/>
  <c r="L2555" i="1"/>
  <c r="L2595" i="1"/>
  <c r="L2643" i="1"/>
  <c r="L2699" i="1"/>
  <c r="L2747" i="1"/>
  <c r="L2334" i="1"/>
  <c r="L2354" i="1"/>
  <c r="L2377" i="1"/>
  <c r="L2490" i="1"/>
  <c r="L2498" i="1"/>
  <c r="L2506" i="1"/>
  <c r="L2514" i="1"/>
  <c r="L2522" i="1"/>
  <c r="L2530" i="1"/>
  <c r="L2538" i="1"/>
  <c r="L2546" i="1"/>
  <c r="L2554" i="1"/>
  <c r="L2562" i="1"/>
  <c r="L2570" i="1"/>
  <c r="L2578" i="1"/>
  <c r="L2586" i="1"/>
  <c r="L2594" i="1"/>
  <c r="L2602" i="1"/>
  <c r="L2610" i="1"/>
  <c r="L2618" i="1"/>
  <c r="L2626" i="1"/>
  <c r="L2634" i="1"/>
  <c r="L2642" i="1"/>
  <c r="L2650" i="1"/>
  <c r="L2658" i="1"/>
  <c r="L2666" i="1"/>
  <c r="L2674" i="1"/>
  <c r="L2682" i="1"/>
  <c r="L2690" i="1"/>
  <c r="L2698" i="1"/>
  <c r="L2706" i="1"/>
  <c r="L2714" i="1"/>
  <c r="L2722" i="1"/>
  <c r="L2730" i="1"/>
  <c r="L2738" i="1"/>
  <c r="L2746" i="1"/>
  <c r="L2754" i="1"/>
  <c r="L2762" i="1"/>
  <c r="L2770" i="1"/>
  <c r="L2778" i="1"/>
  <c r="L2491" i="1"/>
  <c r="L2531" i="1"/>
  <c r="L2587" i="1"/>
  <c r="L2627" i="1"/>
  <c r="L2691" i="1"/>
  <c r="L2723" i="1"/>
  <c r="L2779" i="1"/>
  <c r="L1455" i="1" l="1"/>
  <c r="L1199" i="1"/>
  <c r="L713" i="1"/>
  <c r="L436" i="1"/>
  <c r="L528" i="1"/>
  <c r="L2308" i="1"/>
  <c r="L769" i="1"/>
  <c r="L307" i="1"/>
  <c r="L2095" i="1"/>
  <c r="L763" i="1"/>
  <c r="L311" i="1"/>
  <c r="L2290" i="1"/>
  <c r="L429" i="1"/>
  <c r="L292" i="1"/>
  <c r="L2389" i="1"/>
  <c r="L768" i="1"/>
  <c r="L438" i="1"/>
  <c r="L304" i="1"/>
  <c r="L2299" i="1"/>
  <c r="L762" i="1"/>
  <c r="L291" i="1"/>
  <c r="L2306" i="1"/>
  <c r="L2111" i="1"/>
  <c r="L767" i="1"/>
  <c r="L310" i="1"/>
  <c r="L2292" i="1"/>
  <c r="L2450" i="1"/>
  <c r="L442" i="1"/>
  <c r="L320" i="1"/>
  <c r="L2121" i="1"/>
  <c r="L444" i="1"/>
  <c r="L750" i="1"/>
  <c r="L756" i="1"/>
  <c r="L303" i="1"/>
  <c r="L2291" i="1"/>
  <c r="L2106" i="1"/>
  <c r="L449" i="1"/>
  <c r="L771" i="1"/>
  <c r="L309" i="1"/>
  <c r="L2316" i="1"/>
  <c r="L2309" i="1"/>
  <c r="L2122" i="1"/>
  <c r="L421" i="1"/>
  <c r="L755" i="1"/>
  <c r="L293" i="1"/>
  <c r="L2302" i="1"/>
  <c r="L2115" i="1"/>
  <c r="L2104" i="1"/>
  <c r="L450" i="1"/>
  <c r="L758" i="1"/>
  <c r="L2110" i="1"/>
  <c r="L1106" i="1"/>
  <c r="L2408" i="1"/>
  <c r="L299" i="1"/>
  <c r="L302" i="1"/>
  <c r="L2295" i="1"/>
  <c r="L581" i="1"/>
  <c r="L2112" i="1"/>
  <c r="L2098" i="1"/>
  <c r="L2101" i="1"/>
  <c r="L422" i="1"/>
  <c r="L439" i="1"/>
  <c r="L437" i="1"/>
  <c r="L773" i="1"/>
  <c r="L745" i="1"/>
  <c r="L1114" i="1"/>
  <c r="L319" i="1"/>
  <c r="L2305" i="1"/>
  <c r="L427" i="1"/>
  <c r="L296" i="1"/>
  <c r="L1155" i="1"/>
  <c r="L2298" i="1"/>
  <c r="L1095" i="1"/>
  <c r="L532" i="1"/>
  <c r="L746" i="1"/>
  <c r="L300" i="1"/>
  <c r="L321" i="1"/>
  <c r="L297" i="1"/>
  <c r="L2294" i="1"/>
  <c r="L2304" i="1"/>
  <c r="L2287" i="1"/>
  <c r="L2313" i="1"/>
  <c r="L2288" i="1"/>
  <c r="L2102" i="1"/>
  <c r="L2103" i="1"/>
  <c r="L2118" i="1"/>
  <c r="L425" i="1"/>
  <c r="L447" i="1"/>
  <c r="L434" i="1"/>
  <c r="L441" i="1"/>
  <c r="L747" i="1"/>
  <c r="L776" i="1"/>
  <c r="L2314" i="1"/>
  <c r="L2120" i="1"/>
  <c r="L431" i="1"/>
  <c r="L748" i="1"/>
  <c r="L774" i="1"/>
  <c r="L1102" i="1"/>
  <c r="L294" i="1"/>
  <c r="L316" i="1"/>
  <c r="L2310" i="1"/>
  <c r="L2311" i="1"/>
  <c r="L2300" i="1"/>
  <c r="L2125" i="1"/>
  <c r="L2107" i="1"/>
  <c r="L2099" i="1"/>
  <c r="L521" i="1"/>
  <c r="L2119" i="1"/>
  <c r="L433" i="1"/>
  <c r="L426" i="1"/>
  <c r="L423" i="1"/>
  <c r="L2400" i="1"/>
  <c r="L430" i="1"/>
  <c r="L761" i="1"/>
  <c r="L751" i="1"/>
  <c r="L322" i="1"/>
  <c r="L2317" i="1"/>
  <c r="L2109" i="1"/>
  <c r="L432" i="1"/>
  <c r="L753" i="1"/>
  <c r="L765" i="1"/>
  <c r="L295" i="1"/>
  <c r="L317" i="1"/>
  <c r="L315" i="1"/>
  <c r="L312" i="1"/>
  <c r="L314" i="1"/>
  <c r="L2301" i="1"/>
  <c r="L2289" i="1"/>
  <c r="L2097" i="1"/>
  <c r="L2123" i="1"/>
  <c r="L2105" i="1"/>
  <c r="L2117" i="1"/>
  <c r="L2108" i="1"/>
  <c r="L445" i="1"/>
  <c r="L428" i="1"/>
  <c r="L424" i="1"/>
  <c r="L448" i="1"/>
  <c r="L420" i="1"/>
  <c r="L772" i="1"/>
  <c r="L752" i="1"/>
  <c r="L770" i="1"/>
  <c r="L298" i="1"/>
  <c r="L318" i="1"/>
  <c r="L305" i="1"/>
  <c r="L313" i="1"/>
  <c r="L2318" i="1"/>
  <c r="L2307" i="1"/>
  <c r="L2293" i="1"/>
  <c r="L2315" i="1"/>
  <c r="L2297" i="1"/>
  <c r="L2114" i="1"/>
  <c r="L2124" i="1"/>
  <c r="L2096" i="1"/>
  <c r="L2116" i="1"/>
  <c r="L440" i="1"/>
  <c r="L446" i="1"/>
  <c r="L419" i="1"/>
  <c r="L759" i="1"/>
  <c r="L764" i="1"/>
  <c r="L754" i="1"/>
  <c r="L766" i="1"/>
  <c r="L539" i="1"/>
  <c r="L301" i="1"/>
  <c r="L308" i="1"/>
  <c r="L306" i="1"/>
  <c r="L2396" i="1"/>
  <c r="L2296" i="1"/>
  <c r="L2312" i="1"/>
  <c r="L2303" i="1"/>
  <c r="L2113" i="1"/>
  <c r="L2126" i="1"/>
  <c r="L2100" i="1"/>
  <c r="L435" i="1"/>
  <c r="L443" i="1"/>
  <c r="L749" i="1"/>
  <c r="L775" i="1"/>
  <c r="L757" i="1"/>
  <c r="L760" i="1"/>
  <c r="L1244" i="1"/>
  <c r="L682" i="1"/>
  <c r="L2151" i="1"/>
  <c r="L2128" i="1"/>
  <c r="L1933" i="1"/>
  <c r="L28" i="1"/>
  <c r="L2416" i="1"/>
  <c r="L1860" i="1"/>
  <c r="L1939" i="1"/>
  <c r="L160" i="1"/>
  <c r="L167" i="1"/>
  <c r="L1575" i="1"/>
  <c r="L898" i="1"/>
  <c r="L779" i="1"/>
  <c r="L1780" i="1"/>
  <c r="L561" i="1"/>
  <c r="L717" i="1"/>
  <c r="L714" i="1"/>
  <c r="L540" i="1"/>
  <c r="L799" i="1"/>
  <c r="L1499" i="1"/>
  <c r="L1086" i="1"/>
  <c r="L1082" i="1"/>
  <c r="L694" i="1"/>
  <c r="L2215" i="1"/>
  <c r="L1334" i="1"/>
  <c r="L266" i="1"/>
  <c r="L1954" i="1"/>
  <c r="L1598" i="1"/>
  <c r="L1533" i="1"/>
  <c r="L980" i="1"/>
  <c r="L1744" i="1"/>
  <c r="L2472" i="1"/>
  <c r="L466" i="1"/>
  <c r="L1669" i="1"/>
  <c r="L780" i="1"/>
  <c r="L1797" i="1"/>
  <c r="L1502" i="1"/>
  <c r="L1491" i="1"/>
  <c r="L371" i="1"/>
  <c r="L716" i="1"/>
  <c r="L1236" i="1"/>
  <c r="L1017" i="1"/>
  <c r="L1147" i="1"/>
  <c r="L273" i="1"/>
  <c r="L1966" i="1"/>
  <c r="L2198" i="1"/>
  <c r="L2216" i="1"/>
  <c r="L1239" i="1"/>
  <c r="L2149" i="1"/>
  <c r="L32" i="1"/>
  <c r="L1122" i="1"/>
  <c r="L1340" i="1"/>
  <c r="L262" i="1"/>
  <c r="L1947" i="1"/>
  <c r="L1138" i="1"/>
  <c r="L2169" i="1"/>
  <c r="L1901" i="1"/>
  <c r="L1891" i="1"/>
  <c r="L1809" i="1"/>
  <c r="L1449" i="1"/>
  <c r="L195" i="1"/>
  <c r="L2067" i="1"/>
  <c r="L412" i="1"/>
  <c r="L390" i="1"/>
  <c r="L1359" i="1"/>
  <c r="L2425" i="1"/>
  <c r="L584" i="1"/>
  <c r="L616" i="1"/>
  <c r="L916" i="1"/>
  <c r="L1183" i="1"/>
  <c r="L1286" i="1"/>
  <c r="L1217" i="1"/>
  <c r="L964" i="1"/>
  <c r="L128" i="1"/>
  <c r="L655" i="1"/>
  <c r="L988" i="1"/>
  <c r="L1128" i="1"/>
  <c r="L1642" i="1"/>
  <c r="L570" i="1"/>
  <c r="L2426" i="1"/>
  <c r="L1404" i="1"/>
  <c r="L833" i="1"/>
  <c r="L451" i="1"/>
  <c r="L1707" i="1"/>
  <c r="L1742" i="1"/>
  <c r="L334" i="1"/>
  <c r="L2272" i="1"/>
  <c r="L806" i="1"/>
  <c r="L808" i="1"/>
  <c r="L790" i="1"/>
  <c r="L784" i="1"/>
  <c r="L571" i="1"/>
  <c r="L1801" i="1"/>
  <c r="L1794" i="1"/>
  <c r="L1791" i="1"/>
  <c r="L1514" i="1"/>
  <c r="L1493" i="1"/>
  <c r="L1504" i="1"/>
  <c r="L361" i="1"/>
  <c r="L360" i="1"/>
  <c r="L373" i="1"/>
  <c r="L385" i="1"/>
  <c r="L378" i="1"/>
  <c r="L722" i="1"/>
  <c r="L1113" i="1"/>
  <c r="L728" i="1"/>
  <c r="L1347" i="1"/>
  <c r="L686" i="1"/>
  <c r="L1081" i="1"/>
  <c r="L1240" i="1"/>
  <c r="L2155" i="1"/>
  <c r="L2220" i="1"/>
  <c r="L1031" i="1"/>
  <c r="L1348" i="1"/>
  <c r="L1869" i="1"/>
  <c r="L287" i="1"/>
  <c r="L1959" i="1"/>
  <c r="L1613" i="1"/>
  <c r="L133" i="1"/>
  <c r="L2166" i="1"/>
  <c r="L1874" i="1"/>
  <c r="L1549" i="1"/>
  <c r="L572" i="1"/>
  <c r="L1821" i="1"/>
  <c r="L1582" i="1"/>
  <c r="L1556" i="1"/>
  <c r="L1566" i="1"/>
  <c r="L1440" i="1"/>
  <c r="L204" i="1"/>
  <c r="L2068" i="1"/>
  <c r="L786" i="1"/>
  <c r="L1805" i="1"/>
  <c r="L1511" i="1"/>
  <c r="L740" i="1"/>
  <c r="L1068" i="1"/>
  <c r="L1258" i="1"/>
  <c r="L695" i="1"/>
  <c r="L2199" i="1"/>
  <c r="L7" i="1"/>
  <c r="L1343" i="1"/>
  <c r="L1867" i="1"/>
  <c r="L1940" i="1"/>
  <c r="L149" i="1"/>
  <c r="L185" i="1"/>
  <c r="L4" i="1"/>
  <c r="L1803" i="1"/>
  <c r="L365" i="1"/>
  <c r="L2421" i="1"/>
  <c r="L707" i="1"/>
  <c r="L1152" i="1"/>
  <c r="L25" i="1"/>
  <c r="L1329" i="1"/>
  <c r="L1854" i="1"/>
  <c r="L2448" i="1"/>
  <c r="L1612" i="1"/>
  <c r="L154" i="1"/>
  <c r="L500" i="1"/>
  <c r="L505" i="1"/>
  <c r="L2185" i="1"/>
  <c r="L1536" i="1"/>
  <c r="L1074" i="1"/>
  <c r="L2137" i="1"/>
  <c r="L1262" i="1"/>
  <c r="L1785" i="1"/>
  <c r="L2398" i="1"/>
  <c r="L1161" i="1"/>
  <c r="L1250" i="1"/>
  <c r="L2148" i="1"/>
  <c r="L2218" i="1"/>
  <c r="L1349" i="1"/>
  <c r="L268" i="1"/>
  <c r="L2162" i="1"/>
  <c r="L1902" i="1"/>
  <c r="L1519" i="1"/>
  <c r="L18" i="1"/>
  <c r="L795" i="1"/>
  <c r="L1067" i="1"/>
  <c r="L688" i="1"/>
  <c r="L20" i="1"/>
  <c r="L1032" i="1"/>
  <c r="L1863" i="1"/>
  <c r="L1605" i="1"/>
  <c r="L169" i="1"/>
  <c r="L61" i="1"/>
  <c r="L2144" i="1"/>
  <c r="L2133" i="1"/>
  <c r="L2150" i="1"/>
  <c r="L2135" i="1"/>
  <c r="L2157" i="1"/>
  <c r="L1132" i="1"/>
  <c r="L2130" i="1"/>
  <c r="L2142" i="1"/>
  <c r="L2147" i="1"/>
  <c r="L2154" i="1"/>
  <c r="L2127" i="1"/>
  <c r="L2140" i="1"/>
  <c r="L2139" i="1"/>
  <c r="L2143" i="1"/>
  <c r="L2132" i="1"/>
  <c r="L2158" i="1"/>
  <c r="L2129" i="1"/>
  <c r="L2136" i="1"/>
  <c r="L2138" i="1"/>
  <c r="L2427" i="1"/>
  <c r="L1916" i="1"/>
  <c r="L1925" i="1"/>
  <c r="L1913" i="1"/>
  <c r="L1922" i="1"/>
  <c r="L1931" i="1"/>
  <c r="L1927" i="1"/>
  <c r="L578" i="1"/>
  <c r="L1907" i="1"/>
  <c r="L1920" i="1"/>
  <c r="L1923" i="1"/>
  <c r="L1909" i="1"/>
  <c r="L1926" i="1"/>
  <c r="L1911" i="1"/>
  <c r="L1910" i="1"/>
  <c r="L1917" i="1"/>
  <c r="L1905" i="1"/>
  <c r="L1919" i="1"/>
  <c r="L1908" i="1"/>
  <c r="L1934" i="1"/>
  <c r="L1921" i="1"/>
  <c r="L1915" i="1"/>
  <c r="L1904" i="1"/>
  <c r="L1906" i="1"/>
  <c r="L1924" i="1"/>
  <c r="L1932" i="1"/>
  <c r="L1918" i="1"/>
  <c r="L64" i="1"/>
  <c r="L1429" i="1"/>
  <c r="L199" i="1"/>
  <c r="L211" i="1"/>
  <c r="L200" i="1"/>
  <c r="L2391" i="1"/>
  <c r="L215" i="1"/>
  <c r="L216" i="1"/>
  <c r="L207" i="1"/>
  <c r="L217" i="1"/>
  <c r="L196" i="1"/>
  <c r="L208" i="1"/>
  <c r="L197" i="1"/>
  <c r="L220" i="1"/>
  <c r="L523" i="1"/>
  <c r="L221" i="1"/>
  <c r="L209" i="1"/>
  <c r="L202" i="1"/>
  <c r="L226" i="1"/>
  <c r="L213" i="1"/>
  <c r="L219" i="1"/>
  <c r="L225" i="1"/>
  <c r="L198" i="1"/>
  <c r="L201" i="1"/>
  <c r="L206" i="1"/>
  <c r="L224" i="1"/>
  <c r="L1097" i="1"/>
  <c r="L218" i="1"/>
  <c r="L210" i="1"/>
  <c r="L205" i="1"/>
  <c r="L223" i="1"/>
  <c r="L222" i="1"/>
  <c r="L212" i="1"/>
  <c r="L214" i="1"/>
  <c r="L2080" i="1"/>
  <c r="L2069" i="1"/>
  <c r="L2086" i="1"/>
  <c r="L2073" i="1"/>
  <c r="L1092" i="1"/>
  <c r="L2066" i="1"/>
  <c r="L2078" i="1"/>
  <c r="L2083" i="1"/>
  <c r="L2090" i="1"/>
  <c r="L2063" i="1"/>
  <c r="L2071" i="1"/>
  <c r="L2075" i="1"/>
  <c r="L2079" i="1"/>
  <c r="L2094" i="1"/>
  <c r="L2082" i="1"/>
  <c r="L2084" i="1"/>
  <c r="L2064" i="1"/>
  <c r="L2092" i="1"/>
  <c r="L2091" i="1"/>
  <c r="L2065" i="1"/>
  <c r="L2072" i="1"/>
  <c r="L2074" i="1"/>
  <c r="L2386" i="1"/>
  <c r="L2089" i="1"/>
  <c r="L2088" i="1"/>
  <c r="L2077" i="1"/>
  <c r="L2085" i="1"/>
  <c r="L2076" i="1"/>
  <c r="L2087" i="1"/>
  <c r="L518" i="1"/>
  <c r="L2081" i="1"/>
  <c r="L2093" i="1"/>
  <c r="L411" i="1"/>
  <c r="L1376" i="1"/>
  <c r="L593" i="1"/>
  <c r="L586" i="1"/>
  <c r="L913" i="1"/>
  <c r="L932" i="1"/>
  <c r="L924" i="1"/>
  <c r="L925" i="1"/>
  <c r="L923" i="1"/>
  <c r="L933" i="1"/>
  <c r="L918" i="1"/>
  <c r="L907" i="1"/>
  <c r="L905" i="1"/>
  <c r="L917" i="1"/>
  <c r="L928" i="1"/>
  <c r="L911" i="1"/>
  <c r="L908" i="1"/>
  <c r="L909" i="1"/>
  <c r="L922" i="1"/>
  <c r="L1119" i="1"/>
  <c r="L935" i="1"/>
  <c r="L544" i="1"/>
  <c r="L936" i="1"/>
  <c r="L2413" i="1"/>
  <c r="L930" i="1"/>
  <c r="L929" i="1"/>
  <c r="L906" i="1"/>
  <c r="L910" i="1"/>
  <c r="L926" i="1"/>
  <c r="L915" i="1"/>
  <c r="L927" i="1"/>
  <c r="L919" i="1"/>
  <c r="L912" i="1"/>
  <c r="L931" i="1"/>
  <c r="L920" i="1"/>
  <c r="L934" i="1"/>
  <c r="L914" i="1"/>
  <c r="L921" i="1"/>
  <c r="L1175" i="1"/>
  <c r="L1167" i="1"/>
  <c r="L1174" i="1"/>
  <c r="L1182" i="1"/>
  <c r="L1192" i="1"/>
  <c r="L1168" i="1"/>
  <c r="L1196" i="1"/>
  <c r="L1195" i="1"/>
  <c r="L1181" i="1"/>
  <c r="L1171" i="1"/>
  <c r="L1189" i="1"/>
  <c r="L1177" i="1"/>
  <c r="L1169" i="1"/>
  <c r="L1197" i="1"/>
  <c r="L1187" i="1"/>
  <c r="L550" i="1"/>
  <c r="L1185" i="1"/>
  <c r="L1180" i="1"/>
  <c r="L1170" i="1"/>
  <c r="L1190" i="1"/>
  <c r="L1176" i="1"/>
  <c r="L1184" i="1"/>
  <c r="L1186" i="1"/>
  <c r="L1172" i="1"/>
  <c r="L1178" i="1"/>
  <c r="L1173" i="1"/>
  <c r="L1198" i="1"/>
  <c r="L2419" i="1"/>
  <c r="L1194" i="1"/>
  <c r="L1193" i="1"/>
  <c r="L1191" i="1"/>
  <c r="L1124" i="1"/>
  <c r="L1179" i="1"/>
  <c r="L1294" i="1"/>
  <c r="L1285" i="1"/>
  <c r="L1274" i="1"/>
  <c r="L1289" i="1"/>
  <c r="L1269" i="1"/>
  <c r="L1268" i="1"/>
  <c r="L1277" i="1"/>
  <c r="L1127" i="1"/>
  <c r="L1283" i="1"/>
  <c r="L1263" i="1"/>
  <c r="L1280" i="1"/>
  <c r="L1264" i="1"/>
  <c r="L1266" i="1"/>
  <c r="L1278" i="1"/>
  <c r="L1290" i="1"/>
  <c r="L1284" i="1"/>
  <c r="L1292" i="1"/>
  <c r="L1267" i="1"/>
  <c r="L1276" i="1"/>
  <c r="L1293" i="1"/>
  <c r="L1281" i="1"/>
  <c r="L1287" i="1"/>
  <c r="L1272" i="1"/>
  <c r="L1270" i="1"/>
  <c r="L1291" i="1"/>
  <c r="L1279" i="1"/>
  <c r="L1288" i="1"/>
  <c r="L553" i="1"/>
  <c r="L2422" i="1"/>
  <c r="L1273" i="1"/>
  <c r="L1282" i="1"/>
  <c r="L1265" i="1"/>
  <c r="L1275" i="1"/>
  <c r="L1271" i="1"/>
  <c r="L2206" i="1"/>
  <c r="L2196" i="1"/>
  <c r="L2222" i="1"/>
  <c r="L2208" i="1"/>
  <c r="L2210" i="1"/>
  <c r="L2211" i="1"/>
  <c r="L2192" i="1"/>
  <c r="L2194" i="1"/>
  <c r="L2209" i="1"/>
  <c r="L2200" i="1"/>
  <c r="L2202" i="1"/>
  <c r="L2444" i="1"/>
  <c r="L2207" i="1"/>
  <c r="L2204" i="1"/>
  <c r="L2213" i="1"/>
  <c r="L2201" i="1"/>
  <c r="L2219" i="1"/>
  <c r="L2203" i="1"/>
  <c r="L2197" i="1"/>
  <c r="L2214" i="1"/>
  <c r="L2221" i="1"/>
  <c r="L2205" i="1"/>
  <c r="L1149" i="1"/>
  <c r="L2212" i="1"/>
  <c r="L1526" i="1"/>
  <c r="L1543" i="1"/>
  <c r="L562" i="1"/>
  <c r="L1545" i="1"/>
  <c r="L1525" i="1"/>
  <c r="L1542" i="1"/>
  <c r="L1547" i="1"/>
  <c r="L1136" i="1"/>
  <c r="L1523" i="1"/>
  <c r="L1534" i="1"/>
  <c r="L1539" i="1"/>
  <c r="L1546" i="1"/>
  <c r="L1537" i="1"/>
  <c r="L1531" i="1"/>
  <c r="L1535" i="1"/>
  <c r="L1524" i="1"/>
  <c r="L1550" i="1"/>
  <c r="L1527" i="1"/>
  <c r="L1538" i="1"/>
  <c r="L1540" i="1"/>
  <c r="L1520" i="1"/>
  <c r="L1548" i="1"/>
  <c r="L1522" i="1"/>
  <c r="L1521" i="1"/>
  <c r="L1528" i="1"/>
  <c r="L1530" i="1"/>
  <c r="L2431" i="1"/>
  <c r="L1532" i="1"/>
  <c r="L1541" i="1"/>
  <c r="L1529" i="1"/>
  <c r="L1544" i="1"/>
  <c r="L1567" i="1"/>
  <c r="L1557" i="1"/>
  <c r="L1580" i="1"/>
  <c r="L1561" i="1"/>
  <c r="L1579" i="1"/>
  <c r="L1581" i="1"/>
  <c r="L1137" i="1"/>
  <c r="L1562" i="1"/>
  <c r="L1555" i="1"/>
  <c r="L1565" i="1"/>
  <c r="L1570" i="1"/>
  <c r="L1578" i="1"/>
  <c r="L1559" i="1"/>
  <c r="L1563" i="1"/>
  <c r="L2432" i="1"/>
  <c r="L1572" i="1"/>
  <c r="L1569" i="1"/>
  <c r="L1571" i="1"/>
  <c r="L563" i="1"/>
  <c r="L1551" i="1"/>
  <c r="L1577" i="1"/>
  <c r="L1553" i="1"/>
  <c r="L1560" i="1"/>
  <c r="L1573" i="1"/>
  <c r="L1568" i="1"/>
  <c r="L1576" i="1"/>
  <c r="L1564" i="1"/>
  <c r="L1552" i="1"/>
  <c r="L1574" i="1"/>
  <c r="L1554" i="1"/>
  <c r="L1558" i="1"/>
  <c r="L1370" i="1"/>
  <c r="L1380" i="1"/>
  <c r="L556" i="1"/>
  <c r="L1363" i="1"/>
  <c r="L1374" i="1"/>
  <c r="L1379" i="1"/>
  <c r="L1130" i="1"/>
  <c r="L1382" i="1"/>
  <c r="L1367" i="1"/>
  <c r="L1371" i="1"/>
  <c r="L1373" i="1"/>
  <c r="L1368" i="1"/>
  <c r="L1372" i="1"/>
  <c r="L1378" i="1"/>
  <c r="L1386" i="1"/>
  <c r="L1390" i="1"/>
  <c r="L1384" i="1"/>
  <c r="L1388" i="1"/>
  <c r="L1366" i="1"/>
  <c r="L1369" i="1"/>
  <c r="L1389" i="1"/>
  <c r="L1385" i="1"/>
  <c r="L1375" i="1"/>
  <c r="L1377" i="1"/>
  <c r="L1383" i="1"/>
  <c r="L1360" i="1"/>
  <c r="L1362" i="1"/>
  <c r="L1364" i="1"/>
  <c r="L1381" i="1"/>
  <c r="L1387" i="1"/>
  <c r="L1365" i="1"/>
  <c r="L1361" i="1"/>
  <c r="L607" i="1"/>
  <c r="L598" i="1"/>
  <c r="L601" i="1"/>
  <c r="L590" i="1"/>
  <c r="L585" i="1"/>
  <c r="L613" i="1"/>
  <c r="L596" i="1"/>
  <c r="L587" i="1"/>
  <c r="L595" i="1"/>
  <c r="L2403" i="1"/>
  <c r="L597" i="1"/>
  <c r="L612" i="1"/>
  <c r="L606" i="1"/>
  <c r="L588" i="1"/>
  <c r="L608" i="1"/>
  <c r="L605" i="1"/>
  <c r="L599" i="1"/>
  <c r="L603" i="1"/>
  <c r="L589" i="1"/>
  <c r="L602" i="1"/>
  <c r="L592" i="1"/>
  <c r="L611" i="1"/>
  <c r="L594" i="1"/>
  <c r="L1109" i="1"/>
  <c r="L610" i="1"/>
  <c r="L604" i="1"/>
  <c r="L614" i="1"/>
  <c r="L600" i="1"/>
  <c r="L609" i="1"/>
  <c r="L615" i="1"/>
  <c r="L591" i="1"/>
  <c r="L1085" i="1"/>
  <c r="L1259" i="1"/>
  <c r="L709" i="1"/>
  <c r="L2153" i="1"/>
  <c r="L2141" i="1"/>
  <c r="L1929" i="1"/>
  <c r="L2193" i="1"/>
  <c r="L1001" i="1"/>
  <c r="L1345" i="1"/>
  <c r="L289" i="1"/>
  <c r="L1961" i="1"/>
  <c r="L1603" i="1"/>
  <c r="L1165" i="1"/>
  <c r="L1164" i="1"/>
  <c r="L1159" i="1"/>
  <c r="L1070" i="1"/>
  <c r="L1079" i="1"/>
  <c r="L1084" i="1"/>
  <c r="L1080" i="1"/>
  <c r="L1087" i="1"/>
  <c r="L1163" i="1"/>
  <c r="L1077" i="1"/>
  <c r="L1066" i="1"/>
  <c r="L1073" i="1"/>
  <c r="L1071" i="1"/>
  <c r="L1083" i="1"/>
  <c r="L1069" i="1"/>
  <c r="L1075" i="1"/>
  <c r="L2418" i="1"/>
  <c r="L1160" i="1"/>
  <c r="L1158" i="1"/>
  <c r="L1162" i="1"/>
  <c r="L1166" i="1"/>
  <c r="L1255" i="1"/>
  <c r="L1257" i="1"/>
  <c r="L1260" i="1"/>
  <c r="L1237" i="1"/>
  <c r="L1238" i="1"/>
  <c r="L1235" i="1"/>
  <c r="L1232" i="1"/>
  <c r="L1126" i="1"/>
  <c r="L1245" i="1"/>
  <c r="L1254" i="1"/>
  <c r="L1249" i="1"/>
  <c r="L1253" i="1"/>
  <c r="L1247" i="1"/>
  <c r="L1248" i="1"/>
  <c r="L1251" i="1"/>
  <c r="L1241" i="1"/>
  <c r="L1256" i="1"/>
  <c r="L1242" i="1"/>
  <c r="L21" i="1"/>
  <c r="L27" i="1"/>
  <c r="L17" i="1"/>
  <c r="L2383" i="1"/>
  <c r="L6" i="1"/>
  <c r="L10" i="1"/>
  <c r="L26" i="1"/>
  <c r="L9" i="1"/>
  <c r="L34" i="1"/>
  <c r="L13" i="1"/>
  <c r="L31" i="1"/>
  <c r="L33" i="1"/>
  <c r="L1089" i="1"/>
  <c r="L515" i="1"/>
  <c r="L11" i="1"/>
  <c r="L15" i="1"/>
  <c r="L19" i="1"/>
  <c r="L8" i="1"/>
  <c r="L29" i="1"/>
  <c r="L16" i="1"/>
  <c r="L24" i="1"/>
  <c r="L22" i="1"/>
  <c r="L14" i="1"/>
  <c r="L1865" i="1"/>
  <c r="L1841" i="1"/>
  <c r="L1848" i="1"/>
  <c r="L1839" i="1"/>
  <c r="L1868" i="1"/>
  <c r="L1857" i="1"/>
  <c r="L1864" i="1"/>
  <c r="L1853" i="1"/>
  <c r="L573" i="1"/>
  <c r="L1842" i="1"/>
  <c r="L1846" i="1"/>
  <c r="L1870" i="1"/>
  <c r="L1856" i="1"/>
  <c r="L1845" i="1"/>
  <c r="L1850" i="1"/>
  <c r="L1843" i="1"/>
  <c r="L1859" i="1"/>
  <c r="L1866" i="1"/>
  <c r="L2442" i="1"/>
  <c r="L1847" i="1"/>
  <c r="L1851" i="1"/>
  <c r="L1855" i="1"/>
  <c r="L1844" i="1"/>
  <c r="L1840" i="1"/>
  <c r="L1943" i="1"/>
  <c r="L520" i="1"/>
  <c r="L139" i="1"/>
  <c r="L143" i="1"/>
  <c r="L140" i="1"/>
  <c r="L137" i="1"/>
  <c r="L144" i="1"/>
  <c r="L150" i="1"/>
  <c r="L1094" i="1"/>
  <c r="L2388" i="1"/>
  <c r="L146" i="1"/>
  <c r="L136" i="1"/>
  <c r="L148" i="1"/>
  <c r="L141" i="1"/>
  <c r="L155" i="1"/>
  <c r="L132" i="1"/>
  <c r="L135" i="1"/>
  <c r="L156" i="1"/>
  <c r="L147" i="1"/>
  <c r="L152" i="1"/>
  <c r="L142" i="1"/>
  <c r="L157" i="1"/>
  <c r="L138" i="1"/>
  <c r="L158" i="1"/>
  <c r="L153" i="1"/>
  <c r="L131" i="1"/>
  <c r="L134" i="1"/>
  <c r="L161" i="1"/>
  <c r="L162" i="1"/>
  <c r="L151" i="1"/>
  <c r="L193" i="1"/>
  <c r="L1096" i="1"/>
  <c r="L178" i="1"/>
  <c r="L183" i="1"/>
  <c r="L190" i="1"/>
  <c r="L163" i="1"/>
  <c r="L166" i="1"/>
  <c r="L179" i="1"/>
  <c r="L168" i="1"/>
  <c r="L194" i="1"/>
  <c r="L171" i="1"/>
  <c r="L182" i="1"/>
  <c r="L184" i="1"/>
  <c r="L164" i="1"/>
  <c r="L192" i="1"/>
  <c r="L170" i="1"/>
  <c r="L522" i="1"/>
  <c r="L176" i="1"/>
  <c r="L187" i="1"/>
  <c r="L180" i="1"/>
  <c r="L186" i="1"/>
  <c r="L181" i="1"/>
  <c r="L172" i="1"/>
  <c r="L173" i="1"/>
  <c r="L177" i="1"/>
  <c r="L2390" i="1"/>
  <c r="L189" i="1"/>
  <c r="L165" i="1"/>
  <c r="L174" i="1"/>
  <c r="L191" i="1"/>
  <c r="L487" i="1"/>
  <c r="L494" i="1"/>
  <c r="L495" i="1"/>
  <c r="L488" i="1"/>
  <c r="L512" i="1"/>
  <c r="L491" i="1"/>
  <c r="L502" i="1"/>
  <c r="L492" i="1"/>
  <c r="L499" i="1"/>
  <c r="L507" i="1"/>
  <c r="L496" i="1"/>
  <c r="L506" i="1"/>
  <c r="L485" i="1"/>
  <c r="L489" i="1"/>
  <c r="L509" i="1"/>
  <c r="L490" i="1"/>
  <c r="L483" i="1"/>
  <c r="L498" i="1"/>
  <c r="L501" i="1"/>
  <c r="L1108" i="1"/>
  <c r="L503" i="1"/>
  <c r="L486" i="1"/>
  <c r="L510" i="1"/>
  <c r="L504" i="1"/>
  <c r="L2402" i="1"/>
  <c r="L508" i="1"/>
  <c r="L493" i="1"/>
  <c r="L513" i="1"/>
  <c r="L511" i="1"/>
  <c r="L484" i="1"/>
  <c r="L514" i="1"/>
  <c r="L534" i="1"/>
  <c r="L497" i="1"/>
  <c r="L35" i="1"/>
  <c r="L37" i="1"/>
  <c r="L44" i="1"/>
  <c r="L66" i="1"/>
  <c r="L52" i="1"/>
  <c r="L60" i="1"/>
  <c r="L40" i="1"/>
  <c r="L36" i="1"/>
  <c r="L38" i="1"/>
  <c r="L42" i="1"/>
  <c r="L59" i="1"/>
  <c r="L46" i="1"/>
  <c r="L2384" i="1"/>
  <c r="L51" i="1"/>
  <c r="L41" i="1"/>
  <c r="L57" i="1"/>
  <c r="L45" i="1"/>
  <c r="L63" i="1"/>
  <c r="L65" i="1"/>
  <c r="L55" i="1"/>
  <c r="L516" i="1"/>
  <c r="L39" i="1"/>
  <c r="L49" i="1"/>
  <c r="L50" i="1"/>
  <c r="L58" i="1"/>
  <c r="L43" i="1"/>
  <c r="L47" i="1"/>
  <c r="L48" i="1"/>
  <c r="L1090" i="1"/>
  <c r="L56" i="1"/>
  <c r="L2173" i="1"/>
  <c r="L2181" i="1"/>
  <c r="L2164" i="1"/>
  <c r="L2170" i="1"/>
  <c r="L2176" i="1"/>
  <c r="L2183" i="1"/>
  <c r="L565" i="1"/>
  <c r="L2161" i="1"/>
  <c r="L2168" i="1"/>
  <c r="L2184" i="1"/>
  <c r="L2182" i="1"/>
  <c r="L2177" i="1"/>
  <c r="L1139" i="1"/>
  <c r="L2163" i="1"/>
  <c r="L2186" i="1"/>
  <c r="L2159" i="1"/>
  <c r="L2172" i="1"/>
  <c r="L2187" i="1"/>
  <c r="L2175" i="1"/>
  <c r="L2165" i="1"/>
  <c r="L2190" i="1"/>
  <c r="L2174" i="1"/>
  <c r="L2180" i="1"/>
  <c r="L2160" i="1"/>
  <c r="L2188" i="1"/>
  <c r="L2167" i="1"/>
  <c r="L2179" i="1"/>
  <c r="L2171" i="1"/>
  <c r="L2434" i="1"/>
  <c r="L2189" i="1"/>
  <c r="L2178" i="1"/>
  <c r="L1872" i="1"/>
  <c r="L1900" i="1"/>
  <c r="L1878" i="1"/>
  <c r="L1876" i="1"/>
  <c r="L1882" i="1"/>
  <c r="L2446" i="1"/>
  <c r="L1887" i="1"/>
  <c r="L1880" i="1"/>
  <c r="L1893" i="1"/>
  <c r="L1881" i="1"/>
  <c r="L1899" i="1"/>
  <c r="L577" i="1"/>
  <c r="L1875" i="1"/>
  <c r="L1885" i="1"/>
  <c r="L1890" i="1"/>
  <c r="L1877" i="1"/>
  <c r="L1894" i="1"/>
  <c r="L1879" i="1"/>
  <c r="L1883" i="1"/>
  <c r="L1884" i="1"/>
  <c r="L1151" i="1"/>
  <c r="L1892" i="1"/>
  <c r="L1889" i="1"/>
  <c r="L1898" i="1"/>
  <c r="L1871" i="1"/>
  <c r="L1897" i="1"/>
  <c r="L1873" i="1"/>
  <c r="L1886" i="1"/>
  <c r="L1888" i="1"/>
  <c r="L1896" i="1"/>
  <c r="L1895" i="1"/>
  <c r="L1816" i="1"/>
  <c r="L1818" i="1"/>
  <c r="L2441" i="1"/>
  <c r="L1837" i="1"/>
  <c r="L1829" i="1"/>
  <c r="L1817" i="1"/>
  <c r="L1835" i="1"/>
  <c r="L1826" i="1"/>
  <c r="L1831" i="1"/>
  <c r="L1811" i="1"/>
  <c r="L1822" i="1"/>
  <c r="L1824" i="1"/>
  <c r="L1813" i="1"/>
  <c r="L1830" i="1"/>
  <c r="L1815" i="1"/>
  <c r="L1832" i="1"/>
  <c r="L1146" i="1"/>
  <c r="L1820" i="1"/>
  <c r="L1827" i="1"/>
  <c r="L1834" i="1"/>
  <c r="L1807" i="1"/>
  <c r="L1833" i="1"/>
  <c r="L1819" i="1"/>
  <c r="L1823" i="1"/>
  <c r="L1812" i="1"/>
  <c r="L1838" i="1"/>
  <c r="L1825" i="1"/>
  <c r="L1814" i="1"/>
  <c r="L1828" i="1"/>
  <c r="L1808" i="1"/>
  <c r="L1836" i="1"/>
  <c r="L1810" i="1"/>
  <c r="L1425" i="1"/>
  <c r="L1432" i="1"/>
  <c r="L1446" i="1"/>
  <c r="L559" i="1"/>
  <c r="L1448" i="1"/>
  <c r="L1436" i="1"/>
  <c r="L1452" i="1"/>
  <c r="L1426" i="1"/>
  <c r="L1430" i="1"/>
  <c r="L1447" i="1"/>
  <c r="L1434" i="1"/>
  <c r="L1439" i="1"/>
  <c r="L1433" i="1"/>
  <c r="L1451" i="1"/>
  <c r="L1453" i="1"/>
  <c r="L1133" i="1"/>
  <c r="L2428" i="1"/>
  <c r="L1427" i="1"/>
  <c r="L1437" i="1"/>
  <c r="L1442" i="1"/>
  <c r="L1450" i="1"/>
  <c r="L1445" i="1"/>
  <c r="L1431" i="1"/>
  <c r="L1435" i="1"/>
  <c r="L1438" i="1"/>
  <c r="L1428" i="1"/>
  <c r="L1423" i="1"/>
  <c r="L1444" i="1"/>
  <c r="L1441" i="1"/>
  <c r="L1443" i="1"/>
  <c r="L1424" i="1"/>
  <c r="L1454" i="1"/>
  <c r="L203" i="1"/>
  <c r="L408" i="1"/>
  <c r="L389" i="1"/>
  <c r="L531" i="1"/>
  <c r="L388" i="1"/>
  <c r="L413" i="1"/>
  <c r="L403" i="1"/>
  <c r="L393" i="1"/>
  <c r="L394" i="1"/>
  <c r="L404" i="1"/>
  <c r="L387" i="1"/>
  <c r="L414" i="1"/>
  <c r="L406" i="1"/>
  <c r="L417" i="1"/>
  <c r="L2399" i="1"/>
  <c r="L407" i="1"/>
  <c r="L392" i="1"/>
  <c r="L399" i="1"/>
  <c r="L418" i="1"/>
  <c r="L397" i="1"/>
  <c r="L415" i="1"/>
  <c r="L398" i="1"/>
  <c r="L410" i="1"/>
  <c r="L396" i="1"/>
  <c r="L391" i="1"/>
  <c r="L402" i="1"/>
  <c r="L405" i="1"/>
  <c r="L1105" i="1"/>
  <c r="L416" i="1"/>
  <c r="L395" i="1"/>
  <c r="L409" i="1"/>
  <c r="L400" i="1"/>
  <c r="L401" i="1"/>
  <c r="L2145" i="1"/>
  <c r="L1029" i="1"/>
  <c r="L1935" i="1"/>
  <c r="L549" i="1"/>
  <c r="L1231" i="1"/>
  <c r="L708" i="1"/>
  <c r="L2131" i="1"/>
  <c r="L2134" i="1"/>
  <c r="L1903" i="1"/>
  <c r="L2195" i="1"/>
  <c r="L30" i="1"/>
  <c r="L1007" i="1"/>
  <c r="L1350" i="1"/>
  <c r="L265" i="1"/>
  <c r="L1936" i="1"/>
  <c r="L1593" i="1"/>
  <c r="L692" i="1"/>
  <c r="L2406" i="1"/>
  <c r="L702" i="1"/>
  <c r="L698" i="1"/>
  <c r="L689" i="1"/>
  <c r="L703" i="1"/>
  <c r="L691" i="1"/>
  <c r="L683" i="1"/>
  <c r="L701" i="1"/>
  <c r="L687" i="1"/>
  <c r="L537" i="1"/>
  <c r="L693" i="1"/>
  <c r="L699" i="1"/>
  <c r="L696" i="1"/>
  <c r="L700" i="1"/>
  <c r="L704" i="1"/>
  <c r="L690" i="1"/>
  <c r="L684" i="1"/>
  <c r="L681" i="1"/>
  <c r="L685" i="1"/>
  <c r="L697" i="1"/>
  <c r="L53" i="1"/>
  <c r="L1078" i="1"/>
  <c r="L2447" i="1"/>
  <c r="L1012" i="1"/>
  <c r="L275" i="1"/>
  <c r="L2070" i="1"/>
  <c r="L1076" i="1"/>
  <c r="L1234" i="1"/>
  <c r="L1252" i="1"/>
  <c r="L706" i="1"/>
  <c r="L710" i="1"/>
  <c r="L2156" i="1"/>
  <c r="L2152" i="1"/>
  <c r="L1914" i="1"/>
  <c r="L2191" i="1"/>
  <c r="L12" i="1"/>
  <c r="L1862" i="1"/>
  <c r="L1852" i="1"/>
  <c r="L1188" i="1"/>
  <c r="L1023" i="1"/>
  <c r="L1005" i="1"/>
  <c r="L1025" i="1"/>
  <c r="L1006" i="1"/>
  <c r="L1010" i="1"/>
  <c r="L547" i="1"/>
  <c r="L1019" i="1"/>
  <c r="L1015" i="1"/>
  <c r="L1026" i="1"/>
  <c r="L1024" i="1"/>
  <c r="L1014" i="1"/>
  <c r="L1020" i="1"/>
  <c r="L1009" i="1"/>
  <c r="L1004" i="1"/>
  <c r="L1018" i="1"/>
  <c r="L1011" i="1"/>
  <c r="L1027" i="1"/>
  <c r="L1028" i="1"/>
  <c r="L1003" i="1"/>
  <c r="L1008" i="1"/>
  <c r="L1002" i="1"/>
  <c r="L1030" i="1"/>
  <c r="L1013" i="1"/>
  <c r="L1016" i="1"/>
  <c r="L1333" i="1"/>
  <c r="L1327" i="1"/>
  <c r="L1337" i="1"/>
  <c r="L1355" i="1"/>
  <c r="L1357" i="1"/>
  <c r="L1129" i="1"/>
  <c r="L555" i="1"/>
  <c r="L1331" i="1"/>
  <c r="L1341" i="1"/>
  <c r="L1346" i="1"/>
  <c r="L1354" i="1"/>
  <c r="L1358" i="1"/>
  <c r="L1335" i="1"/>
  <c r="L1339" i="1"/>
  <c r="L1342" i="1"/>
  <c r="L1332" i="1"/>
  <c r="L1328" i="1"/>
  <c r="L1353" i="1"/>
  <c r="L1336" i="1"/>
  <c r="L1356" i="1"/>
  <c r="L1344" i="1"/>
  <c r="L1352" i="1"/>
  <c r="L2424" i="1"/>
  <c r="L263" i="1"/>
  <c r="L274" i="1"/>
  <c r="L281" i="1"/>
  <c r="L276" i="1"/>
  <c r="L278" i="1"/>
  <c r="L267" i="1"/>
  <c r="L280" i="1"/>
  <c r="L261" i="1"/>
  <c r="L2394" i="1"/>
  <c r="L286" i="1"/>
  <c r="L272" i="1"/>
  <c r="L526" i="1"/>
  <c r="L283" i="1"/>
  <c r="L260" i="1"/>
  <c r="L282" i="1"/>
  <c r="L285" i="1"/>
  <c r="L284" i="1"/>
  <c r="L259" i="1"/>
  <c r="L290" i="1"/>
  <c r="L264" i="1"/>
  <c r="L288" i="1"/>
  <c r="L279" i="1"/>
  <c r="L270" i="1"/>
  <c r="L271" i="1"/>
  <c r="L1952" i="1"/>
  <c r="L1941" i="1"/>
  <c r="L1964" i="1"/>
  <c r="L1965" i="1"/>
  <c r="L1153" i="1"/>
  <c r="L1949" i="1"/>
  <c r="L1946" i="1"/>
  <c r="L1950" i="1"/>
  <c r="L1955" i="1"/>
  <c r="L1962" i="1"/>
  <c r="L1945" i="1"/>
  <c r="L579" i="1"/>
  <c r="L1951" i="1"/>
  <c r="L1937" i="1"/>
  <c r="L1944" i="1"/>
  <c r="L1957" i="1"/>
  <c r="L1938" i="1"/>
  <c r="L1960" i="1"/>
  <c r="L1948" i="1"/>
  <c r="L1958" i="1"/>
  <c r="L1963" i="1"/>
  <c r="L1953" i="1"/>
  <c r="L564" i="1"/>
  <c r="L1587" i="1"/>
  <c r="L1597" i="1"/>
  <c r="L1589" i="1"/>
  <c r="L1610" i="1"/>
  <c r="L1608" i="1"/>
  <c r="L1606" i="1"/>
  <c r="L1591" i="1"/>
  <c r="L1595" i="1"/>
  <c r="L1602" i="1"/>
  <c r="L1607" i="1"/>
  <c r="L1600" i="1"/>
  <c r="L1604" i="1"/>
  <c r="L1601" i="1"/>
  <c r="L1592" i="1"/>
  <c r="L1588" i="1"/>
  <c r="L1583" i="1"/>
  <c r="L1609" i="1"/>
  <c r="L1585" i="1"/>
  <c r="L1614" i="1"/>
  <c r="L1584" i="1"/>
  <c r="L1586" i="1"/>
  <c r="L1590" i="1"/>
  <c r="L1596" i="1"/>
  <c r="L1594" i="1"/>
  <c r="L2433" i="1"/>
  <c r="L1599" i="1"/>
  <c r="L175" i="1"/>
  <c r="L54" i="1"/>
  <c r="L1072" i="1"/>
  <c r="L1112" i="1"/>
  <c r="L1858" i="1"/>
  <c r="L188" i="1"/>
  <c r="L1065" i="1"/>
  <c r="L552" i="1"/>
  <c r="L712" i="1"/>
  <c r="L558" i="1"/>
  <c r="L2146" i="1"/>
  <c r="L1930" i="1"/>
  <c r="L575" i="1"/>
  <c r="L23" i="1"/>
  <c r="L1021" i="1"/>
  <c r="L1338" i="1"/>
  <c r="L1849" i="1"/>
  <c r="L277" i="1"/>
  <c r="L1956" i="1"/>
  <c r="L145" i="1"/>
  <c r="L62" i="1"/>
  <c r="L1246" i="1"/>
  <c r="L2217" i="1"/>
  <c r="L1330" i="1"/>
  <c r="L1611" i="1"/>
  <c r="L1233" i="1"/>
  <c r="L711" i="1"/>
  <c r="L1088" i="1"/>
  <c r="L1261" i="1"/>
  <c r="L1243" i="1"/>
  <c r="L705" i="1"/>
  <c r="L1928" i="1"/>
  <c r="L1912" i="1"/>
  <c r="L5" i="1"/>
  <c r="L1022" i="1"/>
  <c r="L1351" i="1"/>
  <c r="L1861" i="1"/>
  <c r="L1100" i="1"/>
  <c r="L269" i="1"/>
  <c r="L1942" i="1"/>
  <c r="L159" i="1"/>
  <c r="L1205" i="1"/>
  <c r="L1228" i="1"/>
  <c r="L1221" i="1"/>
  <c r="L1207" i="1"/>
  <c r="L1125" i="1"/>
  <c r="L1209" i="1"/>
  <c r="L1203" i="1"/>
  <c r="L1216" i="1"/>
  <c r="L1204" i="1"/>
  <c r="L1214" i="1"/>
  <c r="L1211" i="1"/>
  <c r="L1219" i="1"/>
  <c r="L1218" i="1"/>
  <c r="L1202" i="1"/>
  <c r="L1208" i="1"/>
  <c r="L1225" i="1"/>
  <c r="L1215" i="1"/>
  <c r="L1210" i="1"/>
  <c r="L1213" i="1"/>
  <c r="L1212" i="1"/>
  <c r="L1206" i="1"/>
  <c r="L1227" i="1"/>
  <c r="L1224" i="1"/>
  <c r="L1222" i="1"/>
  <c r="L1226" i="1"/>
  <c r="L1229" i="1"/>
  <c r="L1230" i="1"/>
  <c r="L2420" i="1"/>
  <c r="L1200" i="1"/>
  <c r="L1220" i="1"/>
  <c r="L551" i="1"/>
  <c r="L1223" i="1"/>
  <c r="L956" i="1"/>
  <c r="L951" i="1"/>
  <c r="L947" i="1"/>
  <c r="L937" i="1"/>
  <c r="L938" i="1"/>
  <c r="L949" i="1"/>
  <c r="L948" i="1"/>
  <c r="L959" i="1"/>
  <c r="L966" i="1"/>
  <c r="L968" i="1"/>
  <c r="L955" i="1"/>
  <c r="L945" i="1"/>
  <c r="L960" i="1"/>
  <c r="L957" i="1"/>
  <c r="L939" i="1"/>
  <c r="L950" i="1"/>
  <c r="L943" i="1"/>
  <c r="L545" i="1"/>
  <c r="L942" i="1"/>
  <c r="L962" i="1"/>
  <c r="L961" i="1"/>
  <c r="L958" i="1"/>
  <c r="L944" i="1"/>
  <c r="L940" i="1"/>
  <c r="L952" i="1"/>
  <c r="L1120" i="1"/>
  <c r="L953" i="1"/>
  <c r="L946" i="1"/>
  <c r="L965" i="1"/>
  <c r="L967" i="1"/>
  <c r="L2414" i="1"/>
  <c r="L963" i="1"/>
  <c r="L954" i="1"/>
  <c r="L941" i="1"/>
  <c r="L2387" i="1"/>
  <c r="L129" i="1"/>
  <c r="L107" i="1"/>
  <c r="L111" i="1"/>
  <c r="L115" i="1"/>
  <c r="L104" i="1"/>
  <c r="L99" i="1"/>
  <c r="L113" i="1"/>
  <c r="L118" i="1"/>
  <c r="L120" i="1"/>
  <c r="L100" i="1"/>
  <c r="L110" i="1"/>
  <c r="L125" i="1"/>
  <c r="L101" i="1"/>
  <c r="L108" i="1"/>
  <c r="L122" i="1"/>
  <c r="L117" i="1"/>
  <c r="L124" i="1"/>
  <c r="L112" i="1"/>
  <c r="L102" i="1"/>
  <c r="L106" i="1"/>
  <c r="L123" i="1"/>
  <c r="L121" i="1"/>
  <c r="L116" i="1"/>
  <c r="L105" i="1"/>
  <c r="L130" i="1"/>
  <c r="L109" i="1"/>
  <c r="L127" i="1"/>
  <c r="L1093" i="1"/>
  <c r="L519" i="1"/>
  <c r="L103" i="1"/>
  <c r="L114" i="1"/>
  <c r="L119" i="1"/>
  <c r="L126" i="1"/>
  <c r="L2050" i="1"/>
  <c r="L2032" i="1"/>
  <c r="L2047" i="1"/>
  <c r="L2046" i="1"/>
  <c r="L2038" i="1"/>
  <c r="L2054" i="1"/>
  <c r="L2452" i="1"/>
  <c r="L2048" i="1"/>
  <c r="L2042" i="1"/>
  <c r="L2053" i="1"/>
  <c r="L2039" i="1"/>
  <c r="L2031" i="1"/>
  <c r="L2034" i="1"/>
  <c r="L2058" i="1"/>
  <c r="L2057" i="1"/>
  <c r="L2043" i="1"/>
  <c r="L2059" i="1"/>
  <c r="L2049" i="1"/>
  <c r="L583" i="1"/>
  <c r="L665" i="1"/>
  <c r="L652" i="1"/>
  <c r="L1201" i="1"/>
  <c r="L678" i="1"/>
  <c r="L664" i="1"/>
  <c r="L669" i="1"/>
  <c r="L654" i="1"/>
  <c r="L661" i="1"/>
  <c r="L650" i="1"/>
  <c r="L657" i="1"/>
  <c r="L536" i="1"/>
  <c r="L668" i="1"/>
  <c r="L653" i="1"/>
  <c r="L675" i="1"/>
  <c r="L2405" i="1"/>
  <c r="L651" i="1"/>
  <c r="L658" i="1"/>
  <c r="L649" i="1"/>
  <c r="L660" i="1"/>
  <c r="L680" i="1"/>
  <c r="L674" i="1"/>
  <c r="L672" i="1"/>
  <c r="L676" i="1"/>
  <c r="L673" i="1"/>
  <c r="L662" i="1"/>
  <c r="L656" i="1"/>
  <c r="L667" i="1"/>
  <c r="L659" i="1"/>
  <c r="L677" i="1"/>
  <c r="L666" i="1"/>
  <c r="L1111" i="1"/>
  <c r="L671" i="1"/>
  <c r="L670" i="1"/>
  <c r="L679" i="1"/>
  <c r="L663" i="1"/>
  <c r="L976" i="1"/>
  <c r="L977" i="1"/>
  <c r="L987" i="1"/>
  <c r="L971" i="1"/>
  <c r="L999" i="1"/>
  <c r="L1121" i="1"/>
  <c r="L990" i="1"/>
  <c r="L982" i="1"/>
  <c r="L984" i="1"/>
  <c r="L981" i="1"/>
  <c r="L995" i="1"/>
  <c r="L1000" i="1"/>
  <c r="L978" i="1"/>
  <c r="L986" i="1"/>
  <c r="L985" i="1"/>
  <c r="L974" i="1"/>
  <c r="L994" i="1"/>
  <c r="L972" i="1"/>
  <c r="L996" i="1"/>
  <c r="L983" i="1"/>
  <c r="L969" i="1"/>
  <c r="L2415" i="1"/>
  <c r="L991" i="1"/>
  <c r="L998" i="1"/>
  <c r="L979" i="1"/>
  <c r="L997" i="1"/>
  <c r="L970" i="1"/>
  <c r="L992" i="1"/>
  <c r="L546" i="1"/>
  <c r="L1322" i="1"/>
  <c r="L1323" i="1"/>
  <c r="L1302" i="1"/>
  <c r="L1319" i="1"/>
  <c r="L1318" i="1"/>
  <c r="L1316" i="1"/>
  <c r="L1310" i="1"/>
  <c r="L1311" i="1"/>
  <c r="L1301" i="1"/>
  <c r="L1315" i="1"/>
  <c r="L1325" i="1"/>
  <c r="L1295" i="1"/>
  <c r="L1321" i="1"/>
  <c r="L1296" i="1"/>
  <c r="L1314" i="1"/>
  <c r="L1326" i="1"/>
  <c r="L1299" i="1"/>
  <c r="L1305" i="1"/>
  <c r="L1300" i="1"/>
  <c r="L1324" i="1"/>
  <c r="L1312" i="1"/>
  <c r="L1313" i="1"/>
  <c r="L1307" i="1"/>
  <c r="L1309" i="1"/>
  <c r="L2423" i="1"/>
  <c r="L1306" i="1"/>
  <c r="L1297" i="1"/>
  <c r="L1304" i="1"/>
  <c r="L1303" i="1"/>
  <c r="L1317" i="1"/>
  <c r="L896" i="1"/>
  <c r="L875" i="1"/>
  <c r="L890" i="1"/>
  <c r="L894" i="1"/>
  <c r="L897" i="1"/>
  <c r="L901" i="1"/>
  <c r="L887" i="1"/>
  <c r="L876" i="1"/>
  <c r="L885" i="1"/>
  <c r="L880" i="1"/>
  <c r="L904" i="1"/>
  <c r="L903" i="1"/>
  <c r="L886" i="1"/>
  <c r="L874" i="1"/>
  <c r="L902" i="1"/>
  <c r="L878" i="1"/>
  <c r="L891" i="1"/>
  <c r="L892" i="1"/>
  <c r="L884" i="1"/>
  <c r="L2412" i="1"/>
  <c r="L877" i="1"/>
  <c r="L1118" i="1"/>
  <c r="L899" i="1"/>
  <c r="L895" i="1"/>
  <c r="L889" i="1"/>
  <c r="L882" i="1"/>
  <c r="L893" i="1"/>
  <c r="L879" i="1"/>
  <c r="L873" i="1"/>
  <c r="L900" i="1"/>
  <c r="L1620" i="1"/>
  <c r="L1634" i="1"/>
  <c r="L1627" i="1"/>
  <c r="L1631" i="1"/>
  <c r="L1641" i="1"/>
  <c r="L1636" i="1"/>
  <c r="L1616" i="1"/>
  <c r="L1618" i="1"/>
  <c r="L1619" i="1"/>
  <c r="L1617" i="1"/>
  <c r="L1624" i="1"/>
  <c r="L1637" i="1"/>
  <c r="L1643" i="1"/>
  <c r="L1633" i="1"/>
  <c r="L1640" i="1"/>
  <c r="L1629" i="1"/>
  <c r="L1626" i="1"/>
  <c r="L1628" i="1"/>
  <c r="L1622" i="1"/>
  <c r="L1639" i="1"/>
  <c r="L1615" i="1"/>
  <c r="L566" i="1"/>
  <c r="L1632" i="1"/>
  <c r="L1621" i="1"/>
  <c r="L1644" i="1"/>
  <c r="L1645" i="1"/>
  <c r="L1140" i="1"/>
  <c r="L1625" i="1"/>
  <c r="L1646" i="1"/>
  <c r="L1638" i="1"/>
  <c r="L1752" i="1"/>
  <c r="L1761" i="1"/>
  <c r="L1746" i="1"/>
  <c r="L1750" i="1"/>
  <c r="L1767" i="1"/>
  <c r="L1766" i="1"/>
  <c r="L1759" i="1"/>
  <c r="L1749" i="1"/>
  <c r="L1772" i="1"/>
  <c r="L1753" i="1"/>
  <c r="L1771" i="1"/>
  <c r="L1773" i="1"/>
  <c r="L1144" i="1"/>
  <c r="L1765" i="1"/>
  <c r="L1757" i="1"/>
  <c r="L1762" i="1"/>
  <c r="L1770" i="1"/>
  <c r="L1743" i="1"/>
  <c r="L1751" i="1"/>
  <c r="L1755" i="1"/>
  <c r="L1758" i="1"/>
  <c r="L1748" i="1"/>
  <c r="L1754" i="1"/>
  <c r="L1764" i="1"/>
  <c r="L1763" i="1"/>
  <c r="L1769" i="1"/>
  <c r="L1745" i="1"/>
  <c r="L1774" i="1"/>
  <c r="L2439" i="1"/>
  <c r="L1747" i="1"/>
  <c r="L2455" i="1"/>
  <c r="L2462" i="1"/>
  <c r="L2464" i="1"/>
  <c r="L2484" i="1"/>
  <c r="L2457" i="1"/>
  <c r="L2478" i="1"/>
  <c r="L2467" i="1"/>
  <c r="L2475" i="1"/>
  <c r="L2466" i="1"/>
  <c r="L2471" i="1"/>
  <c r="L2460" i="1"/>
  <c r="L2477" i="1"/>
  <c r="L2459" i="1"/>
  <c r="L2456" i="1"/>
  <c r="L2483" i="1"/>
  <c r="L2463" i="1"/>
  <c r="L2468" i="1"/>
  <c r="L2473" i="1"/>
  <c r="L2453" i="1"/>
  <c r="L2479" i="1"/>
  <c r="L2465" i="1"/>
  <c r="L2469" i="1"/>
  <c r="L2458" i="1"/>
  <c r="L2481" i="1"/>
  <c r="L2476" i="1"/>
  <c r="L2480" i="1"/>
  <c r="L2470" i="1"/>
  <c r="L1412" i="1"/>
  <c r="L1392" i="1"/>
  <c r="L1420" i="1"/>
  <c r="L1397" i="1"/>
  <c r="L1414" i="1"/>
  <c r="L1399" i="1"/>
  <c r="L1408" i="1"/>
  <c r="L1418" i="1"/>
  <c r="L1407" i="1"/>
  <c r="L557" i="1"/>
  <c r="L1417" i="1"/>
  <c r="L1406" i="1"/>
  <c r="L1400" i="1"/>
  <c r="L1409" i="1"/>
  <c r="L1416" i="1"/>
  <c r="L1391" i="1"/>
  <c r="L1394" i="1"/>
  <c r="L1411" i="1"/>
  <c r="L1415" i="1"/>
  <c r="L1422" i="1"/>
  <c r="L1403" i="1"/>
  <c r="L1131" i="1"/>
  <c r="L1419" i="1"/>
  <c r="L1398" i="1"/>
  <c r="L1396" i="1"/>
  <c r="L1401" i="1"/>
  <c r="L1402" i="1"/>
  <c r="L1395" i="1"/>
  <c r="L1393" i="1"/>
  <c r="L1405" i="1"/>
  <c r="L1410" i="1"/>
  <c r="L832" i="1"/>
  <c r="L839" i="1"/>
  <c r="L837" i="1"/>
  <c r="L825" i="1"/>
  <c r="L819" i="1"/>
  <c r="L812" i="1"/>
  <c r="L821" i="1"/>
  <c r="L824" i="1"/>
  <c r="L829" i="1"/>
  <c r="L815" i="1"/>
  <c r="L827" i="1"/>
  <c r="L831" i="1"/>
  <c r="L822" i="1"/>
  <c r="L836" i="1"/>
  <c r="L811" i="1"/>
  <c r="L830" i="1"/>
  <c r="L826" i="1"/>
  <c r="L820" i="1"/>
  <c r="L834" i="1"/>
  <c r="L840" i="1"/>
  <c r="L818" i="1"/>
  <c r="L2410" i="1"/>
  <c r="L823" i="1"/>
  <c r="L817" i="1"/>
  <c r="L816" i="1"/>
  <c r="L835" i="1"/>
  <c r="L828" i="1"/>
  <c r="L838" i="1"/>
  <c r="L809" i="1"/>
  <c r="L1116" i="1"/>
  <c r="L814" i="1"/>
  <c r="L813" i="1"/>
  <c r="L843" i="1"/>
  <c r="L1117" i="1"/>
  <c r="L855" i="1"/>
  <c r="L870" i="1"/>
  <c r="L844" i="1"/>
  <c r="L871" i="1"/>
  <c r="L861" i="1"/>
  <c r="L847" i="1"/>
  <c r="L846" i="1"/>
  <c r="L854" i="1"/>
  <c r="L868" i="1"/>
  <c r="L851" i="1"/>
  <c r="L869" i="1"/>
  <c r="L853" i="1"/>
  <c r="L848" i="1"/>
  <c r="L845" i="1"/>
  <c r="L856" i="1"/>
  <c r="L542" i="1"/>
  <c r="L872" i="1"/>
  <c r="L857" i="1"/>
  <c r="L841" i="1"/>
  <c r="L850" i="1"/>
  <c r="L860" i="1"/>
  <c r="L849" i="1"/>
  <c r="L842" i="1"/>
  <c r="L867" i="1"/>
  <c r="L2411" i="1"/>
  <c r="L858" i="1"/>
  <c r="L859" i="1"/>
  <c r="L863" i="1"/>
  <c r="L864" i="1"/>
  <c r="L866" i="1"/>
  <c r="L862" i="1"/>
  <c r="L482" i="1"/>
  <c r="L467" i="1"/>
  <c r="L456" i="1"/>
  <c r="L452" i="1"/>
  <c r="L477" i="1"/>
  <c r="L458" i="1"/>
  <c r="L465" i="1"/>
  <c r="L453" i="1"/>
  <c r="L474" i="1"/>
  <c r="L464" i="1"/>
  <c r="L533" i="1"/>
  <c r="L475" i="1"/>
  <c r="L469" i="1"/>
  <c r="L479" i="1"/>
  <c r="L457" i="1"/>
  <c r="L454" i="1"/>
  <c r="L468" i="1"/>
  <c r="L471" i="1"/>
  <c r="L1107" i="1"/>
  <c r="L481" i="1"/>
  <c r="L480" i="1"/>
  <c r="L476" i="1"/>
  <c r="L462" i="1"/>
  <c r="L461" i="1"/>
  <c r="L473" i="1"/>
  <c r="L2401" i="1"/>
  <c r="L455" i="1"/>
  <c r="L470" i="1"/>
  <c r="L472" i="1"/>
  <c r="L460" i="1"/>
  <c r="L463" i="1"/>
  <c r="L459" i="1"/>
  <c r="L1685" i="1"/>
  <c r="L1702" i="1"/>
  <c r="L1687" i="1"/>
  <c r="L1686" i="1"/>
  <c r="L1695" i="1"/>
  <c r="L1684" i="1"/>
  <c r="L1710" i="1"/>
  <c r="L1697" i="1"/>
  <c r="L1694" i="1"/>
  <c r="L1700" i="1"/>
  <c r="L1680" i="1"/>
  <c r="L1708" i="1"/>
  <c r="L1682" i="1"/>
  <c r="L1704" i="1"/>
  <c r="L1688" i="1"/>
  <c r="L1690" i="1"/>
  <c r="L2437" i="1"/>
  <c r="L1693" i="1"/>
  <c r="L1701" i="1"/>
  <c r="L1689" i="1"/>
  <c r="L1681" i="1"/>
  <c r="L1703" i="1"/>
  <c r="L1705" i="1"/>
  <c r="L1142" i="1"/>
  <c r="L1691" i="1"/>
  <c r="L1698" i="1"/>
  <c r="L568" i="1"/>
  <c r="L1696" i="1"/>
  <c r="L1709" i="1"/>
  <c r="L1679" i="1"/>
  <c r="L1683" i="1"/>
  <c r="L1699" i="1"/>
  <c r="L1706" i="1"/>
  <c r="L76" i="1"/>
  <c r="L78" i="1"/>
  <c r="L2385" i="1"/>
  <c r="L69" i="1"/>
  <c r="L73" i="1"/>
  <c r="L90" i="1"/>
  <c r="L75" i="1"/>
  <c r="L83" i="1"/>
  <c r="L1091" i="1"/>
  <c r="L88" i="1"/>
  <c r="L94" i="1"/>
  <c r="L67" i="1"/>
  <c r="L93" i="1"/>
  <c r="L81" i="1"/>
  <c r="L82" i="1"/>
  <c r="L72" i="1"/>
  <c r="L84" i="1"/>
  <c r="L74" i="1"/>
  <c r="L77" i="1"/>
  <c r="L87" i="1"/>
  <c r="L71" i="1"/>
  <c r="L80" i="1"/>
  <c r="L95" i="1"/>
  <c r="L68" i="1"/>
  <c r="L85" i="1"/>
  <c r="L89" i="1"/>
  <c r="L97" i="1"/>
  <c r="L517" i="1"/>
  <c r="L86" i="1"/>
  <c r="L98" i="1"/>
  <c r="L70" i="1"/>
  <c r="L92" i="1"/>
  <c r="L91" i="1"/>
  <c r="L1720" i="1"/>
  <c r="L1719" i="1"/>
  <c r="L1741" i="1"/>
  <c r="L1143" i="1"/>
  <c r="L1715" i="1"/>
  <c r="L1729" i="1"/>
  <c r="L1731" i="1"/>
  <c r="L1712" i="1"/>
  <c r="L1740" i="1"/>
  <c r="L1713" i="1"/>
  <c r="L1722" i="1"/>
  <c r="L2438" i="1"/>
  <c r="L1736" i="1"/>
  <c r="L1724" i="1"/>
  <c r="L1733" i="1"/>
  <c r="L1721" i="1"/>
  <c r="L1714" i="1"/>
  <c r="L1718" i="1"/>
  <c r="L1735" i="1"/>
  <c r="L569" i="1"/>
  <c r="L1737" i="1"/>
  <c r="L1717" i="1"/>
  <c r="L1732" i="1"/>
  <c r="L1738" i="1"/>
  <c r="L1716" i="1"/>
  <c r="L1725" i="1"/>
  <c r="L1734" i="1"/>
  <c r="L1711" i="1"/>
  <c r="L1727" i="1"/>
  <c r="L1730" i="1"/>
  <c r="L1739" i="1"/>
  <c r="L1723" i="1"/>
  <c r="L347" i="1"/>
  <c r="L348" i="1"/>
  <c r="L352" i="1"/>
  <c r="L329" i="1"/>
  <c r="L323" i="1"/>
  <c r="L350" i="1"/>
  <c r="L343" i="1"/>
  <c r="L327" i="1"/>
  <c r="L324" i="1"/>
  <c r="L339" i="1"/>
  <c r="L328" i="1"/>
  <c r="L346" i="1"/>
  <c r="L341" i="1"/>
  <c r="L344" i="1"/>
  <c r="L338" i="1"/>
  <c r="L331" i="1"/>
  <c r="L340" i="1"/>
  <c r="L335" i="1"/>
  <c r="L332" i="1"/>
  <c r="L345" i="1"/>
  <c r="L325" i="1"/>
  <c r="L333" i="1"/>
  <c r="L354" i="1"/>
  <c r="L337" i="1"/>
  <c r="L351" i="1"/>
  <c r="L1103" i="1"/>
  <c r="L349" i="1"/>
  <c r="L336" i="1"/>
  <c r="L342" i="1"/>
  <c r="L353" i="1"/>
  <c r="L2397" i="1"/>
  <c r="L330" i="1"/>
  <c r="L326" i="1"/>
  <c r="L1651" i="1"/>
  <c r="L1659" i="1"/>
  <c r="L1671" i="1"/>
  <c r="L1675" i="1"/>
  <c r="L1674" i="1"/>
  <c r="L1655" i="1"/>
  <c r="L1666" i="1"/>
  <c r="L1141" i="1"/>
  <c r="L1668" i="1"/>
  <c r="L1673" i="1"/>
  <c r="L1672" i="1"/>
  <c r="L2436" i="1"/>
  <c r="L1653" i="1"/>
  <c r="L1654" i="1"/>
  <c r="L1658" i="1"/>
  <c r="L1677" i="1"/>
  <c r="L1650" i="1"/>
  <c r="L1664" i="1"/>
  <c r="L567" i="1"/>
  <c r="L1667" i="1"/>
  <c r="L1663" i="1"/>
  <c r="L1647" i="1"/>
  <c r="L1662" i="1"/>
  <c r="L1649" i="1"/>
  <c r="L1656" i="1"/>
  <c r="L1676" i="1"/>
  <c r="L1678" i="1"/>
  <c r="L1657" i="1"/>
  <c r="L1648" i="1"/>
  <c r="L1652" i="1"/>
  <c r="L1665" i="1"/>
  <c r="L1670" i="1"/>
  <c r="L1661" i="1"/>
  <c r="L973" i="1"/>
  <c r="L881" i="1"/>
  <c r="L1756" i="1"/>
  <c r="L1421" i="1"/>
  <c r="L478" i="1"/>
  <c r="L1660" i="1"/>
  <c r="L1298" i="1"/>
  <c r="L543" i="1"/>
  <c r="L1768" i="1"/>
  <c r="L1692" i="1"/>
  <c r="L2284" i="1"/>
  <c r="L554" i="1"/>
  <c r="L2435" i="1"/>
  <c r="L1760" i="1"/>
  <c r="L1413" i="1"/>
  <c r="L79" i="1"/>
  <c r="L1308" i="1"/>
  <c r="L1623" i="1"/>
  <c r="L2461" i="1"/>
  <c r="L541" i="1"/>
  <c r="L96" i="1"/>
  <c r="L993" i="1"/>
  <c r="L1320" i="1"/>
  <c r="L2482" i="1"/>
  <c r="L810" i="1"/>
  <c r="L1728" i="1"/>
  <c r="L975" i="1"/>
  <c r="L888" i="1"/>
  <c r="L1635" i="1"/>
  <c r="L2454" i="1"/>
  <c r="L852" i="1"/>
  <c r="L1726" i="1"/>
  <c r="L989" i="1"/>
  <c r="L883" i="1"/>
  <c r="L1630" i="1"/>
  <c r="L2474" i="1"/>
  <c r="L865" i="1"/>
  <c r="L529" i="1"/>
  <c r="L2270" i="1"/>
  <c r="L2267" i="1"/>
  <c r="L2261" i="1"/>
  <c r="L2255" i="1"/>
  <c r="L2281" i="1"/>
  <c r="L2257" i="1"/>
  <c r="L2260" i="1"/>
  <c r="L2286" i="1"/>
  <c r="L2273" i="1"/>
  <c r="L2280" i="1"/>
  <c r="L2282" i="1"/>
  <c r="L2266" i="1"/>
  <c r="L2443" i="1"/>
  <c r="L2277" i="1"/>
  <c r="L2265" i="1"/>
  <c r="L2283" i="1"/>
  <c r="L2285" i="1"/>
  <c r="L2264" i="1"/>
  <c r="L574" i="1"/>
  <c r="L2259" i="1"/>
  <c r="L2275" i="1"/>
  <c r="L1148" i="1"/>
  <c r="L2278" i="1"/>
  <c r="L2263" i="1"/>
  <c r="L2271" i="1"/>
  <c r="L2269" i="1"/>
  <c r="L2276" i="1"/>
  <c r="L2256" i="1"/>
  <c r="L2279" i="1"/>
  <c r="L2262" i="1"/>
  <c r="L2274" i="1"/>
  <c r="L2258" i="1"/>
  <c r="L2268" i="1"/>
  <c r="L2409" i="1"/>
  <c r="L800" i="1"/>
  <c r="L789" i="1"/>
  <c r="L791" i="1"/>
  <c r="L797" i="1"/>
  <c r="L1799" i="1"/>
  <c r="L1792" i="1"/>
  <c r="L2440" i="1"/>
  <c r="L1786" i="1"/>
  <c r="L1512" i="1"/>
  <c r="L1515" i="1"/>
  <c r="L1497" i="1"/>
  <c r="L1509" i="1"/>
  <c r="L1501" i="1"/>
  <c r="L386" i="1"/>
  <c r="L382" i="1"/>
  <c r="L355" i="1"/>
  <c r="L362" i="1"/>
  <c r="L2407" i="1"/>
  <c r="L738" i="1"/>
  <c r="L741" i="1"/>
  <c r="L778" i="1"/>
  <c r="L781" i="1"/>
  <c r="L787" i="1"/>
  <c r="L782" i="1"/>
  <c r="L792" i="1"/>
  <c r="L1782" i="1"/>
  <c r="L1778" i="1"/>
  <c r="L1804" i="1"/>
  <c r="L1776" i="1"/>
  <c r="L1507" i="1"/>
  <c r="L2430" i="1"/>
  <c r="L1498" i="1"/>
  <c r="L1496" i="1"/>
  <c r="L381" i="1"/>
  <c r="L358" i="1"/>
  <c r="L379" i="1"/>
  <c r="L380" i="1"/>
  <c r="L731" i="1"/>
  <c r="L744" i="1"/>
  <c r="L719" i="1"/>
  <c r="L805" i="1"/>
  <c r="L807" i="1"/>
  <c r="L796" i="1"/>
  <c r="L804" i="1"/>
  <c r="L1145" i="1"/>
  <c r="L1800" i="1"/>
  <c r="L1793" i="1"/>
  <c r="L1806" i="1"/>
  <c r="L1517" i="1"/>
  <c r="L1490" i="1"/>
  <c r="L1516" i="1"/>
  <c r="L1488" i="1"/>
  <c r="L1508" i="1"/>
  <c r="L383" i="1"/>
  <c r="L375" i="1"/>
  <c r="L376" i="1"/>
  <c r="L357" i="1"/>
  <c r="L736" i="1"/>
  <c r="L721" i="1"/>
  <c r="L724" i="1"/>
  <c r="L720" i="1"/>
  <c r="L737" i="1"/>
  <c r="L793" i="1"/>
  <c r="L1115" i="1"/>
  <c r="L1784" i="1"/>
  <c r="L1777" i="1"/>
  <c r="L1775" i="1"/>
  <c r="L1489" i="1"/>
  <c r="L1505" i="1"/>
  <c r="L1518" i="1"/>
  <c r="L1492" i="1"/>
  <c r="L1503" i="1"/>
  <c r="L530" i="1"/>
  <c r="L384" i="1"/>
  <c r="L368" i="1"/>
  <c r="L377" i="1"/>
  <c r="L727" i="1"/>
  <c r="L718" i="1"/>
  <c r="L732" i="1"/>
  <c r="L739" i="1"/>
  <c r="L726" i="1"/>
  <c r="L777" i="1"/>
  <c r="L783" i="1"/>
  <c r="L1781" i="1"/>
  <c r="L1788" i="1"/>
  <c r="L1513" i="1"/>
  <c r="L1487" i="1"/>
  <c r="L1104" i="1"/>
  <c r="L372" i="1"/>
  <c r="L363" i="1"/>
  <c r="L370" i="1"/>
  <c r="L367" i="1"/>
  <c r="L743" i="1"/>
  <c r="L730" i="1"/>
  <c r="L729" i="1"/>
  <c r="L538" i="1"/>
  <c r="L785" i="1"/>
  <c r="L788" i="1"/>
  <c r="L802" i="1"/>
  <c r="L801" i="1"/>
  <c r="L1802" i="1"/>
  <c r="L1796" i="1"/>
  <c r="L1787" i="1"/>
  <c r="L1783" i="1"/>
  <c r="L1798" i="1"/>
  <c r="L1506" i="1"/>
  <c r="L1500" i="1"/>
  <c r="L1135" i="1"/>
  <c r="L359" i="1"/>
  <c r="L364" i="1"/>
  <c r="L366" i="1"/>
  <c r="L374" i="1"/>
  <c r="L369" i="1"/>
  <c r="L735" i="1"/>
  <c r="L725" i="1"/>
  <c r="L733" i="1"/>
  <c r="L794" i="1"/>
  <c r="L803" i="1"/>
  <c r="L798" i="1"/>
  <c r="L1789" i="1"/>
  <c r="L1795" i="1"/>
  <c r="L1790" i="1"/>
  <c r="L1779" i="1"/>
  <c r="L1494" i="1"/>
  <c r="L1495" i="1"/>
  <c r="L1510" i="1"/>
  <c r="L356" i="1"/>
  <c r="L715" i="1"/>
  <c r="L742" i="1"/>
  <c r="L734" i="1"/>
  <c r="L723" i="1"/>
  <c r="L2003" i="1"/>
  <c r="L2040" i="1"/>
  <c r="L1466" i="1"/>
  <c r="L2006" i="1"/>
  <c r="L2016" i="1"/>
  <c r="L2007" i="1"/>
  <c r="L2021" i="1"/>
  <c r="L1457" i="1"/>
  <c r="L2025" i="1"/>
  <c r="L2014" i="1"/>
  <c r="L1468" i="1"/>
  <c r="L2023" i="1"/>
  <c r="L2002" i="1"/>
  <c r="L2451" i="1"/>
  <c r="L2010" i="1"/>
  <c r="L2005" i="1"/>
  <c r="L2019" i="1"/>
  <c r="L1461" i="1"/>
  <c r="L582" i="1"/>
  <c r="L1483" i="1"/>
  <c r="L1481" i="1"/>
  <c r="L2024" i="1"/>
  <c r="L2009" i="1"/>
  <c r="L1999" i="1"/>
  <c r="L1460" i="1"/>
  <c r="L1479" i="1"/>
  <c r="L2017" i="1"/>
  <c r="L2030" i="1"/>
  <c r="L2022" i="1"/>
  <c r="L2029" i="1"/>
  <c r="L2429" i="1"/>
  <c r="L1471" i="1"/>
  <c r="L1477" i="1"/>
  <c r="L2004" i="1"/>
  <c r="L2013" i="1"/>
  <c r="L2015" i="1"/>
  <c r="L2018" i="1"/>
  <c r="L1156" i="1"/>
  <c r="L2011" i="1"/>
  <c r="L2026" i="1"/>
  <c r="L2001" i="1"/>
  <c r="L2028" i="1"/>
  <c r="L2000" i="1"/>
  <c r="L1485" i="1"/>
  <c r="L1465" i="1"/>
  <c r="L2055" i="1"/>
  <c r="L2037" i="1"/>
  <c r="L2041" i="1"/>
  <c r="L1157" i="1"/>
  <c r="L2035" i="1"/>
  <c r="L2045" i="1"/>
  <c r="L2061" i="1"/>
  <c r="L2033" i="1"/>
  <c r="L2027" i="1"/>
  <c r="L2008" i="1"/>
  <c r="L2020" i="1"/>
  <c r="L2012" i="1"/>
  <c r="L1134" i="1"/>
  <c r="L1473" i="1"/>
  <c r="L1476" i="1"/>
  <c r="L2036" i="1"/>
  <c r="L2062" i="1"/>
  <c r="L2052" i="1"/>
  <c r="L2060" i="1"/>
  <c r="L2044" i="1"/>
  <c r="L2051" i="1"/>
  <c r="L2056" i="1"/>
  <c r="L560" i="1"/>
  <c r="L1470" i="1"/>
  <c r="L1464" i="1"/>
  <c r="L1462" i="1"/>
  <c r="L1467" i="1"/>
  <c r="L1458" i="1"/>
  <c r="L1463" i="1"/>
  <c r="L1484" i="1"/>
  <c r="L1478" i="1"/>
  <c r="L1456" i="1"/>
  <c r="L1475" i="1"/>
  <c r="L1482" i="1"/>
  <c r="L1474" i="1"/>
  <c r="L1480" i="1"/>
  <c r="L1469" i="1"/>
  <c r="L1472" i="1"/>
  <c r="L1459" i="1"/>
  <c r="L1486" i="1"/>
  <c r="L3" i="1" l="1"/>
  <c r="L252" i="1"/>
  <c r="L238" i="1"/>
  <c r="L253" i="1"/>
  <c r="L239" i="1"/>
  <c r="L246" i="1"/>
  <c r="L2393" i="1"/>
  <c r="L231" i="1"/>
  <c r="L233" i="1"/>
  <c r="L234" i="1"/>
  <c r="L257" i="1"/>
  <c r="L237" i="1"/>
  <c r="L240" i="1"/>
  <c r="L258" i="1"/>
  <c r="L228" i="1"/>
  <c r="L229" i="1"/>
  <c r="L232" i="1"/>
  <c r="L241" i="1"/>
  <c r="L250" i="1"/>
  <c r="L230" i="1"/>
  <c r="L243" i="1"/>
  <c r="L244" i="1"/>
  <c r="L242" i="1"/>
  <c r="L249" i="1"/>
  <c r="L1099" i="1"/>
  <c r="L255" i="1"/>
  <c r="L236" i="1"/>
  <c r="L254" i="1"/>
  <c r="L247" i="1"/>
  <c r="L256" i="1"/>
  <c r="L235" i="1"/>
  <c r="L251" i="1"/>
  <c r="L227" i="1"/>
  <c r="L525" i="1"/>
  <c r="L248" i="1"/>
  <c r="L245" i="1"/>
  <c r="L2250" i="1"/>
  <c r="L2223" i="1"/>
  <c r="L617" i="1"/>
  <c r="L626" i="1"/>
  <c r="L624" i="1"/>
  <c r="L629" i="1"/>
  <c r="L2227" i="1"/>
  <c r="L2237" i="1"/>
  <c r="L2248" i="1"/>
  <c r="L2229" i="1"/>
  <c r="L2241" i="1"/>
  <c r="L2233" i="1"/>
  <c r="L621" i="1"/>
  <c r="L620" i="1"/>
  <c r="L2239" i="1"/>
  <c r="L2245" i="1"/>
  <c r="L644" i="1"/>
  <c r="L2238" i="1"/>
  <c r="L2225" i="1"/>
  <c r="L2235" i="1"/>
  <c r="L2246" i="1"/>
  <c r="L576" i="1"/>
  <c r="L2240" i="1"/>
  <c r="L2228" i="1"/>
  <c r="L2230" i="1"/>
  <c r="L2231" i="1"/>
  <c r="L2253" i="1"/>
  <c r="L2236" i="1"/>
  <c r="L2226" i="1"/>
  <c r="L1150" i="1"/>
  <c r="L2254" i="1"/>
  <c r="L2247" i="1"/>
  <c r="L2251" i="1"/>
  <c r="L2445" i="1"/>
  <c r="L2234" i="1"/>
  <c r="L2232" i="1"/>
  <c r="L648" i="1"/>
  <c r="L2249" i="1"/>
  <c r="L2252" i="1"/>
  <c r="L2224" i="1"/>
  <c r="L2244" i="1"/>
  <c r="L2242" i="1"/>
  <c r="L646" i="1"/>
  <c r="L643" i="1"/>
  <c r="L2243" i="1"/>
  <c r="L635" i="1"/>
  <c r="L630" i="1"/>
  <c r="L642" i="1"/>
  <c r="L639" i="1"/>
  <c r="L638" i="1"/>
  <c r="L1064" i="1"/>
  <c r="L1050" i="1"/>
  <c r="L1042" i="1"/>
  <c r="L633" i="1"/>
  <c r="L1110" i="1"/>
  <c r="L1063" i="1"/>
  <c r="L625" i="1"/>
  <c r="L1970" i="1"/>
  <c r="L1996" i="1"/>
  <c r="L1974" i="1"/>
  <c r="L1123" i="1"/>
  <c r="L2404" i="1"/>
  <c r="L618" i="1"/>
  <c r="L632" i="1"/>
  <c r="L1041" i="1"/>
  <c r="L1973" i="1"/>
  <c r="L1986" i="1"/>
  <c r="L1979" i="1"/>
  <c r="L1975" i="1"/>
  <c r="L580" i="1"/>
  <c r="L1048" i="1"/>
  <c r="L1057" i="1"/>
  <c r="L1056" i="1"/>
  <c r="L1040" i="1"/>
  <c r="L1038" i="1"/>
  <c r="L619" i="1"/>
  <c r="L631" i="1"/>
  <c r="L634" i="1"/>
  <c r="L623" i="1"/>
  <c r="L637" i="1"/>
  <c r="L1972" i="1"/>
  <c r="L1054" i="1"/>
  <c r="L1053" i="1"/>
  <c r="L1058" i="1"/>
  <c r="L636" i="1"/>
  <c r="L647" i="1"/>
  <c r="L535" i="1"/>
  <c r="L1035" i="1"/>
  <c r="L548" i="1"/>
  <c r="L627" i="1"/>
  <c r="L645" i="1"/>
  <c r="L628" i="1"/>
  <c r="L640" i="1"/>
  <c r="L622" i="1"/>
  <c r="L641" i="1"/>
  <c r="L1045" i="1"/>
  <c r="L1037" i="1"/>
  <c r="L2417" i="1"/>
  <c r="L1033" i="1"/>
  <c r="L1052" i="1"/>
  <c r="L1061" i="1"/>
  <c r="L1049" i="1"/>
  <c r="L1034" i="1"/>
  <c r="L1981" i="1"/>
  <c r="L1971" i="1"/>
  <c r="L1990" i="1"/>
  <c r="L1154" i="1"/>
  <c r="L1992" i="1"/>
  <c r="L1984" i="1"/>
  <c r="L1043" i="1"/>
  <c r="L1044" i="1"/>
  <c r="L1039" i="1"/>
  <c r="L1994" i="1"/>
  <c r="L1982" i="1"/>
  <c r="L1991" i="1"/>
  <c r="L1983" i="1"/>
  <c r="L1985" i="1"/>
  <c r="L1967" i="1"/>
  <c r="L1989" i="1"/>
  <c r="L1046" i="1"/>
  <c r="L1995" i="1"/>
  <c r="L1993" i="1"/>
  <c r="L1988" i="1"/>
  <c r="L2449" i="1"/>
  <c r="L1978" i="1"/>
  <c r="L1059" i="1"/>
  <c r="L1980" i="1"/>
  <c r="L1997" i="1"/>
  <c r="L1969" i="1"/>
  <c r="L1977" i="1"/>
  <c r="L1047" i="1"/>
  <c r="L1055" i="1"/>
  <c r="L1036" i="1"/>
  <c r="L1062" i="1"/>
  <c r="L1051" i="1"/>
  <c r="L1060" i="1"/>
  <c r="L1968" i="1"/>
  <c r="L1987" i="1"/>
  <c r="L1998" i="1"/>
  <c r="L1976" i="1"/>
</calcChain>
</file>

<file path=xl/sharedStrings.xml><?xml version="1.0" encoding="utf-8"?>
<sst xmlns="http://schemas.openxmlformats.org/spreadsheetml/2006/main" count="12004" uniqueCount="275">
  <si>
    <t>Stock code</t>
  </si>
  <si>
    <t>Group</t>
  </si>
  <si>
    <t>SFO</t>
  </si>
  <si>
    <t>ANF/07.</t>
  </si>
  <si>
    <t>Aberdeen</t>
  </si>
  <si>
    <t>NESFO</t>
  </si>
  <si>
    <t>Shetland</t>
  </si>
  <si>
    <t>Fife</t>
  </si>
  <si>
    <t>W. Scotland</t>
  </si>
  <si>
    <t>Orkney</t>
  </si>
  <si>
    <t>Northern</t>
  </si>
  <si>
    <t>Klondyke</t>
  </si>
  <si>
    <t>Lunar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</si>
  <si>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</si>
  <si>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</si>
  <si>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</si>
  <si>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</si>
  <si>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</si>
  <si>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</si>
  <si>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</si>
  <si>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</si>
  <si>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</si>
  <si>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</si>
  <si>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</si>
  <si>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IOM</t>
  </si>
  <si>
    <t>Non Sector - England</t>
  </si>
  <si>
    <t>Non Sector - Wales</t>
  </si>
  <si>
    <t>Non Sector - Scotland</t>
  </si>
  <si>
    <t>Non Sector - Northern Ireland</t>
  </si>
  <si>
    <t>10m and under (pool) - England</t>
  </si>
  <si>
    <t>10m and under (pool) - Wales</t>
  </si>
  <si>
    <t>10m and under (pool) - Scotland</t>
  </si>
  <si>
    <t>10m and under (pool) - Northern Ireland</t>
  </si>
  <si>
    <t>Unallocated</t>
  </si>
  <si>
    <t>ANF/2AC4-C</t>
  </si>
  <si>
    <t>ANF/56-14</t>
  </si>
  <si>
    <t>BLI/5B67-</t>
  </si>
  <si>
    <t>BOR/678-</t>
  </si>
  <si>
    <t>COD/07A.</t>
  </si>
  <si>
    <t>COD/07D.</t>
  </si>
  <si>
    <t>COD/2A3AX4</t>
  </si>
  <si>
    <t>COD/7XAD34</t>
  </si>
  <si>
    <t>GHL/2A-C46</t>
  </si>
  <si>
    <t>HAD/07A.</t>
  </si>
  <si>
    <t>HAD/2AC4.</t>
  </si>
  <si>
    <t>HAD/5BC6A.</t>
  </si>
  <si>
    <t>HAD/6B1214</t>
  </si>
  <si>
    <t>HAD/7X7A34</t>
  </si>
  <si>
    <t>HER/07A/MM</t>
  </si>
  <si>
    <t>Mourne</t>
  </si>
  <si>
    <t>HER/1/2-</t>
  </si>
  <si>
    <t>HER/4AB.</t>
  </si>
  <si>
    <t>HER/4CXB7D</t>
  </si>
  <si>
    <t>HER/7EF.</t>
  </si>
  <si>
    <t>HKE/2AC4-C</t>
  </si>
  <si>
    <t>HKE/571214</t>
  </si>
  <si>
    <t>JAX/2A-14</t>
  </si>
  <si>
    <t>JAX/4BC7D</t>
  </si>
  <si>
    <t>L/W/2AC4-C</t>
  </si>
  <si>
    <t>LEZ/07.</t>
  </si>
  <si>
    <t>LEZ/2AC4-C</t>
  </si>
  <si>
    <t>LEZ/56-14</t>
  </si>
  <si>
    <t>LIN/04-C.</t>
  </si>
  <si>
    <t>LIN/6X14.</t>
  </si>
  <si>
    <t>MAC/2A34.</t>
  </si>
  <si>
    <t>MAC/2CX14-</t>
  </si>
  <si>
    <t>Handliners</t>
  </si>
  <si>
    <t>NEP/07.</t>
  </si>
  <si>
    <t>NEP/2AC4-C</t>
  </si>
  <si>
    <t>NEP/5BC6.</t>
  </si>
  <si>
    <t>PLE/07A.</t>
  </si>
  <si>
    <t>PLE/2A3AX4</t>
  </si>
  <si>
    <t>PLE/56-14</t>
  </si>
  <si>
    <t>PLE/7DE.</t>
  </si>
  <si>
    <t>PLE/7FG.</t>
  </si>
  <si>
    <t>POK/2C3A4</t>
  </si>
  <si>
    <t>POK/56-14</t>
  </si>
  <si>
    <t>POK/7/3411</t>
  </si>
  <si>
    <t>POL/07.</t>
  </si>
  <si>
    <t>POL/56-14</t>
  </si>
  <si>
    <t>PRA/2AC4-C</t>
  </si>
  <si>
    <t>SOL/07A.</t>
  </si>
  <si>
    <t>SOL/07D.</t>
  </si>
  <si>
    <t>SOL/07E.</t>
  </si>
  <si>
    <t>SOL/24-C.</t>
  </si>
  <si>
    <t>SOL/56-14</t>
  </si>
  <si>
    <t>SOL/7FG.</t>
  </si>
  <si>
    <t>SOL/7HJK.</t>
  </si>
  <si>
    <t>SPR/7DE.</t>
  </si>
  <si>
    <t>T/B/2AC4-C</t>
  </si>
  <si>
    <t>USK/04-C.</t>
  </si>
  <si>
    <t>USK/567EI.</t>
  </si>
  <si>
    <t>WHB/1X14</t>
  </si>
  <si>
    <t>WHG/2AC4.</t>
  </si>
  <si>
    <t>WHG/7X7A-C</t>
  </si>
  <si>
    <t>ARU/567.</t>
  </si>
  <si>
    <t>BSF/56712-</t>
  </si>
  <si>
    <t>PLE/7HJK.</t>
  </si>
  <si>
    <t>RNG/5B67-</t>
  </si>
  <si>
    <t>SRX/2AC4-C</t>
  </si>
  <si>
    <t>SRX/67AKXD</t>
  </si>
  <si>
    <t>SRX/07D.</t>
  </si>
  <si>
    <t>WHG/07A.</t>
  </si>
  <si>
    <t>COD/1/2B.</t>
  </si>
  <si>
    <t>Row Labels</t>
  </si>
  <si>
    <t>Column Labels</t>
  </si>
  <si>
    <t>COD/N3M.</t>
  </si>
  <si>
    <t>Western</t>
  </si>
  <si>
    <t>North Atlantic FPO</t>
  </si>
  <si>
    <t>Calculation</t>
  </si>
  <si>
    <t>England (tonnes)</t>
  </si>
  <si>
    <t>Northern Ireland (tonnes)</t>
  </si>
  <si>
    <t>Scotland (tonnes)</t>
  </si>
  <si>
    <t>Wales (tonnes)</t>
  </si>
  <si>
    <t>UK (tonnes)</t>
  </si>
  <si>
    <t>Banking (tonnes)</t>
  </si>
  <si>
    <t>Deductions (tonnes)</t>
  </si>
  <si>
    <t>Compensation (tonnes)</t>
  </si>
  <si>
    <t>Final UK (tonnes)</t>
  </si>
  <si>
    <t>Sum of Final UK (tonnes)</t>
  </si>
  <si>
    <t>Tabs</t>
  </si>
  <si>
    <t>UK</t>
  </si>
  <si>
    <t>Contact</t>
  </si>
  <si>
    <t>statistics@marinemanagement.org.uk</t>
  </si>
  <si>
    <t>Special condition stocks</t>
  </si>
  <si>
    <t xml:space="preserve">Group allocations summed by FA, banking added, deductions deducted and compensation added </t>
  </si>
  <si>
    <t>Special condition allocations by group and stock</t>
  </si>
  <si>
    <t>Input</t>
  </si>
  <si>
    <t>Data from Apportion and allocation AND Banking and deductions</t>
  </si>
  <si>
    <t>Version control</t>
  </si>
  <si>
    <t>Date</t>
  </si>
  <si>
    <t>Version</t>
  </si>
  <si>
    <t>Notes</t>
  </si>
  <si>
    <t>#1</t>
  </si>
  <si>
    <t>Anglerfish (7)</t>
  </si>
  <si>
    <t>Anglerfish (North Sea)</t>
  </si>
  <si>
    <t>Anglerfish (West of Scotland)</t>
  </si>
  <si>
    <t>Greater Silver Smelt (Western)</t>
  </si>
  <si>
    <t>Blue Ling (Western)</t>
  </si>
  <si>
    <t>Boarfish (Western)</t>
  </si>
  <si>
    <t>Black Scabbardfish (Western)</t>
  </si>
  <si>
    <t>Cod (Irish Sea)</t>
  </si>
  <si>
    <t>Cod (Eastern Channel)</t>
  </si>
  <si>
    <t>Cod (Celtic Sea)</t>
  </si>
  <si>
    <t>Haddock (Irish Sea)</t>
  </si>
  <si>
    <t>Haddock (West of Scotland)</t>
  </si>
  <si>
    <t>Haddock (Rockall)</t>
  </si>
  <si>
    <t>Haddock (Celtic Sea)</t>
  </si>
  <si>
    <t>Herring (Irish Sea)</t>
  </si>
  <si>
    <t>Herring (Western Channel and Bristol Channel)</t>
  </si>
  <si>
    <t>Hake (North Sea)</t>
  </si>
  <si>
    <t>Hake (Western)</t>
  </si>
  <si>
    <t>Horse Mackerel (Western)</t>
  </si>
  <si>
    <t>Horse Mackerel (Southern North Sea and Eastern Channel)</t>
  </si>
  <si>
    <t>Lemon Sole and Witch (North Sea)</t>
  </si>
  <si>
    <t>Megrims (7)</t>
  </si>
  <si>
    <t>Megrims (North Sea)</t>
  </si>
  <si>
    <t>Megrims (West of Scotland)</t>
  </si>
  <si>
    <t>Ling (North Sea)</t>
  </si>
  <si>
    <t>Ling (Western)</t>
  </si>
  <si>
    <t>Nephrops (7)</t>
  </si>
  <si>
    <t>Nephrops (North Sea)</t>
  </si>
  <si>
    <t>Plaice (Irish Sea)</t>
  </si>
  <si>
    <t>Plaice (West of Scotland)</t>
  </si>
  <si>
    <t>Plaice (English Channel)</t>
  </si>
  <si>
    <t>Plaice (7fg)</t>
  </si>
  <si>
    <t>Plaice (7hjk)</t>
  </si>
  <si>
    <t>Saithe (West of Scotland)</t>
  </si>
  <si>
    <t>Saithe (Celtic Sea)</t>
  </si>
  <si>
    <t>Pollack (7)</t>
  </si>
  <si>
    <t>Pollack (West of Scotland)</t>
  </si>
  <si>
    <t>Northern Prawn (North Sea)</t>
  </si>
  <si>
    <t>Roundnose Grenadier (Western)</t>
  </si>
  <si>
    <t>Sole (Irish Sea)</t>
  </si>
  <si>
    <t>Sole (Eastern Channel)</t>
  </si>
  <si>
    <t>Sole (Western Channel)</t>
  </si>
  <si>
    <t>Sole (North Sea)</t>
  </si>
  <si>
    <t>Sole (West of Scotland)</t>
  </si>
  <si>
    <t>Sole (7fg)</t>
  </si>
  <si>
    <t>Sole (7hjk)</t>
  </si>
  <si>
    <t>Sprat (English Channel)</t>
  </si>
  <si>
    <t>Skates and Rays (Eastern Channel)</t>
  </si>
  <si>
    <t>Skates and Rays (North Sea)</t>
  </si>
  <si>
    <t>Skates and Rays (Western)</t>
  </si>
  <si>
    <t>Turbot and Brill (North Sea)</t>
  </si>
  <si>
    <t>Tusk (North Sea)</t>
  </si>
  <si>
    <t>Tusk (Western)</t>
  </si>
  <si>
    <t>Whiting (Irish Sea)</t>
  </si>
  <si>
    <t>Whiting (Celtic Sea)</t>
  </si>
  <si>
    <t>Cod (North Sea)</t>
  </si>
  <si>
    <t>Haddock (North Sea)</t>
  </si>
  <si>
    <t>Herring (North Sea)</t>
  </si>
  <si>
    <t>Herring (Southern North Sea and Eastern Channel)</t>
  </si>
  <si>
    <t>Plaice (North Sea)</t>
  </si>
  <si>
    <t>Saithe (North Sea)</t>
  </si>
  <si>
    <t>Whiting (North Sea)</t>
  </si>
  <si>
    <t>Mackerel (North Sea)</t>
  </si>
  <si>
    <t>Mackerel (Western)</t>
  </si>
  <si>
    <t>Blue Whiting (Northern)</t>
  </si>
  <si>
    <t>Cod (NAFO 3M)</t>
  </si>
  <si>
    <t>Cod (Svalbard)</t>
  </si>
  <si>
    <t>Greenland Halibut (North Sea and West of Scotland)</t>
  </si>
  <si>
    <t>Herring (ASH)</t>
  </si>
  <si>
    <t>Nephrops (West of Scotland)</t>
  </si>
  <si>
    <t xml:space="preserve">Stock name </t>
  </si>
  <si>
    <t xml:space="preserve">Stock </t>
  </si>
  <si>
    <t>Parent stock</t>
  </si>
  <si>
    <t>Special condition (per cent)</t>
  </si>
  <si>
    <t>UK allocation (tonnes)</t>
  </si>
  <si>
    <t>Special condition allocation (tonnes)</t>
  </si>
  <si>
    <t>NEP/*07U16</t>
  </si>
  <si>
    <t>Special condition banking (tonnes)</t>
  </si>
  <si>
    <t>Total Special condition allocation (tonnes)</t>
  </si>
  <si>
    <t>SPR/2AC4-C</t>
  </si>
  <si>
    <t>HER/06ACL.</t>
  </si>
  <si>
    <t>Sprat (North Sea)</t>
  </si>
  <si>
    <t>Herring (Clyde)</t>
  </si>
  <si>
    <t>ANF/*8ABDE</t>
  </si>
  <si>
    <t>ANF/*6A_N</t>
  </si>
  <si>
    <t>ANF/*56-14</t>
  </si>
  <si>
    <t>ANF/*2AC4C</t>
  </si>
  <si>
    <t>COD/*2A3X4</t>
  </si>
  <si>
    <t>HAD/*2AC4.</t>
  </si>
  <si>
    <t>HKE/*03A.</t>
  </si>
  <si>
    <t>HKE/*6A_N</t>
  </si>
  <si>
    <t>HKE/*8ABDE</t>
  </si>
  <si>
    <t>JAX/*07D.</t>
  </si>
  <si>
    <t>LEZ/*8ABDE</t>
  </si>
  <si>
    <t>LEZ/*6A_N</t>
  </si>
  <si>
    <t>LEZ/*2AC4-C</t>
  </si>
  <si>
    <t>LIN/*03A-C</t>
  </si>
  <si>
    <t>LIN/*04-C.</t>
  </si>
  <si>
    <t>POK/*2C3A4</t>
  </si>
  <si>
    <t>POL/*8ABDE</t>
  </si>
  <si>
    <t>RNG/*8X14-</t>
  </si>
  <si>
    <t>RHG/*8X14-</t>
  </si>
  <si>
    <t>SRX/*67AKD</t>
  </si>
  <si>
    <t>SRX/*2AC4C</t>
  </si>
  <si>
    <t>SRX/*07D2.</t>
  </si>
  <si>
    <t>SRX/*07D.</t>
  </si>
  <si>
    <t>USK/*04-C.</t>
  </si>
  <si>
    <t>COD/*07D.</t>
  </si>
  <si>
    <t>HAD/*6A_N</t>
  </si>
  <si>
    <t>HER/*04B.</t>
  </si>
  <si>
    <t>POK/*6A_N</t>
  </si>
  <si>
    <t>MAC/*2CX14.</t>
  </si>
  <si>
    <t>MAC/*4A</t>
  </si>
  <si>
    <t>OTH/04-N.</t>
  </si>
  <si>
    <t>ANF/04-N.</t>
  </si>
  <si>
    <t>C/H/05B-F</t>
  </si>
  <si>
    <t>POK/05B-F</t>
  </si>
  <si>
    <t>RED/05B-F</t>
  </si>
  <si>
    <t>B/L/05B-F</t>
  </si>
  <si>
    <t>OTH/05B-F</t>
  </si>
  <si>
    <t>COD/1N2AB.</t>
  </si>
  <si>
    <t>JAX/*2A4AC</t>
  </si>
  <si>
    <t>JAX/*7D-EU</t>
  </si>
  <si>
    <t>LIN/*6AN58</t>
  </si>
  <si>
    <t>USK/*6AN58</t>
  </si>
  <si>
    <t>Total UK allocations for 2022 quota</t>
  </si>
  <si>
    <t>total 2022</t>
  </si>
  <si>
    <t>(blank)</t>
  </si>
  <si>
    <t>First version of Provisionals to shared with industry (EQ only)</t>
  </si>
  <si>
    <t>#2</t>
  </si>
  <si>
    <t>Includes EQ + AQ and amendments for 'NEP/*07U16' - for ANIFPO, NIFPO and SFO in 'Special condition stocks' sheet</t>
  </si>
  <si>
    <t>Version to include EQ + AQ</t>
  </si>
  <si>
    <t>#3</t>
  </si>
  <si>
    <t>Amended banking/deductions lookup</t>
  </si>
  <si>
    <t>#4</t>
  </si>
  <si>
    <t>Updated to include minor revisions</t>
  </si>
  <si>
    <t>#5</t>
  </si>
  <si>
    <t>Add in NS sprat + Sprat 7de + distribution of NS haddock + correction for NS/WS angler IQS incorrectly processed in 2021</t>
  </si>
  <si>
    <t>Updated 14 October 2022</t>
  </si>
  <si>
    <t>#6</t>
  </si>
  <si>
    <t>Includes clyde herring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</si>
</sst>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5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theme="0" tint="-0.49998474074526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2"/>
      <color rgb="FF80008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4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pivotButton="1"/>
    <xf numFmtId="0" fontId="0" fillId="0" borderId="0" xfId="0" applyNumberFormat="1"/>
    <xf numFmtId="0" fontId="4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/>
    <xf numFmtId="0" fontId="2" fillId="0" borderId="0" xfId="0" applyFont="1"/>
    <xf numFmtId="0" fontId="2" fillId="0" borderId="0" xfId="0" applyFont="1" applyBorder="1" applyAlignment="1">
      <alignment horizontal="right"/>
    </xf>
    <xf numFmtId="0" fontId="6" fillId="2" borderId="0" xfId="0" applyFont="1" applyFill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/>
    <xf numFmtId="16" fontId="0" fillId="0" borderId="0" xfId="0" applyNumberFormat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/>
    <xf numFmtId="0" fontId="2" fillId="2" borderId="1" xfId="0" applyFont="1" applyFill="1" applyBorder="1" applyAlignment="1">
      <alignment horizontal="right" wrapText="1"/>
    </xf>
    <xf numFmtId="2" fontId="3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right"/>
    </xf>
    <xf numFmtId="2" fontId="6" fillId="2" borderId="0" xfId="0" applyNumberFormat="1" applyFont="1" applyFill="1" applyAlignment="1">
      <alignment horizontal="right"/>
    </xf>
    <xf numFmtId="0" fontId="2" fillId="2" borderId="1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4" fontId="6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16" fontId="0" fillId="0" borderId="0" xfId="0" applyNumberFormat="1" applyBorder="1" applyAlignment="1">
      <alignment horizontal="left"/>
    </xf>
    <xf numFmtId="0" fontId="0" fillId="0" borderId="0" xfId="0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right"/>
    </xf>
    <xf numFmtId="0" fontId="13" fillId="0" borderId="0" xfId="0" applyFont="1" applyBorder="1"/>
    <xf numFmtId="0" fontId="3" fillId="0" borderId="0" xfId="0" applyFont="1" applyBorder="1" applyAlignment="1">
      <alignment horizontal="right"/>
    </xf>
    <xf numFmtId="0" fontId="11" fillId="0" borderId="0" xfId="0" applyFont="1" applyBorder="1" applyAlignment="1">
      <alignment wrapText="1"/>
    </xf>
    <xf numFmtId="165" fontId="0" fillId="0" borderId="0" xfId="2" applyNumberFormat="1" applyFont="1"/>
    <xf numFmtId="0" fontId="2" fillId="0" borderId="0" xfId="0" applyFont="1" applyFill="1" applyBorder="1" applyAlignment="1">
      <alignment horizontal="right"/>
    </xf>
    <xf numFmtId="0" fontId="3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165" fontId="0" fillId="0" borderId="0" xfId="2" applyNumberFormat="1" applyFont="1" applyFill="1"/>
    <xf numFmtId="0" fontId="0" fillId="0" borderId="0" xfId="0" applyFill="1"/>
    <xf numFmtId="0" fontId="6" fillId="3" borderId="0" xfId="0" applyFont="1" applyFill="1"/>
    <xf numFmtId="0" fontId="0" fillId="0" borderId="0" xfId="0" applyFill="1" applyBorder="1"/>
    <xf numFmtId="164" fontId="6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5" fontId="6" fillId="0" borderId="0" xfId="2" applyNumberFormat="1" applyFont="1" applyAlignment="1">
      <alignment horizontal="right"/>
    </xf>
    <xf numFmtId="164" fontId="2" fillId="2" borderId="0" xfId="0" applyNumberFormat="1" applyFont="1" applyFill="1" applyAlignment="1">
      <alignment horizontal="right"/>
    </xf>
    <xf numFmtId="165" fontId="0" fillId="0" borderId="0" xfId="0" applyNumberFormat="1"/>
    <xf numFmtId="0" fontId="3" fillId="0" borderId="0" xfId="0" applyFont="1" applyAlignment="1">
      <alignment horizontal="left" vertical="top" wrapText="1"/>
    </xf>
  </cellXfs>
  <cellStyles count="3">
    <cellStyle name="Comma" xfId="2" builtinId="3"/>
    <cellStyle name="Normal" xfId="0" builtinId="0"/>
    <cellStyle name="Normal 2" xfId="1" xr:uid="{77BF9F45-4C0D-446E-87B9-634069F6A327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eade, Stefan (MMO)" refreshedDate="44849.340926851852" createdVersion="7" refreshedVersion="7" minRefreshableVersion="3" recordCount="2778" xr:uid="{886736CD-C3E9-48DC-BCED-AE9719233610}">
  <cacheSource type="worksheet">
    <worksheetSource ref="A2:L2780" sheet="UK"/>
  </cacheSource>
  <cacheFields count="12">
    <cacheField name="Stock code" numFmtId="0">
      <sharedItems count="80">
        <s v="ANF/07."/>
        <s v="ANF/2AC4-C"/>
        <s v="ANF/56-14"/>
        <s v="BLI/5B67-"/>
        <s v="BOR/678-"/>
        <s v="COD/07A."/>
        <s v="COD/07D."/>
        <s v="COD/2A3AX4"/>
        <s v="COD/7XAD34"/>
        <s v="GHL/2A-C46"/>
        <s v="HAD/07A."/>
        <s v="HAD/2AC4."/>
        <s v="HAD/5BC6A."/>
        <s v="HAD/6B1214"/>
        <s v="HAD/7X7A34"/>
        <s v="HER/07A/MM"/>
        <s v="ARU/567."/>
        <s v="BSF/56712-"/>
        <s v="COD/1/2B."/>
        <s v="COD/N3M."/>
        <s v="HER/4AB."/>
        <s v="HER/4CXB7D"/>
        <s v="HER/7EF."/>
        <s v="HKE/2AC4-C"/>
        <s v="HKE/571214"/>
        <s v="JAX/2A-14"/>
        <s v="JAX/4BC7D"/>
        <s v="L/W/2AC4-C"/>
        <s v="LEZ/07."/>
        <s v="LEZ/2AC4-C"/>
        <s v="LEZ/56-14"/>
        <s v="LIN/04-C."/>
        <s v="LIN/6X14."/>
        <s v="MAC/2A34."/>
        <s v="MAC/2CX14-"/>
        <s v="NEP/07."/>
        <s v="NEP/2AC4-C"/>
        <s v="NEP/5BC6."/>
        <s v="PLE/07A."/>
        <s v="PLE/2A3AX4"/>
        <s v="PLE/56-14"/>
        <s v="PLE/7DE."/>
        <s v="PLE/7FG."/>
        <s v="PLE/7HJK."/>
        <s v="POK/2C3A4"/>
        <s v="POK/56-14"/>
        <s v="POK/7/3411"/>
        <s v="POL/07."/>
        <s v="POL/56-14"/>
        <s v="PRA/2AC4-C"/>
        <s v="RNG/5B67-"/>
        <s v="SOL/07A."/>
        <s v="SOL/07D."/>
        <s v="SOL/07E."/>
        <s v="SOL/24-C."/>
        <s v="SOL/56-14"/>
        <s v="SOL/7FG."/>
        <s v="SOL/7HJK."/>
        <s v="SPR/7DE."/>
        <s v="SRX/07D."/>
        <s v="SRX/2AC4-C"/>
        <s v="SRX/67AKXD"/>
        <s v="T/B/2AC4-C"/>
        <s v="USK/04-C."/>
        <s v="USK/567EI."/>
        <s v="WHB/1X14"/>
        <s v="WHG/07A."/>
        <s v="WHG/2AC4."/>
        <s v="WHG/7X7A-C"/>
        <s v="HER/1/2-"/>
        <s v="SPR/2AC4-C"/>
        <s v="HER/06ACL."/>
        <s v="OTH/04-N."/>
        <s v="ANF/04-N."/>
        <s v="C/H/05B-F"/>
        <s v="POK/05B-F"/>
        <s v="RED/05B-F"/>
        <s v="B/L/05B-F"/>
        <s v="OTH/05B-F"/>
        <s v="COD/1N2AB."/>
      </sharedItems>
    </cacheField>
    <cacheField name="Stock name " numFmtId="0">
      <sharedItems containsBlank="1" count="73">
        <s v="Anglerfish (7)"/>
        <s v="Anglerfish (North Sea)"/>
        <s v="Anglerfish (West of Scotland)"/>
        <s v="Blue Ling (Western)"/>
        <s v="Boarfish (Western)"/>
        <s v="Cod (Irish Sea)"/>
        <s v="Cod (Eastern Channel)"/>
        <s v="Cod (North Sea)"/>
        <s v="Cod (Celtic Sea)"/>
        <s v="Greenland Halibut (North Sea and West of Scotland)"/>
        <s v="Haddock (Irish Sea)"/>
        <s v="Haddock (North Sea)"/>
        <s v="Haddock (West of Scotland)"/>
        <s v="Haddock (Rockall)"/>
        <s v="Haddock (Celtic Sea)"/>
        <s v="Herring (Irish Sea)"/>
        <s v="Greater Silver Smelt (Western)"/>
        <s v="Black Scabbardfish (Western)"/>
        <s v="Cod (Svalbard)"/>
        <s v="Cod (NAFO 3M)"/>
        <s v="Herring (North Sea)"/>
        <s v="Herring (Southern North Sea and Eastern Channel)"/>
        <s v="Herring (Western Channel and Bristol Channel)"/>
        <s v="Hake (North Sea)"/>
        <s v="Hake (Western)"/>
        <s v="Horse Mackerel (Western)"/>
        <s v="Horse Mackerel (Southern North Sea and Eastern Channel)"/>
        <s v="Lemon Sole and Witch (North Sea)"/>
        <s v="Megrims (7)"/>
        <s v="Megrims (North Sea)"/>
        <s v="Megrims (West of Scotland)"/>
        <s v="Ling (North Sea)"/>
        <s v="Ling (Western)"/>
        <s v="Mackerel (North Sea)"/>
        <s v="Mackerel (Western)"/>
        <s v="Nephrops (7)"/>
        <s v="Nephrops (North Sea)"/>
        <s v="Nephrops (West of Scotland)"/>
        <s v="Plaice (Irish Sea)"/>
        <s v="Plaice (North Sea)"/>
        <s v="Plaice (West of Scotland)"/>
        <s v="Plaice (English Channel)"/>
        <s v="Plaice (7fg)"/>
        <s v="Plaice (7hjk)"/>
        <s v="Saithe (North Sea)"/>
        <s v="Saithe (West of Scotland)"/>
        <s v="Saithe (Celtic Sea)"/>
        <s v="Pollack (7)"/>
        <s v="Pollack (West of Scotland)"/>
        <s v="Northern Prawn (North Sea)"/>
        <s v="Roundnose Grenadier (Western)"/>
        <s v="Sole (Irish Sea)"/>
        <s v="Sole (Eastern Channel)"/>
        <s v="Sole (Western Channel)"/>
        <s v="Sole (North Sea)"/>
        <s v="Sole (West of Scotland)"/>
        <s v="Sole (7fg)"/>
        <s v="Sole (7hjk)"/>
        <s v="Sprat (English Channel)"/>
        <s v="Skates and Rays (Eastern Channel)"/>
        <s v="Skates and Rays (North Sea)"/>
        <s v="Skates and Rays (Western)"/>
        <s v="Turbot and Brill (North Sea)"/>
        <s v="Tusk (North Sea)"/>
        <s v="Tusk (Western)"/>
        <s v="Blue Whiting (Northern)"/>
        <s v="Whiting (Irish Sea)"/>
        <s v="Whiting (North Sea)"/>
        <s v="Whiting (Celtic Sea)"/>
        <s v="Herring (ASH)"/>
        <s v="Sprat (North Sea)"/>
        <s v="Herring (Clyde)"/>
        <m/>
      </sharedItems>
    </cacheField>
    <cacheField name="Group" numFmtId="0">
      <sharedItems count="35">
        <s v="SFO"/>
        <s v="Aberdeen"/>
        <s v="NESFO"/>
        <s v="Shetland"/>
        <s v="Fife"/>
        <s v="W. Scotland"/>
        <s v="Orkney"/>
        <s v="Northern"/>
        <s v="Klondyke"/>
        <s v="Lunar"/>
        <s v="Anglo Scot."/>
        <s v="EEFPO"/>
        <s v="FPO"/>
        <s v="North Atlantic FPO"/>
        <s v="NIFPO"/>
        <s v="ANIFPO"/>
        <s v="Cornish"/>
        <s v="South West"/>
        <s v="North Sea"/>
        <s v="Lowestoft"/>
        <s v="Wales &amp; WC"/>
        <s v="Interfish"/>
        <s v="IOM"/>
        <s v="Non Sector - Wales"/>
        <s v="Non Sector - Scotland"/>
        <s v="Non Sector - Northern Ireland"/>
        <s v="Non Sector - England"/>
        <s v="10m and under (pool) - England"/>
        <s v="10m and under (pool) - Wales"/>
        <s v="10m and under (pool) - Scotland"/>
        <s v="10m and under (pool) - Northern Ireland"/>
        <s v="Unallocated"/>
        <s v="Mourne"/>
        <s v="Handliners"/>
        <s v="Western"/>
      </sharedItems>
    </cacheField>
    <cacheField name="England (tonnes)" numFmtId="164">
      <sharedItems containsSemiMixedTypes="0" containsString="0" containsNumber="1" minValue="0" maxValue="22267.584999999999"/>
    </cacheField>
    <cacheField name="Northern Ireland (tonnes)" numFmtId="164">
      <sharedItems containsSemiMixedTypes="0" containsString="0" containsNumber="1" minValue="0" maxValue="15459.931"/>
    </cacheField>
    <cacheField name="Scotland (tonnes)" numFmtId="164">
      <sharedItems containsSemiMixedTypes="0" containsString="0" containsNumber="1" minValue="0" maxValue="47482.5"/>
    </cacheField>
    <cacheField name="Wales (tonnes)" numFmtId="164">
      <sharedItems containsSemiMixedTypes="0" containsString="0" containsNumber="1" minValue="0" maxValue="220.91900000000001"/>
    </cacheField>
    <cacheField name="UK (tonnes)" numFmtId="164">
      <sharedItems containsSemiMixedTypes="0" containsString="0" containsNumber="1" minValue="0" maxValue="47482.5"/>
    </cacheField>
    <cacheField name="Banking (tonnes)" numFmtId="0">
      <sharedItems containsSemiMixedTypes="0" containsString="0" containsNumber="1" minValue="0" maxValue="2430.6999999999998"/>
    </cacheField>
    <cacheField name="Deductions (tonnes)" numFmtId="0">
      <sharedItems containsSemiMixedTypes="0" containsString="0" containsNumber="1" minValue="-3672.7" maxValue="0"/>
    </cacheField>
    <cacheField name="Compensation (tonnes)" numFmtId="0">
      <sharedItems containsSemiMixedTypes="0" containsString="0" containsNumber="1" minValue="0" maxValue="13"/>
    </cacheField>
    <cacheField name="Final UK (tonnes)" numFmtId="0">
      <sharedItems containsSemiMixedTypes="0" containsString="0" containsNumber="1" minValue="-41.926000000000002" maxValue="46046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78">
  <r>
    <x v="0"/>
    <x v="0"/>
    <x v="0"/>
    <n v="0"/>
    <n v="0"/>
    <n v="116.9"/>
    <n v="0"/>
    <n v="116.9"/>
    <n v="0.16"/>
    <n v="0"/>
    <n v="0"/>
    <n v="117.06"/>
  </r>
  <r>
    <x v="0"/>
    <x v="0"/>
    <x v="1"/>
    <n v="400.96499999999997"/>
    <n v="0"/>
    <n v="263.39999999999998"/>
    <n v="0"/>
    <n v="664.36500000000001"/>
    <n v="81.864999999999995"/>
    <n v="0"/>
    <n v="0"/>
    <n v="746.23"/>
  </r>
  <r>
    <x v="0"/>
    <x v="0"/>
    <x v="2"/>
    <n v="0"/>
    <n v="0"/>
    <n v="10"/>
    <n v="0"/>
    <n v="10"/>
    <n v="0"/>
    <n v="0"/>
    <n v="0"/>
    <n v="10"/>
  </r>
  <r>
    <x v="0"/>
    <x v="0"/>
    <x v="3"/>
    <n v="0"/>
    <n v="0"/>
    <n v="38.200000000000003"/>
    <n v="0"/>
    <n v="38.200000000000003"/>
    <n v="0"/>
    <n v="0"/>
    <n v="0"/>
    <n v="38.200000000000003"/>
  </r>
  <r>
    <x v="0"/>
    <x v="0"/>
    <x v="4"/>
    <n v="0"/>
    <n v="0"/>
    <n v="4.8"/>
    <n v="0"/>
    <n v="4.8"/>
    <n v="0"/>
    <n v="0"/>
    <n v="0"/>
    <n v="4.8"/>
  </r>
  <r>
    <x v="0"/>
    <x v="0"/>
    <x v="5"/>
    <n v="0"/>
    <n v="0"/>
    <n v="2.2000000000000002"/>
    <n v="0"/>
    <n v="2.2000000000000002"/>
    <n v="0"/>
    <n v="0"/>
    <n v="0"/>
    <n v="2.2000000000000002"/>
  </r>
  <r>
    <x v="0"/>
    <x v="0"/>
    <x v="6"/>
    <n v="0"/>
    <n v="0"/>
    <n v="2.8"/>
    <n v="0"/>
    <n v="2.8"/>
    <n v="0"/>
    <n v="0"/>
    <n v="0"/>
    <n v="2.8"/>
  </r>
  <r>
    <x v="0"/>
    <x v="0"/>
    <x v="7"/>
    <n v="0"/>
    <n v="0"/>
    <n v="574.20000000000005"/>
    <n v="0"/>
    <n v="574.20000000000005"/>
    <n v="66.305999999999997"/>
    <n v="0"/>
    <n v="0"/>
    <n v="640.50599999999997"/>
  </r>
  <r>
    <x v="0"/>
    <x v="0"/>
    <x v="8"/>
    <n v="0"/>
    <n v="0"/>
    <n v="0.8"/>
    <n v="0"/>
    <n v="0.8"/>
    <n v="0"/>
    <n v="0"/>
    <n v="0"/>
    <n v="0.8"/>
  </r>
  <r>
    <x v="0"/>
    <x v="0"/>
    <x v="9"/>
    <n v="0"/>
    <n v="0"/>
    <n v="10.7"/>
    <n v="0"/>
    <n v="10.7"/>
    <n v="0"/>
    <n v="0"/>
    <n v="0"/>
    <n v="10.7"/>
  </r>
  <r>
    <x v="0"/>
    <x v="0"/>
    <x v="10"/>
    <n v="16.484000000000002"/>
    <n v="0"/>
    <n v="0.2"/>
    <n v="0"/>
    <n v="16.684000000000001"/>
    <n v="0.15"/>
    <n v="0"/>
    <n v="0"/>
    <n v="16.834"/>
  </r>
  <r>
    <x v="0"/>
    <x v="0"/>
    <x v="11"/>
    <n v="954.81700000000001"/>
    <n v="0"/>
    <n v="0"/>
    <n v="0"/>
    <n v="954.81700000000001"/>
    <n v="88.581999999999994"/>
    <n v="0"/>
    <n v="0"/>
    <n v="1043.3989999999999"/>
  </r>
  <r>
    <x v="0"/>
    <x v="0"/>
    <x v="12"/>
    <n v="10.302"/>
    <n v="2.6749999999999998"/>
    <n v="0"/>
    <n v="0"/>
    <n v="12.977"/>
    <n v="1E-3"/>
    <n v="0"/>
    <n v="0"/>
    <n v="12.978"/>
  </r>
  <r>
    <x v="0"/>
    <x v="0"/>
    <x v="13"/>
    <n v="0"/>
    <n v="0"/>
    <n v="0"/>
    <n v="0"/>
    <n v="0"/>
    <n v="0.02"/>
    <n v="0"/>
    <n v="0"/>
    <n v="0.02"/>
  </r>
  <r>
    <x v="0"/>
    <x v="0"/>
    <x v="14"/>
    <n v="1.6479999999999999"/>
    <n v="321.39800000000002"/>
    <n v="6.4"/>
    <n v="0"/>
    <n v="329.44600000000003"/>
    <n v="24.928000000000001"/>
    <n v="0"/>
    <n v="0"/>
    <n v="354.37400000000002"/>
  </r>
  <r>
    <x v="0"/>
    <x v="0"/>
    <x v="15"/>
    <n v="1.236"/>
    <n v="172.42699999999999"/>
    <n v="0"/>
    <n v="0"/>
    <n v="173.66299999999998"/>
    <n v="5.2569999999999997"/>
    <n v="0"/>
    <n v="0"/>
    <n v="178.92"/>
  </r>
  <r>
    <x v="0"/>
    <x v="0"/>
    <x v="16"/>
    <n v="1944.4559999999999"/>
    <n v="0"/>
    <n v="0"/>
    <n v="0.753"/>
    <n v="1945.2089999999998"/>
    <n v="182.38800000000001"/>
    <n v="0"/>
    <n v="0"/>
    <n v="2127.5970000000002"/>
  </r>
  <r>
    <x v="0"/>
    <x v="0"/>
    <x v="17"/>
    <n v="262.29700000000003"/>
    <n v="0"/>
    <n v="23"/>
    <n v="20.152000000000001"/>
    <n v="305.44900000000001"/>
    <n v="53.582999999999998"/>
    <n v="0"/>
    <n v="0"/>
    <n v="359.03199999999998"/>
  </r>
  <r>
    <x v="0"/>
    <x v="0"/>
    <x v="18"/>
    <n v="0.41199999999999998"/>
    <n v="0"/>
    <n v="6.3"/>
    <n v="0"/>
    <n v="6.7119999999999997"/>
    <n v="1.109"/>
    <n v="0"/>
    <n v="0"/>
    <n v="7.8209999999999997"/>
  </r>
  <r>
    <x v="0"/>
    <x v="0"/>
    <x v="19"/>
    <n v="0"/>
    <n v="0"/>
    <n v="0"/>
    <n v="0"/>
    <n v="0"/>
    <n v="6.0000000000000001E-3"/>
    <n v="0"/>
    <n v="0"/>
    <n v="6.0000000000000001E-3"/>
  </r>
  <r>
    <x v="0"/>
    <x v="0"/>
    <x v="20"/>
    <n v="1043.829"/>
    <n v="0"/>
    <n v="30.9"/>
    <n v="220.91900000000001"/>
    <n v="1295.6480000000001"/>
    <n v="226.566"/>
    <n v="0"/>
    <n v="0"/>
    <n v="1522.2139999999999"/>
  </r>
  <r>
    <x v="0"/>
    <x v="0"/>
    <x v="21"/>
    <n v="160.71600000000001"/>
    <n v="0"/>
    <n v="0"/>
    <n v="0"/>
    <n v="160.71600000000001"/>
    <n v="26.55"/>
    <n v="0"/>
    <n v="0"/>
    <n v="187.26599999999999"/>
  </r>
  <r>
    <x v="0"/>
    <x v="0"/>
    <x v="22"/>
    <n v="26.167999999999999"/>
    <n v="0"/>
    <n v="0"/>
    <n v="0"/>
    <n v="26.167999999999999"/>
    <n v="2E-3"/>
    <n v="0"/>
    <n v="0"/>
    <n v="26.17"/>
  </r>
  <r>
    <x v="0"/>
    <x v="0"/>
    <x v="23"/>
    <n v="0"/>
    <n v="0"/>
    <n v="0"/>
    <n v="0.19"/>
    <n v="0.19"/>
    <n v="0.3"/>
    <n v="0"/>
    <n v="0"/>
    <n v="0.49"/>
  </r>
  <r>
    <x v="0"/>
    <x v="0"/>
    <x v="24"/>
    <n v="0"/>
    <n v="0"/>
    <n v="20.100000000000001"/>
    <n v="0"/>
    <n v="20.100000000000001"/>
    <n v="1.4999999999999999E-2"/>
    <n v="0"/>
    <n v="0"/>
    <n v="20.114999999999998"/>
  </r>
  <r>
    <x v="0"/>
    <x v="0"/>
    <x v="25"/>
    <n v="0"/>
    <n v="0"/>
    <n v="0"/>
    <n v="0"/>
    <n v="0"/>
    <n v="0"/>
    <n v="0"/>
    <n v="0"/>
    <n v="0"/>
  </r>
  <r>
    <x v="0"/>
    <x v="0"/>
    <x v="26"/>
    <n v="199.31399999999999"/>
    <n v="0"/>
    <n v="0"/>
    <n v="0"/>
    <n v="199.31399999999999"/>
    <n v="3.6619999999999999"/>
    <n v="0"/>
    <n v="0"/>
    <n v="202.976"/>
  </r>
  <r>
    <x v="0"/>
    <x v="0"/>
    <x v="27"/>
    <n v="870.57399999999996"/>
    <n v="0"/>
    <n v="0"/>
    <n v="0"/>
    <n v="870.57399999999996"/>
    <n v="9.4190000000000005"/>
    <n v="0"/>
    <n v="0"/>
    <n v="879.99300000000005"/>
  </r>
  <r>
    <x v="0"/>
    <x v="0"/>
    <x v="28"/>
    <n v="0"/>
    <n v="0"/>
    <n v="0"/>
    <n v="5.86"/>
    <n v="5.86"/>
    <n v="0"/>
    <n v="0"/>
    <n v="0"/>
    <n v="5.86"/>
  </r>
  <r>
    <x v="0"/>
    <x v="0"/>
    <x v="29"/>
    <n v="0"/>
    <n v="0"/>
    <n v="2.1"/>
    <n v="0"/>
    <n v="2.1"/>
    <n v="0"/>
    <n v="0"/>
    <n v="0"/>
    <n v="2.1"/>
  </r>
  <r>
    <x v="0"/>
    <x v="0"/>
    <x v="30"/>
    <n v="0"/>
    <n v="2.9"/>
    <n v="0"/>
    <n v="0"/>
    <n v="2.9"/>
    <n v="1.4999999999999999E-2"/>
    <n v="0"/>
    <n v="0"/>
    <n v="2.915"/>
  </r>
  <r>
    <x v="0"/>
    <x v="0"/>
    <x v="31"/>
    <n v="0"/>
    <n v="0"/>
    <n v="0"/>
    <n v="50"/>
    <n v="50"/>
    <n v="0"/>
    <n v="0"/>
    <n v="0"/>
    <n v="50"/>
  </r>
  <r>
    <x v="1"/>
    <x v="1"/>
    <x v="0"/>
    <n v="8.1000000000000003E-2"/>
    <n v="0"/>
    <n v="2733.8"/>
    <n v="0"/>
    <n v="2733.8810000000003"/>
    <n v="507.09"/>
    <n v="0"/>
    <n v="0"/>
    <n v="3240.971"/>
  </r>
  <r>
    <x v="1"/>
    <x v="1"/>
    <x v="1"/>
    <n v="266.93400000000003"/>
    <n v="0"/>
    <n v="445.1"/>
    <n v="0"/>
    <n v="712.03400000000011"/>
    <n v="115.127"/>
    <n v="0"/>
    <n v="0"/>
    <n v="827.16099999999994"/>
  </r>
  <r>
    <x v="1"/>
    <x v="1"/>
    <x v="2"/>
    <n v="0"/>
    <n v="0"/>
    <n v="446.59999999999997"/>
    <n v="0"/>
    <n v="446.59999999999997"/>
    <n v="92.763999999999996"/>
    <n v="0"/>
    <n v="0"/>
    <n v="539.36400000000003"/>
  </r>
  <r>
    <x v="1"/>
    <x v="1"/>
    <x v="3"/>
    <n v="0"/>
    <n v="0"/>
    <n v="1829.6999999999998"/>
    <n v="0"/>
    <n v="1829.6999999999998"/>
    <n v="196.58199999999999"/>
    <n v="0"/>
    <n v="0"/>
    <n v="2026.2819999999999"/>
  </r>
  <r>
    <x v="1"/>
    <x v="1"/>
    <x v="4"/>
    <n v="12.936"/>
    <n v="0"/>
    <n v="48.5"/>
    <n v="0"/>
    <n v="61.436"/>
    <n v="22.898"/>
    <n v="0"/>
    <n v="0"/>
    <n v="84.334000000000003"/>
  </r>
  <r>
    <x v="1"/>
    <x v="1"/>
    <x v="5"/>
    <n v="28.571000000000002"/>
    <n v="0"/>
    <n v="27.599999999999998"/>
    <n v="0"/>
    <n v="56.170999999999999"/>
    <n v="3.6440000000000001"/>
    <n v="0"/>
    <n v="0"/>
    <n v="59.814999999999998"/>
  </r>
  <r>
    <x v="1"/>
    <x v="1"/>
    <x v="6"/>
    <n v="0"/>
    <n v="0"/>
    <n v="106.8"/>
    <n v="0"/>
    <n v="106.8"/>
    <n v="44.417000000000002"/>
    <n v="0"/>
    <n v="0"/>
    <n v="151.21700000000001"/>
  </r>
  <r>
    <x v="1"/>
    <x v="1"/>
    <x v="7"/>
    <n v="0"/>
    <n v="0"/>
    <n v="174.1"/>
    <n v="0"/>
    <n v="174.1"/>
    <n v="38.915999999999997"/>
    <n v="0"/>
    <n v="0"/>
    <n v="213.01599999999999"/>
  </r>
  <r>
    <x v="1"/>
    <x v="1"/>
    <x v="8"/>
    <n v="0"/>
    <n v="0"/>
    <n v="0"/>
    <n v="0"/>
    <n v="0"/>
    <n v="0"/>
    <n v="0"/>
    <n v="0"/>
    <n v="0"/>
  </r>
  <r>
    <x v="1"/>
    <x v="1"/>
    <x v="9"/>
    <n v="0"/>
    <n v="0"/>
    <n v="181.5"/>
    <n v="0"/>
    <n v="181.5"/>
    <n v="1.081"/>
    <n v="0"/>
    <n v="0"/>
    <n v="182.58099999999999"/>
  </r>
  <r>
    <x v="1"/>
    <x v="1"/>
    <x v="10"/>
    <n v="155.18799999999999"/>
    <n v="0"/>
    <n v="55.7"/>
    <n v="0"/>
    <n v="210.88799999999998"/>
    <n v="22.832999999999998"/>
    <n v="0"/>
    <n v="0"/>
    <n v="233.721"/>
  </r>
  <r>
    <x v="1"/>
    <x v="1"/>
    <x v="11"/>
    <n v="537.05200000000002"/>
    <n v="0"/>
    <n v="72.8"/>
    <n v="0"/>
    <n v="609.85199999999998"/>
    <n v="44.369"/>
    <n v="0"/>
    <n v="0"/>
    <n v="654.221"/>
  </r>
  <r>
    <x v="1"/>
    <x v="1"/>
    <x v="12"/>
    <n v="10.154999999999999"/>
    <n v="0"/>
    <n v="0"/>
    <n v="0"/>
    <n v="10.154999999999999"/>
    <n v="2.0179999999999998"/>
    <n v="0"/>
    <n v="0"/>
    <n v="12.173"/>
  </r>
  <r>
    <x v="1"/>
    <x v="1"/>
    <x v="14"/>
    <n v="27.161000000000001"/>
    <n v="10.875999999999999"/>
    <n v="50.6"/>
    <n v="0"/>
    <n v="88.637"/>
    <n v="13.491"/>
    <n v="0"/>
    <n v="0"/>
    <n v="102.128"/>
  </r>
  <r>
    <x v="1"/>
    <x v="1"/>
    <x v="15"/>
    <n v="0.121"/>
    <n v="37.923999999999999"/>
    <n v="0"/>
    <n v="0"/>
    <n v="38.045000000000002"/>
    <n v="0.28599999999999998"/>
    <n v="0"/>
    <n v="0"/>
    <n v="38.331000000000003"/>
  </r>
  <r>
    <x v="1"/>
    <x v="1"/>
    <x v="16"/>
    <n v="246.30099999999999"/>
    <n v="0"/>
    <n v="0"/>
    <n v="0"/>
    <n v="246.30099999999999"/>
    <n v="2.8149999999999999"/>
    <n v="0"/>
    <n v="0"/>
    <n v="249.11600000000001"/>
  </r>
  <r>
    <x v="1"/>
    <x v="1"/>
    <x v="17"/>
    <n v="85.350999999999999"/>
    <n v="0"/>
    <n v="16.599999999999998"/>
    <n v="0"/>
    <n v="101.95099999999999"/>
    <n v="4.0000000000000001E-3"/>
    <n v="0"/>
    <n v="0"/>
    <n v="101.955"/>
  </r>
  <r>
    <x v="1"/>
    <x v="1"/>
    <x v="18"/>
    <n v="40.982999999999997"/>
    <n v="0"/>
    <n v="21.599999999999998"/>
    <n v="0"/>
    <n v="62.582999999999998"/>
    <n v="1.0900000000000001"/>
    <n v="0"/>
    <n v="0"/>
    <n v="63.673000000000002"/>
  </r>
  <r>
    <x v="1"/>
    <x v="1"/>
    <x v="19"/>
    <n v="35.542999999999999"/>
    <n v="0"/>
    <n v="0"/>
    <n v="0"/>
    <n v="35.542999999999999"/>
    <n v="0.36099999999999999"/>
    <n v="0"/>
    <n v="0"/>
    <n v="35.904000000000003"/>
  </r>
  <r>
    <x v="1"/>
    <x v="1"/>
    <x v="20"/>
    <n v="0"/>
    <n v="0"/>
    <n v="0"/>
    <n v="0"/>
    <n v="0"/>
    <n v="0"/>
    <n v="0"/>
    <n v="0"/>
    <n v="0"/>
  </r>
  <r>
    <x v="1"/>
    <x v="1"/>
    <x v="21"/>
    <n v="16.562000000000001"/>
    <n v="0"/>
    <n v="0"/>
    <n v="0"/>
    <n v="16.562000000000001"/>
    <n v="0"/>
    <n v="-0.1"/>
    <n v="0"/>
    <n v="16.462"/>
  </r>
  <r>
    <x v="1"/>
    <x v="1"/>
    <x v="13"/>
    <n v="17.207000000000001"/>
    <n v="0"/>
    <n v="0"/>
    <n v="0"/>
    <n v="17.207000000000001"/>
    <n v="3.5000000000000003E-2"/>
    <n v="0"/>
    <n v="0"/>
    <n v="17.242000000000001"/>
  </r>
  <r>
    <x v="1"/>
    <x v="1"/>
    <x v="22"/>
    <n v="0.60399999999999998"/>
    <n v="0"/>
    <n v="0"/>
    <n v="0"/>
    <n v="0.60399999999999998"/>
    <n v="0"/>
    <n v="0"/>
    <n v="0"/>
    <n v="0.60399999999999998"/>
  </r>
  <r>
    <x v="1"/>
    <x v="1"/>
    <x v="26"/>
    <n v="7.4130000000000003"/>
    <n v="0"/>
    <n v="0"/>
    <n v="0"/>
    <n v="7.4130000000000003"/>
    <n v="9.7000000000000003E-2"/>
    <n v="0"/>
    <n v="0"/>
    <n v="7.51"/>
  </r>
  <r>
    <x v="1"/>
    <x v="1"/>
    <x v="23"/>
    <n v="0"/>
    <n v="0"/>
    <n v="0"/>
    <n v="0.08"/>
    <n v="0.08"/>
    <n v="0"/>
    <n v="0"/>
    <n v="0"/>
    <n v="0.08"/>
  </r>
  <r>
    <x v="1"/>
    <x v="1"/>
    <x v="24"/>
    <n v="0"/>
    <n v="0"/>
    <n v="32.4"/>
    <n v="0"/>
    <n v="32.4"/>
    <n v="0"/>
    <n v="0"/>
    <n v="0"/>
    <n v="32.4"/>
  </r>
  <r>
    <x v="1"/>
    <x v="1"/>
    <x v="25"/>
    <n v="0"/>
    <n v="0"/>
    <n v="0"/>
    <n v="0"/>
    <n v="0"/>
    <n v="0"/>
    <n v="0"/>
    <n v="0"/>
    <n v="0"/>
  </r>
  <r>
    <x v="1"/>
    <x v="1"/>
    <x v="27"/>
    <n v="38.036999999999999"/>
    <n v="0"/>
    <n v="0"/>
    <n v="0"/>
    <n v="38.036999999999999"/>
    <n v="1.2529999999999999"/>
    <n v="0"/>
    <n v="0"/>
    <n v="39.29"/>
  </r>
  <r>
    <x v="1"/>
    <x v="1"/>
    <x v="28"/>
    <n v="0"/>
    <n v="0"/>
    <n v="0"/>
    <n v="5.5E-2"/>
    <n v="5.5E-2"/>
    <n v="0"/>
    <n v="0"/>
    <n v="0"/>
    <n v="5.5E-2"/>
  </r>
  <r>
    <x v="1"/>
    <x v="1"/>
    <x v="29"/>
    <n v="0"/>
    <n v="0"/>
    <n v="30"/>
    <n v="0"/>
    <n v="30"/>
    <n v="1.42"/>
    <n v="0"/>
    <n v="0"/>
    <n v="31.42"/>
  </r>
  <r>
    <x v="1"/>
    <x v="1"/>
    <x v="30"/>
    <n v="0"/>
    <n v="0"/>
    <n v="0"/>
    <n v="0"/>
    <n v="0"/>
    <n v="0"/>
    <n v="0"/>
    <n v="0"/>
    <n v="0"/>
  </r>
  <r>
    <x v="1"/>
    <x v="1"/>
    <x v="31"/>
    <n v="0"/>
    <n v="0"/>
    <n v="0"/>
    <n v="0"/>
    <n v="0"/>
    <n v="0"/>
    <n v="0"/>
    <n v="0"/>
    <n v="0"/>
  </r>
  <r>
    <x v="2"/>
    <x v="2"/>
    <x v="0"/>
    <n v="0"/>
    <n v="0"/>
    <n v="952.19999999999993"/>
    <n v="0"/>
    <n v="952.19999999999993"/>
    <n v="213.33699999999999"/>
    <n v="0"/>
    <n v="0"/>
    <n v="1165.537"/>
  </r>
  <r>
    <x v="2"/>
    <x v="2"/>
    <x v="1"/>
    <n v="98.869"/>
    <n v="0"/>
    <n v="126.2"/>
    <n v="0"/>
    <n v="225.06900000000002"/>
    <n v="33.914000000000001"/>
    <n v="0"/>
    <n v="0"/>
    <n v="258.983"/>
  </r>
  <r>
    <x v="2"/>
    <x v="2"/>
    <x v="2"/>
    <n v="0"/>
    <n v="0"/>
    <n v="38.4"/>
    <n v="0"/>
    <n v="38.4"/>
    <n v="7.1580000000000004"/>
    <n v="0"/>
    <n v="0"/>
    <n v="45.558"/>
  </r>
  <r>
    <x v="2"/>
    <x v="2"/>
    <x v="3"/>
    <n v="0"/>
    <n v="0"/>
    <n v="161"/>
    <n v="0"/>
    <n v="161"/>
    <n v="24.452000000000002"/>
    <n v="0"/>
    <n v="0"/>
    <n v="185.452"/>
  </r>
  <r>
    <x v="2"/>
    <x v="2"/>
    <x v="4"/>
    <n v="0.06"/>
    <n v="0"/>
    <n v="2.1"/>
    <n v="0"/>
    <n v="2.16"/>
    <n v="0.151"/>
    <n v="0"/>
    <n v="0"/>
    <n v="2.3109999999999999"/>
  </r>
  <r>
    <x v="2"/>
    <x v="2"/>
    <x v="5"/>
    <n v="0.11899999999999999"/>
    <n v="0"/>
    <n v="26.7"/>
    <n v="0"/>
    <n v="26.818999999999999"/>
    <n v="1.196"/>
    <n v="0"/>
    <n v="0"/>
    <n v="28.015000000000001"/>
  </r>
  <r>
    <x v="2"/>
    <x v="2"/>
    <x v="6"/>
    <n v="0"/>
    <n v="0"/>
    <n v="56.6"/>
    <n v="0"/>
    <n v="56.6"/>
    <n v="15.266999999999999"/>
    <n v="0"/>
    <n v="0"/>
    <n v="71.867000000000004"/>
  </r>
  <r>
    <x v="2"/>
    <x v="2"/>
    <x v="7"/>
    <n v="0"/>
    <n v="0"/>
    <n v="44.5"/>
    <n v="0"/>
    <n v="44.5"/>
    <n v="4.4820000000000002"/>
    <n v="0"/>
    <n v="0"/>
    <n v="48.981999999999999"/>
  </r>
  <r>
    <x v="2"/>
    <x v="2"/>
    <x v="8"/>
    <n v="0"/>
    <n v="0"/>
    <n v="0.6"/>
    <n v="0"/>
    <n v="0.6"/>
    <n v="0"/>
    <n v="0"/>
    <n v="0"/>
    <n v="0.6"/>
  </r>
  <r>
    <x v="2"/>
    <x v="2"/>
    <x v="9"/>
    <n v="0"/>
    <n v="0"/>
    <n v="20"/>
    <n v="0"/>
    <n v="20"/>
    <n v="8.0000000000000002E-3"/>
    <n v="0"/>
    <n v="0"/>
    <n v="20.007999999999999"/>
  </r>
  <r>
    <x v="2"/>
    <x v="2"/>
    <x v="10"/>
    <n v="48.273000000000003"/>
    <n v="0"/>
    <n v="11.2"/>
    <n v="0"/>
    <n v="59.472999999999999"/>
    <n v="2.4369999999999998"/>
    <n v="0"/>
    <n v="0"/>
    <n v="61.91"/>
  </r>
  <r>
    <x v="2"/>
    <x v="2"/>
    <x v="11"/>
    <n v="177.714"/>
    <n v="0"/>
    <n v="13.4"/>
    <n v="0"/>
    <n v="191.114"/>
    <n v="6.3490000000000002"/>
    <n v="0"/>
    <n v="0"/>
    <n v="197.46299999999999"/>
  </r>
  <r>
    <x v="2"/>
    <x v="2"/>
    <x v="12"/>
    <n v="16.448"/>
    <n v="0"/>
    <n v="0"/>
    <n v="0"/>
    <n v="16.448"/>
    <n v="1.7000000000000001E-2"/>
    <n v="0"/>
    <n v="0"/>
    <n v="16.465"/>
  </r>
  <r>
    <x v="2"/>
    <x v="2"/>
    <x v="14"/>
    <n v="0.95399999999999996"/>
    <n v="32.813000000000002"/>
    <n v="13.8"/>
    <n v="0"/>
    <n v="47.567000000000007"/>
    <n v="1.9419999999999999"/>
    <n v="0"/>
    <n v="0"/>
    <n v="49.509"/>
  </r>
  <r>
    <x v="2"/>
    <x v="2"/>
    <x v="15"/>
    <n v="0"/>
    <n v="29.587"/>
    <n v="0"/>
    <n v="0"/>
    <n v="29.587"/>
    <n v="0.47"/>
    <n v="0"/>
    <n v="0"/>
    <n v="30.056999999999999"/>
  </r>
  <r>
    <x v="2"/>
    <x v="2"/>
    <x v="16"/>
    <n v="71.872"/>
    <n v="0"/>
    <n v="0"/>
    <n v="0"/>
    <n v="71.872"/>
    <n v="1.0999999999999999E-2"/>
    <n v="0"/>
    <n v="0"/>
    <n v="71.882999999999996"/>
  </r>
  <r>
    <x v="2"/>
    <x v="2"/>
    <x v="17"/>
    <n v="13.528"/>
    <n v="0"/>
    <n v="4.0999999999999996"/>
    <n v="0"/>
    <n v="17.628"/>
    <n v="0"/>
    <n v="0"/>
    <n v="0"/>
    <n v="17.628"/>
  </r>
  <r>
    <x v="2"/>
    <x v="2"/>
    <x v="18"/>
    <n v="0.59599999999999997"/>
    <n v="0"/>
    <n v="2.7"/>
    <n v="0"/>
    <n v="3.2960000000000003"/>
    <n v="0"/>
    <n v="0"/>
    <n v="0"/>
    <n v="3.2959999999999998"/>
  </r>
  <r>
    <x v="2"/>
    <x v="2"/>
    <x v="19"/>
    <n v="0.41699999999999998"/>
    <n v="0"/>
    <n v="0"/>
    <n v="0"/>
    <n v="0.41699999999999998"/>
    <n v="0"/>
    <n v="0"/>
    <n v="0"/>
    <n v="0.41699999999999998"/>
  </r>
  <r>
    <x v="2"/>
    <x v="2"/>
    <x v="20"/>
    <n v="49.822000000000003"/>
    <n v="0"/>
    <n v="0"/>
    <n v="0"/>
    <n v="49.822000000000003"/>
    <n v="0.11"/>
    <n v="0"/>
    <n v="0"/>
    <n v="49.932000000000002"/>
  </r>
  <r>
    <x v="2"/>
    <x v="2"/>
    <x v="21"/>
    <n v="0.59599999999999997"/>
    <n v="0"/>
    <n v="0"/>
    <n v="0"/>
    <n v="0.59599999999999997"/>
    <n v="0"/>
    <n v="0"/>
    <n v="0"/>
    <n v="0.59599999999999997"/>
  </r>
  <r>
    <x v="2"/>
    <x v="2"/>
    <x v="13"/>
    <n v="0.35799999999999998"/>
    <n v="0"/>
    <n v="0"/>
    <n v="0"/>
    <n v="0.35799999999999998"/>
    <n v="0"/>
    <n v="0"/>
    <n v="0"/>
    <n v="0.35799999999999998"/>
  </r>
  <r>
    <x v="2"/>
    <x v="2"/>
    <x v="22"/>
    <n v="1.073"/>
    <n v="0"/>
    <n v="0"/>
    <n v="0"/>
    <n v="1.073"/>
    <n v="0"/>
    <n v="0"/>
    <n v="0"/>
    <n v="1.073"/>
  </r>
  <r>
    <x v="2"/>
    <x v="2"/>
    <x v="26"/>
    <n v="7.4580000000000002"/>
    <n v="0"/>
    <n v="0"/>
    <n v="0"/>
    <n v="7.4580000000000002"/>
    <n v="0"/>
    <n v="0"/>
    <n v="0"/>
    <n v="7.4580000000000002"/>
  </r>
  <r>
    <x v="2"/>
    <x v="2"/>
    <x v="23"/>
    <n v="0"/>
    <n v="0"/>
    <n v="0"/>
    <n v="0"/>
    <n v="0"/>
    <n v="0"/>
    <n v="0"/>
    <n v="0"/>
    <n v="0"/>
  </r>
  <r>
    <x v="2"/>
    <x v="2"/>
    <x v="24"/>
    <n v="0"/>
    <n v="0"/>
    <n v="15"/>
    <n v="0"/>
    <n v="15"/>
    <n v="0"/>
    <n v="0"/>
    <n v="0"/>
    <n v="15"/>
  </r>
  <r>
    <x v="2"/>
    <x v="2"/>
    <x v="25"/>
    <n v="0"/>
    <n v="0.2"/>
    <n v="0"/>
    <n v="0"/>
    <n v="0.2"/>
    <n v="0"/>
    <n v="0"/>
    <n v="0"/>
    <n v="0.2"/>
  </r>
  <r>
    <x v="2"/>
    <x v="2"/>
    <x v="27"/>
    <n v="2.444"/>
    <n v="0"/>
    <n v="0"/>
    <n v="0"/>
    <n v="2.444"/>
    <n v="0"/>
    <n v="0"/>
    <n v="0"/>
    <n v="2.444"/>
  </r>
  <r>
    <x v="2"/>
    <x v="2"/>
    <x v="28"/>
    <n v="0"/>
    <n v="0"/>
    <n v="0"/>
    <n v="0.33300000000000002"/>
    <n v="0.33300000000000002"/>
    <n v="0"/>
    <n v="0"/>
    <n v="0"/>
    <n v="0.33300000000000002"/>
  </r>
  <r>
    <x v="2"/>
    <x v="2"/>
    <x v="29"/>
    <n v="0"/>
    <n v="0"/>
    <n v="15"/>
    <n v="0"/>
    <n v="15"/>
    <n v="0"/>
    <n v="0"/>
    <n v="0"/>
    <n v="15"/>
  </r>
  <r>
    <x v="2"/>
    <x v="2"/>
    <x v="30"/>
    <n v="0"/>
    <n v="3"/>
    <n v="0"/>
    <n v="0"/>
    <n v="3"/>
    <n v="0"/>
    <n v="0"/>
    <n v="0"/>
    <n v="3"/>
  </r>
  <r>
    <x v="2"/>
    <x v="2"/>
    <x v="31"/>
    <n v="0"/>
    <n v="0"/>
    <n v="0"/>
    <n v="0"/>
    <n v="0"/>
    <n v="0"/>
    <n v="0"/>
    <n v="0"/>
    <n v="0"/>
  </r>
  <r>
    <x v="3"/>
    <x v="3"/>
    <x v="0"/>
    <n v="0"/>
    <n v="0"/>
    <n v="1039.5"/>
    <n v="0"/>
    <n v="1039.5"/>
    <n v="262.14800000000002"/>
    <n v="0"/>
    <n v="0"/>
    <n v="1301.6479999999999"/>
  </r>
  <r>
    <x v="3"/>
    <x v="3"/>
    <x v="1"/>
    <n v="34.956000000000003"/>
    <n v="0"/>
    <n v="4"/>
    <n v="0"/>
    <n v="38.956000000000003"/>
    <n v="16.007999999999999"/>
    <n v="0"/>
    <n v="0"/>
    <n v="54.963999999999999"/>
  </r>
  <r>
    <x v="3"/>
    <x v="3"/>
    <x v="2"/>
    <n v="0"/>
    <n v="0"/>
    <n v="7.8"/>
    <n v="0"/>
    <n v="7.8"/>
    <n v="0"/>
    <n v="0"/>
    <n v="0"/>
    <n v="7.8"/>
  </r>
  <r>
    <x v="3"/>
    <x v="3"/>
    <x v="3"/>
    <n v="0"/>
    <n v="0"/>
    <n v="126.10000000000001"/>
    <n v="0"/>
    <n v="126.10000000000001"/>
    <n v="0"/>
    <n v="0"/>
    <n v="0"/>
    <n v="126.1"/>
  </r>
  <r>
    <x v="3"/>
    <x v="3"/>
    <x v="4"/>
    <n v="0"/>
    <n v="0"/>
    <n v="0"/>
    <n v="0"/>
    <n v="0"/>
    <n v="0"/>
    <n v="0"/>
    <n v="0"/>
    <n v="0"/>
  </r>
  <r>
    <x v="3"/>
    <x v="3"/>
    <x v="5"/>
    <n v="0"/>
    <n v="0"/>
    <n v="0"/>
    <n v="0"/>
    <n v="0"/>
    <n v="0"/>
    <n v="0"/>
    <n v="0"/>
    <n v="0"/>
  </r>
  <r>
    <x v="3"/>
    <x v="3"/>
    <x v="6"/>
    <n v="0"/>
    <n v="0"/>
    <n v="31.8"/>
    <n v="0"/>
    <n v="31.8"/>
    <n v="0"/>
    <n v="0"/>
    <n v="0"/>
    <n v="31.8"/>
  </r>
  <r>
    <x v="3"/>
    <x v="3"/>
    <x v="7"/>
    <n v="0"/>
    <n v="0"/>
    <n v="65.400000000000006"/>
    <n v="0"/>
    <n v="65.400000000000006"/>
    <n v="3.766"/>
    <n v="0"/>
    <n v="0"/>
    <n v="69.165999999999997"/>
  </r>
  <r>
    <x v="3"/>
    <x v="3"/>
    <x v="8"/>
    <n v="0"/>
    <n v="0"/>
    <n v="1.3"/>
    <n v="0"/>
    <n v="1.3"/>
    <n v="0"/>
    <n v="0"/>
    <n v="0"/>
    <n v="1.3"/>
  </r>
  <r>
    <x v="3"/>
    <x v="3"/>
    <x v="9"/>
    <n v="0"/>
    <n v="0"/>
    <n v="0"/>
    <n v="0"/>
    <n v="0"/>
    <n v="0"/>
    <n v="0"/>
    <n v="0"/>
    <n v="0"/>
  </r>
  <r>
    <x v="3"/>
    <x v="3"/>
    <x v="10"/>
    <n v="72.239999999999995"/>
    <n v="0"/>
    <n v="0"/>
    <n v="0"/>
    <n v="72.239999999999995"/>
    <n v="0"/>
    <n v="0"/>
    <n v="0"/>
    <n v="72.239999999999995"/>
  </r>
  <r>
    <x v="3"/>
    <x v="3"/>
    <x v="11"/>
    <n v="346.44400000000002"/>
    <n v="0"/>
    <n v="0.2"/>
    <n v="0"/>
    <n v="346.64400000000001"/>
    <n v="0"/>
    <n v="0"/>
    <n v="0"/>
    <n v="346.64400000000001"/>
  </r>
  <r>
    <x v="3"/>
    <x v="3"/>
    <x v="12"/>
    <n v="179.22399999999999"/>
    <n v="0"/>
    <n v="0"/>
    <n v="0"/>
    <n v="179.22399999999999"/>
    <n v="0"/>
    <n v="0"/>
    <n v="0"/>
    <n v="179.22399999999999"/>
  </r>
  <r>
    <x v="3"/>
    <x v="3"/>
    <x v="14"/>
    <n v="0"/>
    <n v="1.397"/>
    <n v="0.2"/>
    <n v="0"/>
    <n v="1.597"/>
    <n v="7.1999999999999995E-2"/>
    <n v="0"/>
    <n v="0"/>
    <n v="1.669"/>
  </r>
  <r>
    <x v="3"/>
    <x v="3"/>
    <x v="13"/>
    <n v="0"/>
    <n v="0"/>
    <n v="0"/>
    <n v="0"/>
    <n v="0"/>
    <n v="0"/>
    <n v="0"/>
    <n v="0"/>
    <n v="0"/>
  </r>
  <r>
    <x v="3"/>
    <x v="3"/>
    <x v="15"/>
    <n v="0"/>
    <n v="0.10299999999999999"/>
    <n v="0"/>
    <n v="0"/>
    <n v="0.10299999999999999"/>
    <n v="0"/>
    <n v="0"/>
    <n v="0"/>
    <n v="0.10299999999999999"/>
  </r>
  <r>
    <x v="3"/>
    <x v="3"/>
    <x v="16"/>
    <n v="6.1349999999999998"/>
    <n v="0"/>
    <n v="0"/>
    <n v="0"/>
    <n v="6.1349999999999998"/>
    <n v="0"/>
    <n v="0"/>
    <n v="0"/>
    <n v="6.1349999999999998"/>
  </r>
  <r>
    <x v="3"/>
    <x v="3"/>
    <x v="17"/>
    <n v="0"/>
    <n v="0"/>
    <n v="0"/>
    <n v="0"/>
    <n v="0"/>
    <n v="0"/>
    <n v="0"/>
    <n v="0"/>
    <n v="0"/>
  </r>
  <r>
    <x v="3"/>
    <x v="3"/>
    <x v="18"/>
    <n v="0"/>
    <n v="0"/>
    <n v="0"/>
    <n v="0"/>
    <n v="0"/>
    <n v="0"/>
    <n v="0"/>
    <n v="0"/>
    <n v="0"/>
  </r>
  <r>
    <x v="3"/>
    <x v="3"/>
    <x v="19"/>
    <n v="0"/>
    <n v="0"/>
    <n v="0"/>
    <n v="0"/>
    <n v="0"/>
    <n v="0"/>
    <n v="0"/>
    <n v="0"/>
    <n v="0"/>
  </r>
  <r>
    <x v="3"/>
    <x v="3"/>
    <x v="20"/>
    <n v="37.706000000000003"/>
    <n v="0"/>
    <n v="10.5"/>
    <n v="0"/>
    <n v="48.206000000000003"/>
    <n v="0.70599999999999996"/>
    <n v="0"/>
    <n v="0"/>
    <n v="48.911999999999999"/>
  </r>
  <r>
    <x v="3"/>
    <x v="3"/>
    <x v="21"/>
    <n v="0"/>
    <n v="0"/>
    <n v="0"/>
    <n v="0"/>
    <n v="0"/>
    <n v="0"/>
    <n v="0"/>
    <n v="0"/>
    <n v="0"/>
  </r>
  <r>
    <x v="3"/>
    <x v="3"/>
    <x v="22"/>
    <n v="0"/>
    <n v="0"/>
    <n v="0"/>
    <n v="0"/>
    <n v="0"/>
    <n v="0"/>
    <n v="0"/>
    <n v="0"/>
    <n v="0"/>
  </r>
  <r>
    <x v="3"/>
    <x v="3"/>
    <x v="26"/>
    <n v="1.851"/>
    <n v="0"/>
    <n v="0"/>
    <n v="0"/>
    <n v="1.851"/>
    <n v="0"/>
    <n v="0"/>
    <n v="0"/>
    <n v="1.851"/>
  </r>
  <r>
    <x v="3"/>
    <x v="3"/>
    <x v="23"/>
    <n v="0"/>
    <n v="0"/>
    <n v="0"/>
    <n v="0"/>
    <n v="0"/>
    <n v="0"/>
    <n v="0"/>
    <n v="0"/>
    <n v="0"/>
  </r>
  <r>
    <x v="3"/>
    <x v="3"/>
    <x v="24"/>
    <n v="0"/>
    <n v="0"/>
    <n v="0"/>
    <n v="0"/>
    <n v="0"/>
    <n v="0"/>
    <n v="0"/>
    <n v="0"/>
    <n v="0"/>
  </r>
  <r>
    <x v="3"/>
    <x v="3"/>
    <x v="25"/>
    <n v="0"/>
    <n v="0"/>
    <n v="0"/>
    <n v="0"/>
    <n v="0"/>
    <n v="0"/>
    <n v="0"/>
    <n v="0"/>
    <n v="0"/>
  </r>
  <r>
    <x v="3"/>
    <x v="3"/>
    <x v="27"/>
    <n v="0.04"/>
    <n v="0"/>
    <n v="0"/>
    <n v="0"/>
    <n v="0.04"/>
    <n v="0"/>
    <n v="0"/>
    <n v="0"/>
    <n v="0.04"/>
  </r>
  <r>
    <x v="3"/>
    <x v="3"/>
    <x v="28"/>
    <n v="0"/>
    <n v="0"/>
    <n v="0"/>
    <n v="0.04"/>
    <n v="0.04"/>
    <n v="0"/>
    <n v="0"/>
    <n v="0"/>
    <n v="0.04"/>
  </r>
  <r>
    <x v="3"/>
    <x v="3"/>
    <x v="29"/>
    <n v="0"/>
    <n v="0"/>
    <n v="0"/>
    <n v="0"/>
    <n v="0"/>
    <n v="0"/>
    <n v="0"/>
    <n v="0"/>
    <n v="0"/>
  </r>
  <r>
    <x v="3"/>
    <x v="3"/>
    <x v="30"/>
    <n v="0"/>
    <n v="0.1"/>
    <n v="0"/>
    <n v="0"/>
    <n v="0.1"/>
    <n v="0"/>
    <n v="0"/>
    <n v="0"/>
    <n v="0.1"/>
  </r>
  <r>
    <x v="3"/>
    <x v="3"/>
    <x v="31"/>
    <n v="0"/>
    <n v="0"/>
    <n v="0"/>
    <n v="0"/>
    <n v="0"/>
    <n v="0"/>
    <n v="0"/>
    <n v="0"/>
    <n v="0"/>
  </r>
  <r>
    <x v="4"/>
    <x v="4"/>
    <x v="0"/>
    <n v="0"/>
    <n v="0"/>
    <n v="796.2"/>
    <n v="0"/>
    <n v="796.2"/>
    <n v="0"/>
    <n v="0"/>
    <n v="0"/>
    <n v="796.2"/>
  </r>
  <r>
    <x v="4"/>
    <x v="4"/>
    <x v="1"/>
    <n v="0"/>
    <n v="0"/>
    <n v="0"/>
    <n v="0"/>
    <n v="0"/>
    <n v="0"/>
    <n v="0"/>
    <n v="0"/>
    <n v="0"/>
  </r>
  <r>
    <x v="4"/>
    <x v="4"/>
    <x v="2"/>
    <n v="0"/>
    <n v="0"/>
    <n v="0"/>
    <n v="0"/>
    <n v="0"/>
    <n v="0"/>
    <n v="0"/>
    <n v="0"/>
    <n v="0"/>
  </r>
  <r>
    <x v="4"/>
    <x v="4"/>
    <x v="3"/>
    <n v="0"/>
    <n v="0"/>
    <n v="360.5"/>
    <n v="0"/>
    <n v="360.5"/>
    <n v="0"/>
    <n v="0"/>
    <n v="0"/>
    <n v="360.5"/>
  </r>
  <r>
    <x v="4"/>
    <x v="4"/>
    <x v="4"/>
    <n v="0"/>
    <n v="0"/>
    <n v="0"/>
    <n v="0"/>
    <n v="0"/>
    <n v="0"/>
    <n v="0"/>
    <n v="0"/>
    <n v="0"/>
  </r>
  <r>
    <x v="4"/>
    <x v="4"/>
    <x v="5"/>
    <n v="0"/>
    <n v="0"/>
    <n v="0"/>
    <n v="0"/>
    <n v="0"/>
    <n v="0"/>
    <n v="0"/>
    <n v="0"/>
    <n v="0"/>
  </r>
  <r>
    <x v="4"/>
    <x v="4"/>
    <x v="6"/>
    <n v="0"/>
    <n v="0"/>
    <n v="0"/>
    <n v="0"/>
    <n v="0"/>
    <n v="0"/>
    <n v="0"/>
    <n v="0"/>
    <n v="0"/>
  </r>
  <r>
    <x v="4"/>
    <x v="4"/>
    <x v="7"/>
    <n v="0"/>
    <n v="0"/>
    <n v="0"/>
    <n v="0"/>
    <n v="0"/>
    <n v="0"/>
    <n v="0"/>
    <n v="0"/>
    <n v="0"/>
  </r>
  <r>
    <x v="4"/>
    <x v="4"/>
    <x v="8"/>
    <n v="0"/>
    <n v="0"/>
    <n v="1.5"/>
    <n v="0"/>
    <n v="1.5"/>
    <n v="0"/>
    <n v="0"/>
    <n v="0"/>
    <n v="1.5"/>
  </r>
  <r>
    <x v="4"/>
    <x v="4"/>
    <x v="9"/>
    <n v="0"/>
    <n v="0"/>
    <n v="0"/>
    <n v="0"/>
    <n v="0"/>
    <n v="0"/>
    <n v="0"/>
    <n v="0"/>
    <n v="0"/>
  </r>
  <r>
    <x v="4"/>
    <x v="4"/>
    <x v="10"/>
    <n v="0"/>
    <n v="0"/>
    <n v="0"/>
    <n v="0"/>
    <n v="0"/>
    <n v="0"/>
    <n v="0"/>
    <n v="0"/>
    <n v="0"/>
  </r>
  <r>
    <x v="4"/>
    <x v="4"/>
    <x v="11"/>
    <n v="0"/>
    <n v="0"/>
    <n v="0"/>
    <n v="0"/>
    <n v="0"/>
    <n v="0"/>
    <n v="0"/>
    <n v="0"/>
    <n v="0"/>
  </r>
  <r>
    <x v="4"/>
    <x v="4"/>
    <x v="12"/>
    <n v="0"/>
    <n v="0"/>
    <n v="0"/>
    <n v="0"/>
    <n v="0"/>
    <n v="0"/>
    <n v="0"/>
    <n v="0"/>
    <n v="0"/>
  </r>
  <r>
    <x v="4"/>
    <x v="4"/>
    <x v="13"/>
    <n v="0"/>
    <n v="0"/>
    <n v="0"/>
    <n v="0"/>
    <n v="0"/>
    <n v="135.30000000000001"/>
    <n v="0"/>
    <n v="0"/>
    <n v="135.30000000000001"/>
  </r>
  <r>
    <x v="4"/>
    <x v="4"/>
    <x v="14"/>
    <n v="0"/>
    <n v="0"/>
    <n v="0"/>
    <n v="0"/>
    <n v="0"/>
    <n v="0"/>
    <n v="0"/>
    <n v="0"/>
    <n v="0"/>
  </r>
  <r>
    <x v="4"/>
    <x v="4"/>
    <x v="15"/>
    <n v="0"/>
    <n v="0"/>
    <n v="0"/>
    <n v="0"/>
    <n v="0"/>
    <n v="0"/>
    <n v="0"/>
    <n v="0"/>
    <n v="0"/>
  </r>
  <r>
    <x v="4"/>
    <x v="4"/>
    <x v="16"/>
    <n v="0"/>
    <n v="0"/>
    <n v="0"/>
    <n v="0"/>
    <n v="0"/>
    <n v="0"/>
    <n v="0"/>
    <n v="0"/>
    <n v="0"/>
  </r>
  <r>
    <x v="4"/>
    <x v="4"/>
    <x v="17"/>
    <n v="0"/>
    <n v="0"/>
    <n v="0"/>
    <n v="0"/>
    <n v="0"/>
    <n v="0"/>
    <n v="0"/>
    <n v="0"/>
    <n v="0"/>
  </r>
  <r>
    <x v="4"/>
    <x v="4"/>
    <x v="18"/>
    <n v="0"/>
    <n v="0"/>
    <n v="0"/>
    <n v="0"/>
    <n v="0"/>
    <n v="0"/>
    <n v="0"/>
    <n v="0"/>
    <n v="0"/>
  </r>
  <r>
    <x v="4"/>
    <x v="4"/>
    <x v="19"/>
    <n v="0"/>
    <n v="0"/>
    <n v="0"/>
    <n v="0"/>
    <n v="0"/>
    <n v="0"/>
    <n v="0"/>
    <n v="0"/>
    <n v="0"/>
  </r>
  <r>
    <x v="4"/>
    <x v="4"/>
    <x v="20"/>
    <n v="0"/>
    <n v="0"/>
    <n v="0"/>
    <n v="0"/>
    <n v="0"/>
    <n v="0"/>
    <n v="0"/>
    <n v="0"/>
    <n v="0"/>
  </r>
  <r>
    <x v="4"/>
    <x v="4"/>
    <x v="21"/>
    <n v="0"/>
    <n v="0"/>
    <n v="291.8"/>
    <n v="0"/>
    <n v="291.8"/>
    <n v="0"/>
    <n v="0"/>
    <n v="0"/>
    <n v="291.8"/>
  </r>
  <r>
    <x v="4"/>
    <x v="4"/>
    <x v="22"/>
    <n v="0"/>
    <n v="0"/>
    <n v="0"/>
    <n v="0"/>
    <n v="0"/>
    <n v="0"/>
    <n v="0"/>
    <n v="0"/>
    <n v="0"/>
  </r>
  <r>
    <x v="4"/>
    <x v="4"/>
    <x v="26"/>
    <n v="0"/>
    <n v="0"/>
    <n v="0"/>
    <n v="0"/>
    <n v="0"/>
    <n v="0"/>
    <n v="0"/>
    <n v="0"/>
    <n v="0"/>
  </r>
  <r>
    <x v="4"/>
    <x v="4"/>
    <x v="23"/>
    <n v="0"/>
    <n v="0"/>
    <n v="0"/>
    <n v="0"/>
    <n v="0"/>
    <n v="0"/>
    <n v="0"/>
    <n v="0"/>
    <n v="0"/>
  </r>
  <r>
    <x v="4"/>
    <x v="4"/>
    <x v="24"/>
    <n v="0"/>
    <n v="0"/>
    <n v="0"/>
    <n v="0"/>
    <n v="0"/>
    <n v="0"/>
    <n v="0"/>
    <n v="0"/>
    <n v="0"/>
  </r>
  <r>
    <x v="4"/>
    <x v="4"/>
    <x v="25"/>
    <n v="0"/>
    <n v="0"/>
    <n v="0"/>
    <n v="0"/>
    <n v="0"/>
    <n v="0"/>
    <n v="0"/>
    <n v="0"/>
    <n v="0"/>
  </r>
  <r>
    <x v="4"/>
    <x v="4"/>
    <x v="27"/>
    <n v="0"/>
    <n v="0"/>
    <n v="0"/>
    <n v="0"/>
    <n v="0"/>
    <n v="0"/>
    <n v="0"/>
    <n v="0"/>
    <n v="0"/>
  </r>
  <r>
    <x v="4"/>
    <x v="4"/>
    <x v="28"/>
    <n v="0"/>
    <n v="0"/>
    <n v="0"/>
    <n v="0"/>
    <n v="0"/>
    <n v="0"/>
    <n v="0"/>
    <n v="0"/>
    <n v="0"/>
  </r>
  <r>
    <x v="4"/>
    <x v="4"/>
    <x v="29"/>
    <n v="0"/>
    <n v="0"/>
    <n v="0"/>
    <n v="0"/>
    <n v="0"/>
    <n v="0"/>
    <n v="0"/>
    <n v="0"/>
    <n v="0"/>
  </r>
  <r>
    <x v="4"/>
    <x v="4"/>
    <x v="30"/>
    <n v="0"/>
    <n v="0"/>
    <n v="0"/>
    <n v="0"/>
    <n v="0"/>
    <n v="0"/>
    <n v="0"/>
    <n v="0"/>
    <n v="0"/>
  </r>
  <r>
    <x v="4"/>
    <x v="4"/>
    <x v="31"/>
    <n v="0"/>
    <n v="0"/>
    <n v="0"/>
    <n v="0"/>
    <n v="0"/>
    <n v="0"/>
    <n v="0"/>
    <n v="0"/>
    <n v="0"/>
  </r>
  <r>
    <x v="5"/>
    <x v="5"/>
    <x v="0"/>
    <n v="2.5000000000000001E-2"/>
    <n v="0"/>
    <n v="3.7"/>
    <n v="0"/>
    <n v="3.7250000000000001"/>
    <n v="2.9000000000000001E-2"/>
    <n v="0"/>
    <n v="0"/>
    <n v="3.754"/>
  </r>
  <r>
    <x v="5"/>
    <x v="5"/>
    <x v="1"/>
    <n v="7.0000000000000001E-3"/>
    <n v="0"/>
    <n v="0.4"/>
    <n v="0"/>
    <n v="0.40700000000000003"/>
    <n v="0"/>
    <n v="0"/>
    <n v="0"/>
    <n v="0.40699999999999997"/>
  </r>
  <r>
    <x v="5"/>
    <x v="5"/>
    <x v="2"/>
    <n v="0"/>
    <n v="0"/>
    <n v="1.8"/>
    <n v="0"/>
    <n v="1.8"/>
    <n v="0"/>
    <n v="0"/>
    <n v="0"/>
    <n v="1.8"/>
  </r>
  <r>
    <x v="5"/>
    <x v="5"/>
    <x v="3"/>
    <n v="0"/>
    <n v="0"/>
    <n v="0.6"/>
    <n v="0"/>
    <n v="0.6"/>
    <n v="0"/>
    <n v="0"/>
    <n v="0"/>
    <n v="0.6"/>
  </r>
  <r>
    <x v="5"/>
    <x v="5"/>
    <x v="4"/>
    <n v="0"/>
    <n v="0"/>
    <n v="0"/>
    <n v="0"/>
    <n v="0"/>
    <n v="0"/>
    <n v="0"/>
    <n v="0"/>
    <n v="0"/>
  </r>
  <r>
    <x v="5"/>
    <x v="5"/>
    <x v="5"/>
    <n v="0"/>
    <n v="0"/>
    <n v="0.1"/>
    <n v="0"/>
    <n v="0.1"/>
    <n v="0"/>
    <n v="0"/>
    <n v="0"/>
    <n v="0.1"/>
  </r>
  <r>
    <x v="5"/>
    <x v="5"/>
    <x v="6"/>
    <n v="0"/>
    <n v="0"/>
    <n v="0"/>
    <n v="0"/>
    <n v="0"/>
    <n v="0"/>
    <n v="0"/>
    <n v="0"/>
    <n v="0"/>
  </r>
  <r>
    <x v="5"/>
    <x v="5"/>
    <x v="7"/>
    <n v="0"/>
    <n v="0"/>
    <n v="0.2"/>
    <n v="0"/>
    <n v="0.2"/>
    <n v="0"/>
    <n v="0"/>
    <n v="0"/>
    <n v="0.2"/>
  </r>
  <r>
    <x v="5"/>
    <x v="5"/>
    <x v="8"/>
    <n v="0"/>
    <n v="0"/>
    <n v="0"/>
    <n v="0"/>
    <n v="0"/>
    <n v="0"/>
    <n v="0"/>
    <n v="0"/>
    <n v="0"/>
  </r>
  <r>
    <x v="5"/>
    <x v="5"/>
    <x v="9"/>
    <n v="0"/>
    <n v="0"/>
    <n v="0.1"/>
    <n v="0"/>
    <n v="0.1"/>
    <n v="0"/>
    <n v="0"/>
    <n v="0"/>
    <n v="0.1"/>
  </r>
  <r>
    <x v="5"/>
    <x v="5"/>
    <x v="10"/>
    <n v="0.32800000000000001"/>
    <n v="0"/>
    <n v="0.1"/>
    <n v="0"/>
    <n v="0.42800000000000005"/>
    <n v="0"/>
    <n v="0"/>
    <n v="0"/>
    <n v="0.42799999999999999"/>
  </r>
  <r>
    <x v="5"/>
    <x v="5"/>
    <x v="11"/>
    <n v="5.1550000000000002"/>
    <n v="0"/>
    <n v="0"/>
    <n v="0"/>
    <n v="5.1550000000000002"/>
    <n v="0"/>
    <n v="0"/>
    <n v="0"/>
    <n v="5.1550000000000002"/>
  </r>
  <r>
    <x v="5"/>
    <x v="5"/>
    <x v="12"/>
    <n v="4.5999999999999999E-2"/>
    <n v="0"/>
    <n v="0"/>
    <n v="0"/>
    <n v="4.5999999999999999E-2"/>
    <n v="0"/>
    <n v="0"/>
    <n v="0"/>
    <n v="4.5999999999999999E-2"/>
  </r>
  <r>
    <x v="5"/>
    <x v="5"/>
    <x v="13"/>
    <n v="1.7999999999999999E-2"/>
    <n v="0"/>
    <n v="0"/>
    <n v="0"/>
    <n v="1.7999999999999999E-2"/>
    <n v="0"/>
    <n v="0"/>
    <n v="0"/>
    <n v="1.7999999999999999E-2"/>
  </r>
  <r>
    <x v="5"/>
    <x v="5"/>
    <x v="14"/>
    <n v="0.70799999999999996"/>
    <n v="39.133000000000003"/>
    <n v="0.1"/>
    <n v="0"/>
    <n v="39.941000000000003"/>
    <n v="6.9720000000000004"/>
    <n v="0"/>
    <n v="0"/>
    <n v="46.912999999999997"/>
  </r>
  <r>
    <x v="5"/>
    <x v="5"/>
    <x v="15"/>
    <n v="0.25600000000000001"/>
    <n v="19.966999999999999"/>
    <n v="0"/>
    <n v="0"/>
    <n v="20.222999999999999"/>
    <n v="2.7519999999999998"/>
    <n v="0"/>
    <n v="0"/>
    <n v="22.975000000000001"/>
  </r>
  <r>
    <x v="5"/>
    <x v="5"/>
    <x v="16"/>
    <n v="4.0229999999999997"/>
    <n v="0"/>
    <n v="0"/>
    <n v="0"/>
    <n v="4.0229999999999997"/>
    <n v="0"/>
    <n v="0"/>
    <n v="0"/>
    <n v="4.0229999999999997"/>
  </r>
  <r>
    <x v="5"/>
    <x v="5"/>
    <x v="17"/>
    <n v="3.0009999999999999"/>
    <n v="0"/>
    <n v="0"/>
    <n v="3.5999999999999997E-2"/>
    <n v="3.0369999999999999"/>
    <n v="0"/>
    <n v="0"/>
    <n v="0"/>
    <n v="3.0369999999999999"/>
  </r>
  <r>
    <x v="5"/>
    <x v="5"/>
    <x v="18"/>
    <n v="8.2000000000000003E-2"/>
    <n v="0"/>
    <n v="0"/>
    <n v="0"/>
    <n v="8.2000000000000003E-2"/>
    <n v="0"/>
    <n v="0"/>
    <n v="0"/>
    <n v="8.2000000000000003E-2"/>
  </r>
  <r>
    <x v="5"/>
    <x v="5"/>
    <x v="19"/>
    <n v="1.7999999999999999E-2"/>
    <n v="0"/>
    <n v="0"/>
    <n v="0"/>
    <n v="1.7999999999999999E-2"/>
    <n v="0"/>
    <n v="0"/>
    <n v="0"/>
    <n v="1.7999999999999999E-2"/>
  </r>
  <r>
    <x v="5"/>
    <x v="5"/>
    <x v="20"/>
    <n v="0.38100000000000001"/>
    <n v="0"/>
    <n v="0"/>
    <n v="0"/>
    <n v="0.38100000000000001"/>
    <n v="0"/>
    <n v="0"/>
    <n v="0"/>
    <n v="0.38100000000000001"/>
  </r>
  <r>
    <x v="5"/>
    <x v="5"/>
    <x v="21"/>
    <n v="1.67"/>
    <n v="0"/>
    <n v="0"/>
    <n v="0"/>
    <n v="1.67"/>
    <n v="0"/>
    <n v="0"/>
    <n v="0"/>
    <n v="1.67"/>
  </r>
  <r>
    <x v="5"/>
    <x v="5"/>
    <x v="22"/>
    <n v="0.55900000000000005"/>
    <n v="0"/>
    <n v="0"/>
    <n v="0"/>
    <n v="0.55900000000000005"/>
    <n v="0"/>
    <n v="0"/>
    <n v="0"/>
    <n v="0.55900000000000005"/>
  </r>
  <r>
    <x v="5"/>
    <x v="5"/>
    <x v="26"/>
    <n v="0.107"/>
    <n v="0"/>
    <n v="0"/>
    <n v="0"/>
    <n v="0.107"/>
    <n v="0"/>
    <n v="0"/>
    <n v="0"/>
    <n v="0.107"/>
  </r>
  <r>
    <x v="5"/>
    <x v="5"/>
    <x v="23"/>
    <n v="0"/>
    <n v="0"/>
    <n v="0"/>
    <n v="0.1"/>
    <n v="0.1"/>
    <n v="0"/>
    <n v="0"/>
    <n v="0"/>
    <n v="0.1"/>
  </r>
  <r>
    <x v="5"/>
    <x v="5"/>
    <x v="24"/>
    <n v="0"/>
    <n v="0"/>
    <n v="0.1"/>
    <n v="0"/>
    <n v="0.1"/>
    <n v="0"/>
    <n v="0"/>
    <n v="0"/>
    <n v="0.1"/>
  </r>
  <r>
    <x v="5"/>
    <x v="5"/>
    <x v="25"/>
    <n v="0"/>
    <n v="0"/>
    <n v="0"/>
    <n v="0"/>
    <n v="0"/>
    <n v="0"/>
    <n v="0"/>
    <n v="0"/>
    <n v="0"/>
  </r>
  <r>
    <x v="5"/>
    <x v="5"/>
    <x v="27"/>
    <n v="3.536"/>
    <n v="0"/>
    <n v="0"/>
    <n v="0"/>
    <n v="3.536"/>
    <n v="1E-3"/>
    <n v="0"/>
    <n v="0"/>
    <n v="3.5369999999999999"/>
  </r>
  <r>
    <x v="5"/>
    <x v="5"/>
    <x v="28"/>
    <n v="0"/>
    <n v="0"/>
    <n v="0"/>
    <n v="0"/>
    <n v="0"/>
    <n v="0"/>
    <n v="0"/>
    <n v="0"/>
    <n v="0"/>
  </r>
  <r>
    <x v="5"/>
    <x v="5"/>
    <x v="29"/>
    <n v="0"/>
    <n v="0"/>
    <n v="0.1"/>
    <n v="0"/>
    <n v="0.1"/>
    <n v="0"/>
    <n v="0"/>
    <n v="0"/>
    <n v="0.1"/>
  </r>
  <r>
    <x v="5"/>
    <x v="5"/>
    <x v="30"/>
    <n v="0"/>
    <n v="0.2"/>
    <n v="0"/>
    <n v="0"/>
    <n v="0.2"/>
    <n v="4.0000000000000001E-3"/>
    <n v="0"/>
    <n v="0"/>
    <n v="0.20399999999999999"/>
  </r>
  <r>
    <x v="5"/>
    <x v="5"/>
    <x v="31"/>
    <n v="0"/>
    <n v="1.8"/>
    <n v="0"/>
    <n v="1"/>
    <n v="2.8"/>
    <n v="0"/>
    <n v="0"/>
    <n v="0"/>
    <n v="2.8"/>
  </r>
  <r>
    <x v="6"/>
    <x v="6"/>
    <x v="0"/>
    <n v="0"/>
    <n v="0"/>
    <n v="1.9"/>
    <n v="0"/>
    <n v="1.9"/>
    <n v="0"/>
    <n v="0"/>
    <n v="0"/>
    <n v="1.9"/>
  </r>
  <r>
    <x v="6"/>
    <x v="6"/>
    <x v="1"/>
    <n v="0.37"/>
    <n v="0"/>
    <n v="0.2"/>
    <n v="0"/>
    <n v="0.57000000000000006"/>
    <n v="0"/>
    <n v="0"/>
    <n v="0"/>
    <n v="0.56999999999999995"/>
  </r>
  <r>
    <x v="6"/>
    <x v="6"/>
    <x v="2"/>
    <n v="0"/>
    <n v="0"/>
    <n v="0.9"/>
    <n v="0"/>
    <n v="0.9"/>
    <n v="0"/>
    <n v="0"/>
    <n v="0"/>
    <n v="0.9"/>
  </r>
  <r>
    <x v="6"/>
    <x v="6"/>
    <x v="3"/>
    <n v="0"/>
    <n v="0"/>
    <n v="0.3"/>
    <n v="0"/>
    <n v="0.3"/>
    <n v="0"/>
    <n v="0"/>
    <n v="0"/>
    <n v="0.3"/>
  </r>
  <r>
    <x v="6"/>
    <x v="6"/>
    <x v="4"/>
    <n v="0"/>
    <n v="0"/>
    <n v="0"/>
    <n v="0"/>
    <n v="0"/>
    <n v="0.40699999999999997"/>
    <n v="0"/>
    <n v="0"/>
    <n v="0.40699999999999997"/>
  </r>
  <r>
    <x v="6"/>
    <x v="6"/>
    <x v="5"/>
    <n v="0"/>
    <n v="0"/>
    <n v="0.1"/>
    <n v="0"/>
    <n v="0.1"/>
    <n v="0"/>
    <n v="0"/>
    <n v="0"/>
    <n v="0.1"/>
  </r>
  <r>
    <x v="6"/>
    <x v="6"/>
    <x v="6"/>
    <n v="0"/>
    <n v="0"/>
    <n v="0"/>
    <n v="0"/>
    <n v="0"/>
    <n v="0"/>
    <n v="0"/>
    <n v="0"/>
    <n v="0"/>
  </r>
  <r>
    <x v="6"/>
    <x v="6"/>
    <x v="7"/>
    <n v="0"/>
    <n v="0"/>
    <n v="0.1"/>
    <n v="0"/>
    <n v="0.1"/>
    <n v="0"/>
    <n v="0"/>
    <n v="0"/>
    <n v="0.1"/>
  </r>
  <r>
    <x v="6"/>
    <x v="6"/>
    <x v="8"/>
    <n v="0"/>
    <n v="0"/>
    <n v="0"/>
    <n v="0"/>
    <n v="0"/>
    <n v="0"/>
    <n v="0"/>
    <n v="0"/>
    <n v="0"/>
  </r>
  <r>
    <x v="6"/>
    <x v="6"/>
    <x v="9"/>
    <n v="0"/>
    <n v="0"/>
    <n v="0.1"/>
    <n v="0"/>
    <n v="0.1"/>
    <n v="0"/>
    <n v="0"/>
    <n v="0"/>
    <n v="0.1"/>
  </r>
  <r>
    <x v="6"/>
    <x v="6"/>
    <x v="10"/>
    <n v="8.9999999999999993E-3"/>
    <n v="0"/>
    <n v="0.1"/>
    <n v="0"/>
    <n v="0.109"/>
    <n v="0"/>
    <n v="0"/>
    <n v="0"/>
    <n v="0.109"/>
  </r>
  <r>
    <x v="6"/>
    <x v="6"/>
    <x v="11"/>
    <n v="2.4510000000000001"/>
    <n v="0"/>
    <n v="0"/>
    <n v="0"/>
    <n v="2.4510000000000001"/>
    <n v="0"/>
    <n v="0"/>
    <n v="0"/>
    <n v="2.4510000000000001"/>
  </r>
  <r>
    <x v="6"/>
    <x v="6"/>
    <x v="12"/>
    <n v="3.1779999999999999"/>
    <n v="4.2000000000000003E-2"/>
    <n v="0"/>
    <n v="0"/>
    <n v="3.2199999999999998"/>
    <n v="0.96499999999999997"/>
    <n v="0"/>
    <n v="0"/>
    <n v="4.1849999999999996"/>
  </r>
  <r>
    <x v="6"/>
    <x v="6"/>
    <x v="13"/>
    <n v="0"/>
    <n v="0"/>
    <n v="0"/>
    <n v="0"/>
    <n v="0"/>
    <n v="0.107"/>
    <n v="0"/>
    <n v="0"/>
    <n v="0.107"/>
  </r>
  <r>
    <x v="6"/>
    <x v="6"/>
    <x v="14"/>
    <n v="6.0999999999999999E-2"/>
    <n v="2.214"/>
    <n v="0.1"/>
    <n v="0"/>
    <n v="2.375"/>
    <n v="0"/>
    <n v="0"/>
    <n v="0"/>
    <n v="2.375"/>
  </r>
  <r>
    <x v="6"/>
    <x v="6"/>
    <x v="15"/>
    <n v="5.6000000000000001E-2"/>
    <n v="0.84399999999999997"/>
    <n v="0"/>
    <n v="0"/>
    <n v="0.9"/>
    <n v="0"/>
    <n v="0"/>
    <n v="0"/>
    <n v="0.9"/>
  </r>
  <r>
    <x v="6"/>
    <x v="6"/>
    <x v="16"/>
    <n v="19.236999999999998"/>
    <n v="0"/>
    <n v="0"/>
    <n v="0.108"/>
    <n v="19.344999999999999"/>
    <n v="0"/>
    <n v="0"/>
    <n v="0"/>
    <n v="19.344999999999999"/>
  </r>
  <r>
    <x v="6"/>
    <x v="6"/>
    <x v="17"/>
    <n v="0.373"/>
    <n v="0"/>
    <n v="0"/>
    <n v="7.4999999999999997E-2"/>
    <n v="0.44800000000000001"/>
    <n v="6.5000000000000002E-2"/>
    <n v="0"/>
    <n v="0"/>
    <n v="0.51300000000000001"/>
  </r>
  <r>
    <x v="6"/>
    <x v="6"/>
    <x v="18"/>
    <n v="0.127"/>
    <n v="0"/>
    <n v="0"/>
    <n v="0"/>
    <n v="0.127"/>
    <n v="5.2999999999999999E-2"/>
    <n v="0"/>
    <n v="0"/>
    <n v="0.18"/>
  </r>
  <r>
    <x v="6"/>
    <x v="6"/>
    <x v="19"/>
    <n v="0"/>
    <n v="0"/>
    <n v="0"/>
    <n v="0"/>
    <n v="0"/>
    <n v="6.6000000000000003E-2"/>
    <n v="0"/>
    <n v="0"/>
    <n v="6.6000000000000003E-2"/>
  </r>
  <r>
    <x v="6"/>
    <x v="6"/>
    <x v="20"/>
    <n v="3.2949999999999999"/>
    <n v="0"/>
    <n v="0"/>
    <n v="0"/>
    <n v="3.2949999999999999"/>
    <n v="0"/>
    <n v="0"/>
    <n v="0"/>
    <n v="3.2949999999999999"/>
  </r>
  <r>
    <x v="6"/>
    <x v="6"/>
    <x v="21"/>
    <n v="0.67"/>
    <n v="0"/>
    <n v="0"/>
    <n v="0"/>
    <n v="0.67"/>
    <n v="0"/>
    <n v="0"/>
    <n v="0"/>
    <n v="0.67"/>
  </r>
  <r>
    <x v="6"/>
    <x v="6"/>
    <x v="22"/>
    <n v="2.8000000000000001E-2"/>
    <n v="0"/>
    <n v="0"/>
    <n v="0"/>
    <n v="2.8000000000000001E-2"/>
    <n v="0"/>
    <n v="0"/>
    <n v="0"/>
    <n v="2.8000000000000001E-2"/>
  </r>
  <r>
    <x v="6"/>
    <x v="6"/>
    <x v="26"/>
    <n v="0.44700000000000001"/>
    <n v="0"/>
    <n v="0"/>
    <n v="0"/>
    <n v="0.44700000000000001"/>
    <n v="1.1679999999999999"/>
    <n v="0"/>
    <n v="0"/>
    <n v="1.615"/>
  </r>
  <r>
    <x v="6"/>
    <x v="6"/>
    <x v="23"/>
    <n v="0"/>
    <n v="0"/>
    <n v="0"/>
    <n v="1.4E-2"/>
    <n v="1.4E-2"/>
    <n v="0"/>
    <n v="0"/>
    <n v="0"/>
    <n v="1.4E-2"/>
  </r>
  <r>
    <x v="6"/>
    <x v="6"/>
    <x v="24"/>
    <n v="0"/>
    <n v="0"/>
    <n v="0"/>
    <n v="0"/>
    <n v="0"/>
    <n v="0"/>
    <n v="0"/>
    <n v="0"/>
    <n v="0"/>
  </r>
  <r>
    <x v="6"/>
    <x v="6"/>
    <x v="25"/>
    <n v="0"/>
    <n v="0"/>
    <n v="0"/>
    <n v="0"/>
    <n v="0"/>
    <n v="0"/>
    <n v="0"/>
    <n v="0"/>
    <n v="0"/>
  </r>
  <r>
    <x v="6"/>
    <x v="6"/>
    <x v="27"/>
    <n v="23.625"/>
    <n v="0"/>
    <n v="0"/>
    <n v="0"/>
    <n v="23.625"/>
    <n v="5.069"/>
    <n v="0"/>
    <n v="0"/>
    <n v="28.693999999999999"/>
  </r>
  <r>
    <x v="6"/>
    <x v="6"/>
    <x v="28"/>
    <n v="0"/>
    <n v="0"/>
    <n v="0"/>
    <n v="8.5999999999999993E-2"/>
    <n v="8.5999999999999993E-2"/>
    <n v="0"/>
    <n v="0"/>
    <n v="0"/>
    <n v="8.5999999999999993E-2"/>
  </r>
  <r>
    <x v="6"/>
    <x v="6"/>
    <x v="29"/>
    <n v="0"/>
    <n v="0"/>
    <n v="0.1"/>
    <n v="0"/>
    <n v="0.1"/>
    <n v="0"/>
    <n v="0"/>
    <n v="0"/>
    <n v="0.1"/>
  </r>
  <r>
    <x v="6"/>
    <x v="6"/>
    <x v="30"/>
    <n v="0"/>
    <n v="0"/>
    <n v="0"/>
    <n v="0"/>
    <n v="0"/>
    <n v="0"/>
    <n v="0"/>
    <n v="0"/>
    <n v="0"/>
  </r>
  <r>
    <x v="6"/>
    <x v="6"/>
    <x v="31"/>
    <n v="0"/>
    <n v="0"/>
    <n v="0"/>
    <n v="0"/>
    <n v="0"/>
    <n v="0"/>
    <n v="0"/>
    <n v="0"/>
    <n v="0"/>
  </r>
  <r>
    <x v="7"/>
    <x v="7"/>
    <x v="0"/>
    <n v="0.32700000000000001"/>
    <n v="0"/>
    <n v="1105.6000000000001"/>
    <n v="0"/>
    <n v="1105.9270000000001"/>
    <n v="0"/>
    <n v="0"/>
    <n v="0"/>
    <n v="1105.9269999999999"/>
  </r>
  <r>
    <x v="7"/>
    <x v="7"/>
    <x v="1"/>
    <n v="0.76200000000000001"/>
    <n v="0"/>
    <n v="351.7"/>
    <n v="0"/>
    <n v="352.46199999999999"/>
    <n v="0"/>
    <n v="0"/>
    <n v="0"/>
    <n v="352.46199999999999"/>
  </r>
  <r>
    <x v="7"/>
    <x v="7"/>
    <x v="2"/>
    <n v="0"/>
    <n v="0"/>
    <n v="523.70000000000005"/>
    <n v="0"/>
    <n v="523.70000000000005"/>
    <n v="0"/>
    <n v="0"/>
    <n v="0"/>
    <n v="523.70000000000005"/>
  </r>
  <r>
    <x v="7"/>
    <x v="7"/>
    <x v="3"/>
    <n v="0"/>
    <n v="0"/>
    <n v="1089.9000000000001"/>
    <n v="0"/>
    <n v="1089.9000000000001"/>
    <n v="0"/>
    <n v="0"/>
    <n v="0"/>
    <n v="1089.9000000000001"/>
  </r>
  <r>
    <x v="7"/>
    <x v="7"/>
    <x v="4"/>
    <n v="16.782"/>
    <n v="0"/>
    <n v="20.6"/>
    <n v="0"/>
    <n v="37.382000000000005"/>
    <n v="0"/>
    <n v="0"/>
    <n v="0"/>
    <n v="37.381999999999998"/>
  </r>
  <r>
    <x v="7"/>
    <x v="7"/>
    <x v="5"/>
    <n v="4.1680000000000001"/>
    <n v="0"/>
    <n v="62.1"/>
    <n v="0"/>
    <n v="66.268000000000001"/>
    <n v="0"/>
    <n v="0"/>
    <n v="0"/>
    <n v="66.268000000000001"/>
  </r>
  <r>
    <x v="7"/>
    <x v="7"/>
    <x v="6"/>
    <n v="0"/>
    <n v="0"/>
    <n v="97.8"/>
    <n v="0"/>
    <n v="97.8"/>
    <n v="0"/>
    <n v="0"/>
    <n v="0"/>
    <n v="97.8"/>
  </r>
  <r>
    <x v="7"/>
    <x v="7"/>
    <x v="7"/>
    <n v="0"/>
    <n v="0"/>
    <n v="40.200000000000003"/>
    <n v="0"/>
    <n v="40.200000000000003"/>
    <n v="0"/>
    <n v="0"/>
    <n v="0"/>
    <n v="40.200000000000003"/>
  </r>
  <r>
    <x v="7"/>
    <x v="7"/>
    <x v="8"/>
    <n v="0"/>
    <n v="0"/>
    <n v="1.3"/>
    <n v="0"/>
    <n v="1.3"/>
    <n v="0"/>
    <n v="0"/>
    <n v="0"/>
    <n v="1.3"/>
  </r>
  <r>
    <x v="7"/>
    <x v="7"/>
    <x v="9"/>
    <n v="0"/>
    <n v="0"/>
    <n v="217.7"/>
    <n v="0"/>
    <n v="217.7"/>
    <n v="0"/>
    <n v="0"/>
    <n v="0"/>
    <n v="217.7"/>
  </r>
  <r>
    <x v="7"/>
    <x v="7"/>
    <x v="10"/>
    <n v="159.43299999999999"/>
    <n v="0"/>
    <n v="131.5"/>
    <n v="0"/>
    <n v="290.93299999999999"/>
    <n v="0"/>
    <n v="0"/>
    <n v="0"/>
    <n v="290.93299999999999"/>
  </r>
  <r>
    <x v="7"/>
    <x v="7"/>
    <x v="11"/>
    <n v="913.08500000000004"/>
    <n v="0"/>
    <n v="30.5"/>
    <n v="0"/>
    <n v="943.58500000000004"/>
    <n v="0"/>
    <n v="0"/>
    <n v="0"/>
    <n v="943.58500000000004"/>
  </r>
  <r>
    <x v="7"/>
    <x v="7"/>
    <x v="12"/>
    <n v="124.60599999999999"/>
    <n v="0"/>
    <n v="0"/>
    <n v="0"/>
    <n v="124.60599999999999"/>
    <n v="0"/>
    <n v="0"/>
    <n v="0"/>
    <n v="124.60599999999999"/>
  </r>
  <r>
    <x v="7"/>
    <x v="7"/>
    <x v="14"/>
    <n v="26.436"/>
    <n v="13.215999999999999"/>
    <n v="15"/>
    <n v="0"/>
    <n v="54.652000000000001"/>
    <n v="0"/>
    <n v="0"/>
    <n v="0"/>
    <n v="54.652000000000001"/>
  </r>
  <r>
    <x v="7"/>
    <x v="7"/>
    <x v="15"/>
    <n v="1.0999999999999999E-2"/>
    <n v="64.284000000000006"/>
    <n v="0"/>
    <n v="0"/>
    <n v="64.295000000000002"/>
    <n v="0"/>
    <n v="0"/>
    <n v="0"/>
    <n v="64.295000000000002"/>
  </r>
  <r>
    <x v="7"/>
    <x v="7"/>
    <x v="16"/>
    <n v="257.88499999999999"/>
    <n v="0"/>
    <n v="0"/>
    <n v="0"/>
    <n v="257.88499999999999"/>
    <n v="0"/>
    <n v="0"/>
    <n v="0"/>
    <n v="257.88499999999999"/>
  </r>
  <r>
    <x v="7"/>
    <x v="7"/>
    <x v="17"/>
    <n v="45.982999999999997"/>
    <n v="0"/>
    <n v="0.3"/>
    <n v="0"/>
    <n v="46.282999999999994"/>
    <n v="0"/>
    <n v="0"/>
    <n v="0"/>
    <n v="46.283000000000001"/>
  </r>
  <r>
    <x v="7"/>
    <x v="7"/>
    <x v="18"/>
    <n v="121.07899999999999"/>
    <n v="0"/>
    <n v="21.5"/>
    <n v="0"/>
    <n v="142.57900000000001"/>
    <n v="0"/>
    <n v="0"/>
    <n v="0"/>
    <n v="142.57900000000001"/>
  </r>
  <r>
    <x v="7"/>
    <x v="7"/>
    <x v="19"/>
    <n v="32.595999999999997"/>
    <n v="0"/>
    <n v="0"/>
    <n v="0"/>
    <n v="32.595999999999997"/>
    <n v="0"/>
    <n v="0"/>
    <n v="0"/>
    <n v="32.595999999999997"/>
  </r>
  <r>
    <x v="7"/>
    <x v="7"/>
    <x v="20"/>
    <n v="9.8000000000000004E-2"/>
    <n v="0"/>
    <n v="0"/>
    <n v="0"/>
    <n v="9.8000000000000004E-2"/>
    <n v="0"/>
    <n v="0"/>
    <n v="0"/>
    <n v="9.8000000000000004E-2"/>
  </r>
  <r>
    <x v="7"/>
    <x v="7"/>
    <x v="21"/>
    <n v="8.8699999999999992"/>
    <n v="0"/>
    <n v="0"/>
    <n v="0"/>
    <n v="8.8699999999999992"/>
    <n v="0"/>
    <n v="0"/>
    <n v="0"/>
    <n v="8.8699999999999992"/>
  </r>
  <r>
    <x v="7"/>
    <x v="7"/>
    <x v="13"/>
    <n v="12.037000000000001"/>
    <n v="0"/>
    <n v="0"/>
    <n v="0"/>
    <n v="12.037000000000001"/>
    <n v="0"/>
    <n v="0"/>
    <n v="0"/>
    <n v="12.037000000000001"/>
  </r>
  <r>
    <x v="7"/>
    <x v="7"/>
    <x v="22"/>
    <n v="0.12"/>
    <n v="0"/>
    <n v="0"/>
    <n v="0"/>
    <n v="0.12"/>
    <n v="0"/>
    <n v="0"/>
    <n v="0"/>
    <n v="0.12"/>
  </r>
  <r>
    <x v="7"/>
    <x v="7"/>
    <x v="26"/>
    <n v="47.850999999999999"/>
    <n v="0"/>
    <n v="0"/>
    <n v="0"/>
    <n v="47.850999999999999"/>
    <n v="0"/>
    <n v="0"/>
    <n v="0"/>
    <n v="47.850999999999999"/>
  </r>
  <r>
    <x v="7"/>
    <x v="7"/>
    <x v="23"/>
    <n v="0"/>
    <n v="0"/>
    <n v="0"/>
    <n v="0.76600000000000001"/>
    <n v="0.76600000000000001"/>
    <n v="0"/>
    <n v="0"/>
    <n v="0"/>
    <n v="0.76600000000000001"/>
  </r>
  <r>
    <x v="7"/>
    <x v="7"/>
    <x v="24"/>
    <n v="0"/>
    <n v="0"/>
    <n v="6.1"/>
    <n v="0"/>
    <n v="6.1"/>
    <n v="0"/>
    <n v="0"/>
    <n v="0"/>
    <n v="6.1"/>
  </r>
  <r>
    <x v="7"/>
    <x v="7"/>
    <x v="25"/>
    <n v="0"/>
    <n v="0"/>
    <n v="0"/>
    <n v="0"/>
    <n v="0"/>
    <n v="0"/>
    <n v="0"/>
    <n v="0"/>
    <n v="0"/>
  </r>
  <r>
    <x v="7"/>
    <x v="7"/>
    <x v="27"/>
    <n v="245.35300000000001"/>
    <n v="0"/>
    <n v="0"/>
    <n v="0"/>
    <n v="245.35300000000001"/>
    <n v="0"/>
    <n v="0"/>
    <n v="0"/>
    <n v="245.35300000000001"/>
  </r>
  <r>
    <x v="7"/>
    <x v="7"/>
    <x v="28"/>
    <n v="0"/>
    <n v="0"/>
    <n v="0"/>
    <n v="0.93700000000000006"/>
    <n v="0.93700000000000006"/>
    <n v="0"/>
    <n v="0"/>
    <n v="0"/>
    <n v="0.93700000000000006"/>
  </r>
  <r>
    <x v="7"/>
    <x v="7"/>
    <x v="29"/>
    <n v="0"/>
    <n v="0"/>
    <n v="120"/>
    <n v="0"/>
    <n v="120"/>
    <n v="0"/>
    <n v="0"/>
    <n v="0"/>
    <n v="120"/>
  </r>
  <r>
    <x v="7"/>
    <x v="7"/>
    <x v="30"/>
    <n v="0"/>
    <n v="0.8"/>
    <n v="0"/>
    <n v="0"/>
    <n v="0.8"/>
    <n v="0"/>
    <n v="0"/>
    <n v="0"/>
    <n v="0.8"/>
  </r>
  <r>
    <x v="7"/>
    <x v="7"/>
    <x v="31"/>
    <n v="0"/>
    <n v="0"/>
    <n v="0"/>
    <n v="0.5"/>
    <n v="0.5"/>
    <n v="0"/>
    <n v="0"/>
    <n v="0"/>
    <n v="0.5"/>
  </r>
  <r>
    <x v="8"/>
    <x v="8"/>
    <x v="0"/>
    <n v="0"/>
    <n v="0"/>
    <n v="0.79999999999999993"/>
    <n v="0"/>
    <n v="0.79999999999999993"/>
    <n v="0"/>
    <n v="0"/>
    <n v="0"/>
    <n v="0.8"/>
  </r>
  <r>
    <x v="8"/>
    <x v="8"/>
    <x v="1"/>
    <n v="0.29099999999999998"/>
    <n v="0"/>
    <n v="0.2"/>
    <n v="0"/>
    <n v="0.49099999999999999"/>
    <n v="0"/>
    <n v="0"/>
    <n v="0"/>
    <n v="0.49099999999999999"/>
  </r>
  <r>
    <x v="8"/>
    <x v="8"/>
    <x v="2"/>
    <n v="0"/>
    <n v="0"/>
    <n v="0.2"/>
    <n v="0"/>
    <n v="0.2"/>
    <n v="0"/>
    <n v="0"/>
    <n v="0"/>
    <n v="0.2"/>
  </r>
  <r>
    <x v="8"/>
    <x v="8"/>
    <x v="3"/>
    <n v="0"/>
    <n v="0"/>
    <n v="0.6"/>
    <n v="0"/>
    <n v="0.6"/>
    <n v="0"/>
    <n v="0"/>
    <n v="0"/>
    <n v="0.6"/>
  </r>
  <r>
    <x v="8"/>
    <x v="8"/>
    <x v="4"/>
    <n v="0"/>
    <n v="0"/>
    <n v="0"/>
    <n v="0"/>
    <n v="0"/>
    <n v="0"/>
    <n v="0"/>
    <n v="0"/>
    <n v="0"/>
  </r>
  <r>
    <x v="8"/>
    <x v="8"/>
    <x v="5"/>
    <n v="0"/>
    <n v="0"/>
    <n v="0.1"/>
    <n v="0"/>
    <n v="0.1"/>
    <n v="0"/>
    <n v="0"/>
    <n v="0"/>
    <n v="0.1"/>
  </r>
  <r>
    <x v="8"/>
    <x v="8"/>
    <x v="6"/>
    <n v="0"/>
    <n v="0"/>
    <n v="0"/>
    <n v="0"/>
    <n v="0"/>
    <n v="0"/>
    <n v="0"/>
    <n v="0"/>
    <n v="0"/>
  </r>
  <r>
    <x v="8"/>
    <x v="8"/>
    <x v="7"/>
    <n v="0"/>
    <n v="0"/>
    <n v="1.1000000000000001"/>
    <n v="0"/>
    <n v="1.1000000000000001"/>
    <n v="5.1999999999999998E-2"/>
    <n v="0"/>
    <n v="0"/>
    <n v="1.1519999999999999"/>
  </r>
  <r>
    <x v="8"/>
    <x v="8"/>
    <x v="8"/>
    <n v="0"/>
    <n v="0"/>
    <n v="0"/>
    <n v="0"/>
    <n v="0"/>
    <n v="0"/>
    <n v="0"/>
    <n v="0"/>
    <n v="0"/>
  </r>
  <r>
    <x v="8"/>
    <x v="8"/>
    <x v="9"/>
    <n v="0"/>
    <n v="0"/>
    <n v="0.1"/>
    <n v="0"/>
    <n v="0.1"/>
    <n v="0"/>
    <n v="0"/>
    <n v="0"/>
    <n v="0.1"/>
  </r>
  <r>
    <x v="8"/>
    <x v="8"/>
    <x v="10"/>
    <n v="7.0000000000000001E-3"/>
    <n v="0"/>
    <n v="0"/>
    <n v="0"/>
    <n v="7.0000000000000001E-3"/>
    <n v="0"/>
    <n v="0"/>
    <n v="0"/>
    <n v="7.0000000000000001E-3"/>
  </r>
  <r>
    <x v="8"/>
    <x v="8"/>
    <x v="11"/>
    <n v="1.9279999999999999"/>
    <n v="0"/>
    <n v="0"/>
    <n v="0"/>
    <n v="1.9279999999999999"/>
    <n v="0"/>
    <n v="0"/>
    <n v="0"/>
    <n v="1.9279999999999999"/>
  </r>
  <r>
    <x v="8"/>
    <x v="8"/>
    <x v="12"/>
    <n v="2.5"/>
    <n v="3.3000000000000002E-2"/>
    <n v="0"/>
    <n v="0"/>
    <n v="2.5329999999999999"/>
    <n v="0"/>
    <n v="0"/>
    <n v="0"/>
    <n v="2.5329999999999999"/>
  </r>
  <r>
    <x v="8"/>
    <x v="8"/>
    <x v="13"/>
    <n v="0"/>
    <n v="0"/>
    <n v="0"/>
    <n v="0"/>
    <n v="0"/>
    <n v="0"/>
    <n v="0"/>
    <n v="0"/>
    <n v="0"/>
  </r>
  <r>
    <x v="8"/>
    <x v="8"/>
    <x v="14"/>
    <n v="4.8000000000000001E-2"/>
    <n v="1.714"/>
    <n v="0"/>
    <n v="0"/>
    <n v="1.762"/>
    <n v="0.127"/>
    <n v="0"/>
    <n v="0"/>
    <n v="1.889"/>
  </r>
  <r>
    <x v="8"/>
    <x v="8"/>
    <x v="15"/>
    <n v="4.3999999999999997E-2"/>
    <n v="0.65400000000000003"/>
    <n v="0"/>
    <n v="0"/>
    <n v="0.69800000000000006"/>
    <n v="7.5999999999999998E-2"/>
    <n v="0"/>
    <n v="0"/>
    <n v="0.77400000000000002"/>
  </r>
  <r>
    <x v="8"/>
    <x v="8"/>
    <x v="16"/>
    <n v="16.391999999999999"/>
    <n v="0"/>
    <n v="0"/>
    <n v="7.6999999999999999E-2"/>
    <n v="16.469000000000001"/>
    <n v="5.23"/>
    <n v="0"/>
    <n v="0"/>
    <n v="21.699000000000002"/>
  </r>
  <r>
    <x v="8"/>
    <x v="8"/>
    <x v="17"/>
    <n v="3.44"/>
    <n v="0"/>
    <n v="0"/>
    <n v="5.3999999999999999E-2"/>
    <n v="3.4939999999999998"/>
    <n v="4.2999999999999997E-2"/>
    <n v="0"/>
    <n v="0"/>
    <n v="3.5369999999999999"/>
  </r>
  <r>
    <x v="8"/>
    <x v="8"/>
    <x v="18"/>
    <n v="0.1"/>
    <n v="0"/>
    <n v="0"/>
    <n v="0"/>
    <n v="0.1"/>
    <n v="0"/>
    <n v="0"/>
    <n v="0"/>
    <n v="0.1"/>
  </r>
  <r>
    <x v="8"/>
    <x v="8"/>
    <x v="19"/>
    <n v="0"/>
    <n v="0"/>
    <n v="0"/>
    <n v="0"/>
    <n v="0"/>
    <n v="1.7000000000000001E-2"/>
    <n v="0"/>
    <n v="0"/>
    <n v="1.7000000000000001E-2"/>
  </r>
  <r>
    <x v="8"/>
    <x v="8"/>
    <x v="20"/>
    <n v="2.5920000000000001"/>
    <n v="0"/>
    <n v="0"/>
    <n v="0"/>
    <n v="2.5920000000000001"/>
    <n v="0.123"/>
    <n v="0"/>
    <n v="0"/>
    <n v="2.7149999999999999"/>
  </r>
  <r>
    <x v="8"/>
    <x v="8"/>
    <x v="21"/>
    <n v="0.52700000000000002"/>
    <n v="0"/>
    <n v="0"/>
    <n v="0"/>
    <n v="0.52700000000000002"/>
    <n v="0.16600000000000001"/>
    <n v="0"/>
    <n v="0"/>
    <n v="0.69299999999999995"/>
  </r>
  <r>
    <x v="8"/>
    <x v="8"/>
    <x v="22"/>
    <n v="2.1999999999999999E-2"/>
    <n v="0"/>
    <n v="0"/>
    <n v="0"/>
    <n v="2.1999999999999999E-2"/>
    <n v="0"/>
    <n v="0"/>
    <n v="0"/>
    <n v="2.1999999999999999E-2"/>
  </r>
  <r>
    <x v="8"/>
    <x v="8"/>
    <x v="26"/>
    <n v="1.4379999999999999"/>
    <n v="0"/>
    <n v="0"/>
    <n v="0"/>
    <n v="1.4379999999999999"/>
    <n v="1.9E-2"/>
    <n v="0"/>
    <n v="0"/>
    <n v="1.4570000000000001"/>
  </r>
  <r>
    <x v="8"/>
    <x v="8"/>
    <x v="23"/>
    <n v="0"/>
    <n v="0"/>
    <n v="0"/>
    <n v="0.01"/>
    <n v="0.01"/>
    <n v="0"/>
    <n v="0"/>
    <n v="0"/>
    <n v="0.01"/>
  </r>
  <r>
    <x v="8"/>
    <x v="8"/>
    <x v="24"/>
    <n v="0"/>
    <n v="0"/>
    <n v="0"/>
    <n v="0"/>
    <n v="0"/>
    <n v="0"/>
    <n v="0"/>
    <n v="0"/>
    <n v="0"/>
  </r>
  <r>
    <x v="8"/>
    <x v="8"/>
    <x v="25"/>
    <n v="0"/>
    <n v="0"/>
    <n v="0"/>
    <n v="0"/>
    <n v="0"/>
    <n v="0"/>
    <n v="0"/>
    <n v="0"/>
    <n v="0"/>
  </r>
  <r>
    <x v="8"/>
    <x v="8"/>
    <x v="27"/>
    <n v="15.957000000000001"/>
    <n v="0"/>
    <n v="0"/>
    <n v="0"/>
    <n v="15.957000000000001"/>
    <n v="0.82"/>
    <n v="0"/>
    <n v="0"/>
    <n v="16.777000000000001"/>
  </r>
  <r>
    <x v="8"/>
    <x v="8"/>
    <x v="28"/>
    <n v="0"/>
    <n v="0"/>
    <n v="0"/>
    <n v="0.253"/>
    <n v="0.253"/>
    <n v="1E-3"/>
    <n v="0"/>
    <n v="0"/>
    <n v="0.254"/>
  </r>
  <r>
    <x v="8"/>
    <x v="8"/>
    <x v="29"/>
    <n v="0"/>
    <n v="0"/>
    <n v="0.1"/>
    <n v="0"/>
    <n v="0.1"/>
    <n v="0"/>
    <n v="0"/>
    <n v="0"/>
    <n v="0.1"/>
  </r>
  <r>
    <x v="8"/>
    <x v="8"/>
    <x v="30"/>
    <n v="0"/>
    <n v="0"/>
    <n v="0"/>
    <n v="0"/>
    <n v="0"/>
    <n v="0"/>
    <n v="0"/>
    <n v="0"/>
    <n v="0"/>
  </r>
  <r>
    <x v="8"/>
    <x v="8"/>
    <x v="31"/>
    <n v="0"/>
    <n v="0"/>
    <n v="0"/>
    <n v="2"/>
    <n v="2"/>
    <n v="0"/>
    <n v="0"/>
    <n v="0"/>
    <n v="2"/>
  </r>
  <r>
    <x v="9"/>
    <x v="9"/>
    <x v="0"/>
    <n v="0"/>
    <n v="0"/>
    <n v="312"/>
    <n v="0"/>
    <n v="312"/>
    <n v="194.09899999999999"/>
    <n v="0"/>
    <n v="0"/>
    <n v="506.09899999999999"/>
  </r>
  <r>
    <x v="9"/>
    <x v="9"/>
    <x v="1"/>
    <n v="0.73299999999999998"/>
    <n v="0"/>
    <n v="0.6"/>
    <n v="0"/>
    <n v="1.333"/>
    <n v="1E-3"/>
    <n v="0"/>
    <n v="0"/>
    <n v="1.3340000000000001"/>
  </r>
  <r>
    <x v="9"/>
    <x v="9"/>
    <x v="2"/>
    <n v="0"/>
    <n v="0"/>
    <n v="7.1"/>
    <n v="0"/>
    <n v="7.1"/>
    <n v="0"/>
    <n v="0"/>
    <n v="0"/>
    <n v="7.1"/>
  </r>
  <r>
    <x v="9"/>
    <x v="9"/>
    <x v="3"/>
    <n v="0"/>
    <n v="0"/>
    <n v="23.2"/>
    <n v="0"/>
    <n v="23.2"/>
    <n v="0"/>
    <n v="0"/>
    <n v="0"/>
    <n v="23.2"/>
  </r>
  <r>
    <x v="9"/>
    <x v="9"/>
    <x v="4"/>
    <n v="0"/>
    <n v="0"/>
    <n v="0"/>
    <n v="0"/>
    <n v="0"/>
    <n v="0"/>
    <n v="0"/>
    <n v="0"/>
    <n v="0"/>
  </r>
  <r>
    <x v="9"/>
    <x v="9"/>
    <x v="5"/>
    <n v="0"/>
    <n v="0"/>
    <n v="0"/>
    <n v="0"/>
    <n v="0"/>
    <n v="0"/>
    <n v="0"/>
    <n v="0"/>
    <n v="0"/>
  </r>
  <r>
    <x v="9"/>
    <x v="9"/>
    <x v="6"/>
    <n v="0"/>
    <n v="0"/>
    <n v="5.2"/>
    <n v="0"/>
    <n v="5.2"/>
    <n v="0"/>
    <n v="0"/>
    <n v="0"/>
    <n v="5.2"/>
  </r>
  <r>
    <x v="9"/>
    <x v="9"/>
    <x v="7"/>
    <n v="0"/>
    <n v="0"/>
    <n v="0"/>
    <n v="0"/>
    <n v="0"/>
    <n v="0"/>
    <n v="0"/>
    <n v="0"/>
    <n v="0"/>
  </r>
  <r>
    <x v="9"/>
    <x v="9"/>
    <x v="8"/>
    <n v="0"/>
    <n v="0"/>
    <n v="1.7"/>
    <n v="0"/>
    <n v="1.7"/>
    <n v="0"/>
    <n v="0"/>
    <n v="0"/>
    <n v="1.7"/>
  </r>
  <r>
    <x v="9"/>
    <x v="9"/>
    <x v="9"/>
    <n v="0"/>
    <n v="0"/>
    <n v="0"/>
    <n v="0"/>
    <n v="0"/>
    <n v="0"/>
    <n v="0"/>
    <n v="0"/>
    <n v="0"/>
  </r>
  <r>
    <x v="9"/>
    <x v="9"/>
    <x v="10"/>
    <n v="7.2779999999999996"/>
    <n v="0"/>
    <n v="0.8"/>
    <n v="0"/>
    <n v="8.0779999999999994"/>
    <n v="0"/>
    <n v="0"/>
    <n v="0"/>
    <n v="8.0779999999999994"/>
  </r>
  <r>
    <x v="9"/>
    <x v="9"/>
    <x v="11"/>
    <n v="11.153"/>
    <n v="0"/>
    <n v="0.9"/>
    <n v="0"/>
    <n v="12.053000000000001"/>
    <n v="0"/>
    <n v="0"/>
    <n v="0"/>
    <n v="12.053000000000001"/>
  </r>
  <r>
    <x v="9"/>
    <x v="9"/>
    <x v="12"/>
    <n v="144.67099999999999"/>
    <n v="0"/>
    <n v="0"/>
    <n v="0"/>
    <n v="144.67099999999999"/>
    <n v="0"/>
    <n v="0"/>
    <n v="0"/>
    <n v="144.67099999999999"/>
  </r>
  <r>
    <x v="9"/>
    <x v="9"/>
    <x v="14"/>
    <n v="0"/>
    <n v="0"/>
    <n v="0"/>
    <n v="0"/>
    <n v="0"/>
    <n v="0"/>
    <n v="0"/>
    <n v="0"/>
    <n v="0"/>
  </r>
  <r>
    <x v="9"/>
    <x v="9"/>
    <x v="15"/>
    <n v="0"/>
    <n v="0"/>
    <n v="0"/>
    <n v="0"/>
    <n v="0"/>
    <n v="0"/>
    <n v="0"/>
    <n v="0"/>
    <n v="0"/>
  </r>
  <r>
    <x v="9"/>
    <x v="9"/>
    <x v="16"/>
    <n v="2.1469999999999998"/>
    <n v="0"/>
    <n v="0"/>
    <n v="0"/>
    <n v="2.1469999999999998"/>
    <n v="0"/>
    <n v="0"/>
    <n v="0"/>
    <n v="2.1469999999999998"/>
  </r>
  <r>
    <x v="9"/>
    <x v="9"/>
    <x v="17"/>
    <n v="0"/>
    <n v="0"/>
    <n v="0"/>
    <n v="0"/>
    <n v="0"/>
    <n v="0"/>
    <n v="0"/>
    <n v="0"/>
    <n v="0"/>
  </r>
  <r>
    <x v="9"/>
    <x v="9"/>
    <x v="18"/>
    <n v="0"/>
    <n v="0"/>
    <n v="0"/>
    <n v="0"/>
    <n v="0"/>
    <n v="0"/>
    <n v="0"/>
    <n v="0"/>
    <n v="0"/>
  </r>
  <r>
    <x v="9"/>
    <x v="9"/>
    <x v="19"/>
    <n v="0"/>
    <n v="0"/>
    <n v="0"/>
    <n v="0"/>
    <n v="0"/>
    <n v="0"/>
    <n v="0"/>
    <n v="0"/>
    <n v="0"/>
  </r>
  <r>
    <x v="9"/>
    <x v="9"/>
    <x v="20"/>
    <n v="5.1999999999999998E-2"/>
    <n v="0"/>
    <n v="0"/>
    <n v="0"/>
    <n v="5.1999999999999998E-2"/>
    <n v="0"/>
    <n v="0"/>
    <n v="0"/>
    <n v="5.1999999999999998E-2"/>
  </r>
  <r>
    <x v="9"/>
    <x v="9"/>
    <x v="21"/>
    <n v="0.47099999999999997"/>
    <n v="0"/>
    <n v="0"/>
    <n v="0"/>
    <n v="0.47099999999999997"/>
    <n v="0"/>
    <n v="0"/>
    <n v="0"/>
    <n v="0.47099999999999997"/>
  </r>
  <r>
    <x v="9"/>
    <x v="9"/>
    <x v="13"/>
    <n v="0"/>
    <n v="0"/>
    <n v="0"/>
    <n v="0"/>
    <n v="0"/>
    <n v="0"/>
    <n v="0"/>
    <n v="0"/>
    <n v="0"/>
  </r>
  <r>
    <x v="9"/>
    <x v="9"/>
    <x v="22"/>
    <n v="0"/>
    <n v="0"/>
    <n v="0"/>
    <n v="0"/>
    <n v="0"/>
    <n v="0"/>
    <n v="0"/>
    <n v="0"/>
    <n v="0"/>
  </r>
  <r>
    <x v="9"/>
    <x v="9"/>
    <x v="26"/>
    <n v="0"/>
    <n v="0"/>
    <n v="0"/>
    <n v="0"/>
    <n v="0"/>
    <n v="0"/>
    <n v="0"/>
    <n v="0"/>
    <n v="0"/>
  </r>
  <r>
    <x v="9"/>
    <x v="9"/>
    <x v="23"/>
    <n v="0"/>
    <n v="0"/>
    <n v="0"/>
    <n v="0"/>
    <n v="0"/>
    <n v="0"/>
    <n v="0"/>
    <n v="0"/>
    <n v="0"/>
  </r>
  <r>
    <x v="9"/>
    <x v="9"/>
    <x v="24"/>
    <n v="0"/>
    <n v="0"/>
    <n v="0"/>
    <n v="0"/>
    <n v="0"/>
    <n v="0"/>
    <n v="0"/>
    <n v="0"/>
    <n v="0"/>
  </r>
  <r>
    <x v="9"/>
    <x v="9"/>
    <x v="25"/>
    <n v="0"/>
    <n v="0"/>
    <n v="0"/>
    <n v="0"/>
    <n v="0"/>
    <n v="0"/>
    <n v="0"/>
    <n v="0"/>
    <n v="0"/>
  </r>
  <r>
    <x v="9"/>
    <x v="9"/>
    <x v="27"/>
    <n v="0"/>
    <n v="0"/>
    <n v="0"/>
    <n v="0"/>
    <n v="0"/>
    <n v="0"/>
    <n v="0"/>
    <n v="0"/>
    <n v="0"/>
  </r>
  <r>
    <x v="9"/>
    <x v="9"/>
    <x v="28"/>
    <n v="0"/>
    <n v="0"/>
    <n v="0"/>
    <n v="0"/>
    <n v="0"/>
    <n v="0"/>
    <n v="0"/>
    <n v="0"/>
    <n v="0"/>
  </r>
  <r>
    <x v="9"/>
    <x v="9"/>
    <x v="29"/>
    <n v="0"/>
    <n v="0"/>
    <n v="0"/>
    <n v="0"/>
    <n v="0"/>
    <n v="0"/>
    <n v="0"/>
    <n v="0"/>
    <n v="0"/>
  </r>
  <r>
    <x v="9"/>
    <x v="9"/>
    <x v="30"/>
    <n v="0"/>
    <n v="0"/>
    <n v="0"/>
    <n v="0"/>
    <n v="0"/>
    <n v="0"/>
    <n v="0"/>
    <n v="0"/>
    <n v="0"/>
  </r>
  <r>
    <x v="9"/>
    <x v="9"/>
    <x v="31"/>
    <n v="0"/>
    <n v="0"/>
    <n v="0"/>
    <n v="0"/>
    <n v="0"/>
    <n v="0"/>
    <n v="0"/>
    <n v="0"/>
    <n v="0"/>
  </r>
  <r>
    <x v="10"/>
    <x v="10"/>
    <x v="0"/>
    <n v="0.255"/>
    <n v="0"/>
    <n v="55.3"/>
    <n v="0"/>
    <n v="55.555"/>
    <n v="0"/>
    <n v="0"/>
    <n v="0"/>
    <n v="55.555"/>
  </r>
  <r>
    <x v="10"/>
    <x v="10"/>
    <x v="1"/>
    <n v="7.0000000000000007E-2"/>
    <n v="0"/>
    <n v="5.6999999999999993"/>
    <n v="0"/>
    <n v="5.77"/>
    <n v="0"/>
    <n v="0"/>
    <n v="0"/>
    <n v="5.77"/>
  </r>
  <r>
    <x v="10"/>
    <x v="10"/>
    <x v="2"/>
    <n v="0"/>
    <n v="0"/>
    <n v="20.3"/>
    <n v="0"/>
    <n v="20.3"/>
    <n v="0"/>
    <n v="0"/>
    <n v="0"/>
    <n v="20.3"/>
  </r>
  <r>
    <x v="10"/>
    <x v="10"/>
    <x v="3"/>
    <n v="0"/>
    <n v="0"/>
    <n v="9.3000000000000007"/>
    <n v="0"/>
    <n v="9.3000000000000007"/>
    <n v="0"/>
    <n v="0"/>
    <n v="0"/>
    <n v="9.3000000000000007"/>
  </r>
  <r>
    <x v="10"/>
    <x v="10"/>
    <x v="4"/>
    <n v="0"/>
    <n v="0"/>
    <n v="2"/>
    <n v="0"/>
    <n v="2"/>
    <n v="0"/>
    <n v="0"/>
    <n v="0"/>
    <n v="2"/>
  </r>
  <r>
    <x v="10"/>
    <x v="10"/>
    <x v="5"/>
    <n v="0"/>
    <n v="0"/>
    <n v="1.1000000000000001"/>
    <n v="0"/>
    <n v="1.1000000000000001"/>
    <n v="0"/>
    <n v="0"/>
    <n v="0"/>
    <n v="1.1000000000000001"/>
  </r>
  <r>
    <x v="10"/>
    <x v="10"/>
    <x v="6"/>
    <n v="0"/>
    <n v="0"/>
    <n v="1.2"/>
    <n v="0"/>
    <n v="1.2"/>
    <n v="0"/>
    <n v="0"/>
    <n v="0"/>
    <n v="1.2"/>
  </r>
  <r>
    <x v="10"/>
    <x v="10"/>
    <x v="7"/>
    <n v="0"/>
    <n v="0"/>
    <n v="3.9"/>
    <n v="0"/>
    <n v="3.9"/>
    <n v="0"/>
    <n v="0"/>
    <n v="0"/>
    <n v="3.9"/>
  </r>
  <r>
    <x v="10"/>
    <x v="10"/>
    <x v="8"/>
    <n v="0"/>
    <n v="0"/>
    <n v="0.1"/>
    <n v="0"/>
    <n v="0.1"/>
    <n v="0"/>
    <n v="0"/>
    <n v="0"/>
    <n v="0.1"/>
  </r>
  <r>
    <x v="10"/>
    <x v="10"/>
    <x v="9"/>
    <n v="0"/>
    <n v="0"/>
    <n v="1.8"/>
    <n v="0"/>
    <n v="1.8"/>
    <n v="0"/>
    <n v="0"/>
    <n v="0"/>
    <n v="1.8"/>
  </r>
  <r>
    <x v="10"/>
    <x v="10"/>
    <x v="10"/>
    <n v="2.5760000000000001"/>
    <n v="0"/>
    <n v="0.7"/>
    <n v="0"/>
    <n v="3.2759999999999998"/>
    <n v="0"/>
    <n v="0"/>
    <n v="0"/>
    <n v="3.2759999999999998"/>
  </r>
  <r>
    <x v="10"/>
    <x v="10"/>
    <x v="11"/>
    <n v="54.707000000000001"/>
    <n v="0"/>
    <n v="0"/>
    <n v="0"/>
    <n v="54.707000000000001"/>
    <n v="0"/>
    <n v="0"/>
    <n v="0"/>
    <n v="54.707000000000001"/>
  </r>
  <r>
    <x v="10"/>
    <x v="10"/>
    <x v="12"/>
    <n v="0.30199999999999999"/>
    <n v="0"/>
    <n v="0"/>
    <n v="0"/>
    <n v="0.30199999999999999"/>
    <n v="0"/>
    <n v="0"/>
    <n v="0"/>
    <n v="0.30199999999999999"/>
  </r>
  <r>
    <x v="10"/>
    <x v="10"/>
    <x v="13"/>
    <n v="0.13900000000000001"/>
    <n v="0"/>
    <n v="0"/>
    <n v="0"/>
    <n v="0.13900000000000001"/>
    <n v="0"/>
    <n v="0"/>
    <n v="0"/>
    <n v="0.13900000000000001"/>
  </r>
  <r>
    <x v="10"/>
    <x v="10"/>
    <x v="14"/>
    <n v="8.1470000000000002"/>
    <n v="837.79200000000003"/>
    <n v="1.8"/>
    <n v="0"/>
    <n v="847.73900000000003"/>
    <n v="119.503"/>
    <n v="0"/>
    <n v="0"/>
    <n v="967.24199999999996"/>
  </r>
  <r>
    <x v="10"/>
    <x v="10"/>
    <x v="15"/>
    <n v="4.1779999999999999"/>
    <n v="390.108"/>
    <n v="0"/>
    <n v="0"/>
    <n v="394.286"/>
    <n v="75.225999999999999"/>
    <n v="0"/>
    <n v="0"/>
    <n v="469.512"/>
  </r>
  <r>
    <x v="10"/>
    <x v="10"/>
    <x v="16"/>
    <n v="48.371000000000002"/>
    <n v="0"/>
    <n v="0"/>
    <n v="0"/>
    <n v="48.371000000000002"/>
    <n v="0"/>
    <n v="0"/>
    <n v="0"/>
    <n v="48.371000000000002"/>
  </r>
  <r>
    <x v="10"/>
    <x v="10"/>
    <x v="17"/>
    <n v="47.024999999999999"/>
    <n v="0"/>
    <n v="0.2"/>
    <n v="0.48099999999999998"/>
    <n v="47.706000000000003"/>
    <n v="0"/>
    <n v="0"/>
    <n v="0"/>
    <n v="47.706000000000003"/>
  </r>
  <r>
    <x v="10"/>
    <x v="10"/>
    <x v="18"/>
    <n v="1.7869999999999999"/>
    <n v="0"/>
    <n v="0.4"/>
    <n v="0"/>
    <n v="2.1869999999999998"/>
    <n v="0"/>
    <n v="0"/>
    <n v="0"/>
    <n v="2.1869999999999998"/>
  </r>
  <r>
    <x v="10"/>
    <x v="10"/>
    <x v="19"/>
    <n v="0.13900000000000001"/>
    <n v="0"/>
    <n v="0"/>
    <n v="0"/>
    <n v="0.13900000000000001"/>
    <n v="0"/>
    <n v="0"/>
    <n v="0"/>
    <n v="0.13900000000000001"/>
  </r>
  <r>
    <x v="10"/>
    <x v="10"/>
    <x v="20"/>
    <n v="4.4560000000000004"/>
    <n v="0"/>
    <n v="0.6"/>
    <n v="2.1999999999999999E-2"/>
    <n v="5.0780000000000003"/>
    <n v="0"/>
    <n v="0"/>
    <n v="0"/>
    <n v="5.0780000000000003"/>
  </r>
  <r>
    <x v="10"/>
    <x v="10"/>
    <x v="21"/>
    <n v="24"/>
    <n v="0"/>
    <n v="0"/>
    <n v="0"/>
    <n v="24"/>
    <n v="0"/>
    <n v="0"/>
    <n v="0"/>
    <n v="24"/>
  </r>
  <r>
    <x v="10"/>
    <x v="10"/>
    <x v="22"/>
    <n v="12.603"/>
    <n v="0"/>
    <n v="0"/>
    <n v="0"/>
    <n v="12.603"/>
    <n v="0"/>
    <n v="0"/>
    <n v="0"/>
    <n v="12.603"/>
  </r>
  <r>
    <x v="10"/>
    <x v="10"/>
    <x v="26"/>
    <n v="3.07"/>
    <n v="0"/>
    <n v="0"/>
    <n v="0"/>
    <n v="3.07"/>
    <n v="0"/>
    <n v="0"/>
    <n v="0"/>
    <n v="3.07"/>
  </r>
  <r>
    <x v="10"/>
    <x v="10"/>
    <x v="23"/>
    <n v="0"/>
    <n v="0"/>
    <n v="0"/>
    <n v="0"/>
    <n v="0"/>
    <n v="0"/>
    <n v="0"/>
    <n v="0"/>
    <n v="0"/>
  </r>
  <r>
    <x v="10"/>
    <x v="10"/>
    <x v="24"/>
    <n v="0"/>
    <n v="0"/>
    <n v="2"/>
    <n v="0"/>
    <n v="2"/>
    <n v="0"/>
    <n v="0"/>
    <n v="0"/>
    <n v="2"/>
  </r>
  <r>
    <x v="10"/>
    <x v="10"/>
    <x v="25"/>
    <n v="0"/>
    <n v="0"/>
    <n v="0"/>
    <n v="0"/>
    <n v="0"/>
    <n v="0"/>
    <n v="0"/>
    <n v="0"/>
    <n v="0"/>
  </r>
  <r>
    <x v="10"/>
    <x v="10"/>
    <x v="27"/>
    <n v="37.658999999999999"/>
    <n v="0"/>
    <n v="0"/>
    <n v="0"/>
    <n v="37.658999999999999"/>
    <n v="0"/>
    <n v="0"/>
    <n v="0"/>
    <n v="37.658999999999999"/>
  </r>
  <r>
    <x v="10"/>
    <x v="10"/>
    <x v="28"/>
    <n v="0"/>
    <n v="0"/>
    <n v="0"/>
    <n v="1.714"/>
    <n v="1.714"/>
    <n v="0"/>
    <n v="0"/>
    <n v="0"/>
    <n v="1.714"/>
  </r>
  <r>
    <x v="10"/>
    <x v="10"/>
    <x v="29"/>
    <n v="0"/>
    <n v="0"/>
    <n v="0.2"/>
    <n v="0"/>
    <n v="0.2"/>
    <n v="0"/>
    <n v="0"/>
    <n v="0"/>
    <n v="0.2"/>
  </r>
  <r>
    <x v="10"/>
    <x v="10"/>
    <x v="30"/>
    <n v="0"/>
    <n v="5"/>
    <n v="0"/>
    <n v="0"/>
    <n v="5"/>
    <n v="4.0000000000000001E-3"/>
    <n v="0"/>
    <n v="0"/>
    <n v="5.0039999999999996"/>
  </r>
  <r>
    <x v="10"/>
    <x v="10"/>
    <x v="31"/>
    <n v="0"/>
    <n v="2"/>
    <n v="0"/>
    <n v="6.4"/>
    <n v="8.4"/>
    <n v="0"/>
    <n v="0"/>
    <n v="0"/>
    <n v="8.4"/>
  </r>
  <r>
    <x v="11"/>
    <x v="11"/>
    <x v="0"/>
    <n v="0.72099999999999997"/>
    <n v="0"/>
    <n v="7015"/>
    <n v="0"/>
    <n v="7015.7209999999995"/>
    <n v="712.44200000000001"/>
    <n v="0"/>
    <n v="0"/>
    <n v="7728.1629999999996"/>
  </r>
  <r>
    <x v="11"/>
    <x v="11"/>
    <x v="1"/>
    <n v="1.6319999999999999"/>
    <n v="0"/>
    <n v="2228.3000000000002"/>
    <n v="0"/>
    <n v="2229.9320000000002"/>
    <n v="195.79300000000001"/>
    <n v="0"/>
    <n v="0"/>
    <n v="2425.7249999999999"/>
  </r>
  <r>
    <x v="11"/>
    <x v="11"/>
    <x v="2"/>
    <n v="0"/>
    <n v="0"/>
    <n v="3049.2"/>
    <n v="0"/>
    <n v="3049.2"/>
    <n v="282.08"/>
    <n v="0"/>
    <n v="0"/>
    <n v="3331.28"/>
  </r>
  <r>
    <x v="11"/>
    <x v="11"/>
    <x v="3"/>
    <n v="0"/>
    <n v="0"/>
    <n v="5265.7"/>
    <n v="0"/>
    <n v="5265.7"/>
    <n v="223.898"/>
    <n v="0"/>
    <n v="0"/>
    <n v="5489.598"/>
  </r>
  <r>
    <x v="11"/>
    <x v="11"/>
    <x v="4"/>
    <n v="68.287000000000006"/>
    <n v="0"/>
    <n v="159.69999999999999"/>
    <n v="0"/>
    <n v="227.98699999999999"/>
    <n v="9.4019999999999992"/>
    <n v="0"/>
    <n v="0"/>
    <n v="237.38900000000001"/>
  </r>
  <r>
    <x v="11"/>
    <x v="11"/>
    <x v="5"/>
    <n v="7.3639999999999999"/>
    <n v="0"/>
    <n v="415.3"/>
    <n v="0"/>
    <n v="422.66399999999999"/>
    <n v="4.1120000000000001"/>
    <n v="0"/>
    <n v="0"/>
    <n v="426.77600000000001"/>
  </r>
  <r>
    <x v="11"/>
    <x v="11"/>
    <x v="6"/>
    <n v="0"/>
    <n v="0"/>
    <n v="834.5"/>
    <n v="0"/>
    <n v="834.5"/>
    <n v="82.965999999999994"/>
    <n v="0"/>
    <n v="0"/>
    <n v="917.46600000000001"/>
  </r>
  <r>
    <x v="11"/>
    <x v="11"/>
    <x v="7"/>
    <n v="0"/>
    <n v="0"/>
    <n v="320.89999999999998"/>
    <n v="0"/>
    <n v="320.89999999999998"/>
    <n v="47.774999999999999"/>
    <n v="0"/>
    <n v="0"/>
    <n v="368.67500000000001"/>
  </r>
  <r>
    <x v="11"/>
    <x v="11"/>
    <x v="8"/>
    <n v="0"/>
    <n v="0"/>
    <n v="0"/>
    <n v="0"/>
    <n v="0"/>
    <n v="0"/>
    <n v="0"/>
    <n v="0"/>
    <n v="0"/>
  </r>
  <r>
    <x v="11"/>
    <x v="11"/>
    <x v="9"/>
    <n v="0"/>
    <n v="0"/>
    <n v="1737"/>
    <n v="0"/>
    <n v="1737"/>
    <n v="318.70499999999998"/>
    <n v="0"/>
    <n v="0"/>
    <n v="2055.7049999999999"/>
  </r>
  <r>
    <x v="11"/>
    <x v="11"/>
    <x v="10"/>
    <n v="738.62699999999995"/>
    <n v="0"/>
    <n v="702.7"/>
    <n v="0"/>
    <n v="1441.327"/>
    <n v="199.52600000000001"/>
    <n v="0"/>
    <n v="0"/>
    <n v="1640.8530000000001"/>
  </r>
  <r>
    <x v="11"/>
    <x v="11"/>
    <x v="11"/>
    <n v="2492.7080000000001"/>
    <n v="0"/>
    <n v="76.8"/>
    <n v="0"/>
    <n v="2569.5080000000003"/>
    <n v="230.38300000000001"/>
    <n v="0"/>
    <n v="0"/>
    <n v="2799.8910000000001"/>
  </r>
  <r>
    <x v="11"/>
    <x v="11"/>
    <x v="12"/>
    <n v="398.71199999999999"/>
    <n v="0"/>
    <n v="0"/>
    <n v="0"/>
    <n v="398.71199999999999"/>
    <n v="2.8149999999999999"/>
    <n v="0"/>
    <n v="0"/>
    <n v="401.52699999999999"/>
  </r>
  <r>
    <x v="11"/>
    <x v="11"/>
    <x v="14"/>
    <n v="106.81399999999999"/>
    <n v="44.7"/>
    <n v="22.7"/>
    <n v="0"/>
    <n v="174.214"/>
    <n v="227.28899999999999"/>
    <n v="0"/>
    <n v="0"/>
    <n v="401.50299999999999"/>
  </r>
  <r>
    <x v="11"/>
    <x v="11"/>
    <x v="15"/>
    <n v="3.7999999999999999E-2"/>
    <n v="361.2"/>
    <n v="0"/>
    <n v="0"/>
    <n v="361.238"/>
    <n v="3.0000000000000001E-3"/>
    <n v="0"/>
    <n v="0"/>
    <n v="361.24099999999999"/>
  </r>
  <r>
    <x v="11"/>
    <x v="11"/>
    <x v="16"/>
    <n v="1495.663"/>
    <n v="0"/>
    <n v="0"/>
    <n v="0"/>
    <n v="1495.663"/>
    <n v="360.42399999999998"/>
    <n v="0"/>
    <n v="0"/>
    <n v="1856.087"/>
  </r>
  <r>
    <x v="11"/>
    <x v="11"/>
    <x v="17"/>
    <n v="83.546000000000006"/>
    <n v="0"/>
    <n v="1.1000000000000001"/>
    <n v="0"/>
    <n v="84.646000000000001"/>
    <n v="0"/>
    <n v="0"/>
    <n v="0"/>
    <n v="84.646000000000001"/>
  </r>
  <r>
    <x v="11"/>
    <x v="11"/>
    <x v="18"/>
    <n v="79.218999999999994"/>
    <n v="0"/>
    <n v="17.100000000000001"/>
    <n v="0"/>
    <n v="96.318999999999988"/>
    <n v="2.6389999999999998"/>
    <n v="0"/>
    <n v="0"/>
    <n v="98.957999999999998"/>
  </r>
  <r>
    <x v="11"/>
    <x v="11"/>
    <x v="19"/>
    <n v="48.851999999999997"/>
    <n v="0"/>
    <n v="0"/>
    <n v="0"/>
    <n v="48.851999999999997"/>
    <n v="4.7939999999999996"/>
    <n v="0"/>
    <n v="0"/>
    <n v="53.646000000000001"/>
  </r>
  <r>
    <x v="11"/>
    <x v="11"/>
    <x v="20"/>
    <n v="7.5999999999999998E-2"/>
    <n v="0"/>
    <n v="0"/>
    <n v="0"/>
    <n v="7.5999999999999998E-2"/>
    <n v="0.47"/>
    <n v="0"/>
    <n v="0"/>
    <n v="0.54600000000000004"/>
  </r>
  <r>
    <x v="11"/>
    <x v="11"/>
    <x v="21"/>
    <n v="14.728"/>
    <n v="0"/>
    <n v="0"/>
    <n v="0"/>
    <n v="14.728"/>
    <n v="0"/>
    <n v="0"/>
    <n v="0"/>
    <n v="14.728"/>
  </r>
  <r>
    <x v="11"/>
    <x v="11"/>
    <x v="13"/>
    <n v="14.69"/>
    <n v="0"/>
    <n v="0"/>
    <n v="0"/>
    <n v="14.69"/>
    <n v="5.1310000000000002"/>
    <n v="0"/>
    <n v="0"/>
    <n v="19.821000000000002"/>
  </r>
  <r>
    <x v="11"/>
    <x v="11"/>
    <x v="22"/>
    <n v="2.1259999999999999"/>
    <n v="0"/>
    <n v="0"/>
    <n v="0"/>
    <n v="2.1259999999999999"/>
    <n v="0"/>
    <n v="0"/>
    <n v="0"/>
    <n v="2.1259999999999999"/>
  </r>
  <r>
    <x v="11"/>
    <x v="11"/>
    <x v="26"/>
    <n v="1.0089999999999999"/>
    <n v="0"/>
    <n v="0"/>
    <n v="0"/>
    <n v="1.0089999999999999"/>
    <n v="0.66300000000000003"/>
    <n v="0"/>
    <n v="0"/>
    <n v="1.6719999999999999"/>
  </r>
  <r>
    <x v="11"/>
    <x v="11"/>
    <x v="23"/>
    <n v="0"/>
    <n v="0"/>
    <n v="0"/>
    <n v="0"/>
    <n v="0"/>
    <n v="0"/>
    <n v="0"/>
    <n v="0"/>
    <n v="0"/>
  </r>
  <r>
    <x v="11"/>
    <x v="11"/>
    <x v="24"/>
    <n v="0"/>
    <n v="0"/>
    <n v="9.5"/>
    <n v="0"/>
    <n v="9.5"/>
    <n v="0.17199999999999999"/>
    <n v="0"/>
    <n v="0"/>
    <n v="9.6720000000000006"/>
  </r>
  <r>
    <x v="11"/>
    <x v="11"/>
    <x v="25"/>
    <n v="0"/>
    <n v="0"/>
    <n v="0"/>
    <n v="0"/>
    <n v="0"/>
    <n v="0"/>
    <n v="0"/>
    <n v="0"/>
    <n v="0"/>
  </r>
  <r>
    <x v="11"/>
    <x v="11"/>
    <x v="27"/>
    <n v="208.08199999999999"/>
    <n v="0"/>
    <n v="0"/>
    <n v="0"/>
    <n v="208.08199999999999"/>
    <n v="0.125"/>
    <n v="0"/>
    <n v="0"/>
    <n v="208.20699999999999"/>
  </r>
  <r>
    <x v="11"/>
    <x v="11"/>
    <x v="28"/>
    <n v="0"/>
    <n v="0"/>
    <n v="0"/>
    <n v="1.76"/>
    <n v="1.76"/>
    <n v="0"/>
    <n v="0"/>
    <n v="0"/>
    <n v="1.76"/>
  </r>
  <r>
    <x v="11"/>
    <x v="11"/>
    <x v="29"/>
    <n v="0"/>
    <n v="0"/>
    <n v="5.9"/>
    <n v="0"/>
    <n v="5.9"/>
    <n v="1.994"/>
    <n v="0"/>
    <n v="0"/>
    <n v="7.8940000000000001"/>
  </r>
  <r>
    <x v="11"/>
    <x v="11"/>
    <x v="30"/>
    <n v="0"/>
    <n v="0"/>
    <n v="0"/>
    <n v="0"/>
    <n v="0"/>
    <n v="0"/>
    <n v="0"/>
    <n v="0"/>
    <n v="0"/>
  </r>
  <r>
    <x v="11"/>
    <x v="11"/>
    <x v="31"/>
    <n v="0"/>
    <n v="0"/>
    <n v="0"/>
    <n v="0"/>
    <n v="0"/>
    <n v="0"/>
    <n v="0"/>
    <n v="0"/>
    <n v="0"/>
  </r>
  <r>
    <x v="12"/>
    <x v="12"/>
    <x v="0"/>
    <n v="0"/>
    <n v="0"/>
    <n v="1703.8"/>
    <n v="0"/>
    <n v="1703.8"/>
    <n v="319.892"/>
    <n v="0"/>
    <n v="0"/>
    <n v="2023.692"/>
  </r>
  <r>
    <x v="12"/>
    <x v="12"/>
    <x v="1"/>
    <n v="1.4530000000000001"/>
    <n v="0"/>
    <n v="271.10000000000002"/>
    <n v="0"/>
    <n v="272.553"/>
    <n v="24.669"/>
    <n v="0"/>
    <n v="0"/>
    <n v="297.22199999999998"/>
  </r>
  <r>
    <x v="12"/>
    <x v="12"/>
    <x v="2"/>
    <n v="0"/>
    <n v="0"/>
    <n v="238.9"/>
    <n v="0"/>
    <n v="238.9"/>
    <n v="1.724"/>
    <n v="0"/>
    <n v="0"/>
    <n v="240.624"/>
  </r>
  <r>
    <x v="12"/>
    <x v="12"/>
    <x v="3"/>
    <n v="0"/>
    <n v="0"/>
    <n v="338.9"/>
    <n v="0"/>
    <n v="338.9"/>
    <n v="5.72"/>
    <n v="0"/>
    <n v="0"/>
    <n v="344.62"/>
  </r>
  <r>
    <x v="12"/>
    <x v="12"/>
    <x v="4"/>
    <n v="3.5000000000000003E-2"/>
    <n v="3.7999999999999999E-2"/>
    <n v="3.7"/>
    <n v="0"/>
    <n v="3.7730000000000001"/>
    <n v="4.0000000000000001E-3"/>
    <n v="0"/>
    <n v="0"/>
    <n v="3.7770000000000001"/>
  </r>
  <r>
    <x v="12"/>
    <x v="12"/>
    <x v="5"/>
    <n v="1.972"/>
    <n v="0"/>
    <n v="56.5"/>
    <n v="0"/>
    <n v="58.472000000000001"/>
    <n v="9.9000000000000005E-2"/>
    <n v="0"/>
    <n v="0"/>
    <n v="58.570999999999998"/>
  </r>
  <r>
    <x v="12"/>
    <x v="12"/>
    <x v="6"/>
    <n v="0"/>
    <n v="0"/>
    <n v="174.6"/>
    <n v="0"/>
    <n v="174.6"/>
    <n v="37.587000000000003"/>
    <n v="0"/>
    <n v="0"/>
    <n v="212.18700000000001"/>
  </r>
  <r>
    <x v="12"/>
    <x v="12"/>
    <x v="7"/>
    <n v="0"/>
    <n v="0"/>
    <n v="51.4"/>
    <n v="0"/>
    <n v="51.4"/>
    <n v="1.9E-2"/>
    <n v="0"/>
    <n v="0"/>
    <n v="51.418999999999997"/>
  </r>
  <r>
    <x v="12"/>
    <x v="12"/>
    <x v="8"/>
    <n v="0"/>
    <n v="0"/>
    <n v="0"/>
    <n v="0"/>
    <n v="0"/>
    <n v="0"/>
    <n v="0"/>
    <n v="0"/>
    <n v="0"/>
  </r>
  <r>
    <x v="12"/>
    <x v="12"/>
    <x v="9"/>
    <n v="0"/>
    <n v="0"/>
    <n v="169.8"/>
    <n v="0"/>
    <n v="169.8"/>
    <n v="1E-3"/>
    <n v="0"/>
    <n v="0"/>
    <n v="169.80099999999999"/>
  </r>
  <r>
    <x v="12"/>
    <x v="12"/>
    <x v="10"/>
    <n v="146.946"/>
    <n v="0"/>
    <n v="33.4"/>
    <n v="0"/>
    <n v="180.346"/>
    <n v="9.4920000000000009"/>
    <n v="0"/>
    <n v="0"/>
    <n v="189.83799999999999"/>
  </r>
  <r>
    <x v="12"/>
    <x v="12"/>
    <x v="11"/>
    <n v="150.75200000000001"/>
    <n v="0"/>
    <n v="22.2"/>
    <n v="0"/>
    <n v="172.952"/>
    <n v="1.7150000000000001"/>
    <n v="0"/>
    <n v="0"/>
    <n v="174.667"/>
  </r>
  <r>
    <x v="12"/>
    <x v="12"/>
    <x v="12"/>
    <n v="49.651000000000003"/>
    <n v="0"/>
    <n v="0"/>
    <n v="0"/>
    <n v="49.651000000000003"/>
    <n v="4.0000000000000001E-3"/>
    <n v="0"/>
    <n v="0"/>
    <n v="49.655000000000001"/>
  </r>
  <r>
    <x v="12"/>
    <x v="12"/>
    <x v="14"/>
    <n v="25.327000000000002"/>
    <n v="74.775000000000006"/>
    <n v="41.8"/>
    <n v="0"/>
    <n v="141.90199999999999"/>
    <n v="0.63700000000000001"/>
    <n v="0"/>
    <n v="0"/>
    <n v="142.53899999999999"/>
  </r>
  <r>
    <x v="12"/>
    <x v="12"/>
    <x v="15"/>
    <n v="3.5000000000000003E-2"/>
    <n v="78.787999999999997"/>
    <n v="0"/>
    <n v="0"/>
    <n v="78.822999999999993"/>
    <n v="8.5000000000000006E-2"/>
    <n v="0"/>
    <n v="0"/>
    <n v="78.908000000000001"/>
  </r>
  <r>
    <x v="12"/>
    <x v="12"/>
    <x v="16"/>
    <n v="173.96799999999999"/>
    <n v="0"/>
    <n v="0"/>
    <n v="0"/>
    <n v="173.96799999999999"/>
    <n v="4.05"/>
    <n v="0"/>
    <n v="0"/>
    <n v="178.018"/>
  </r>
  <r>
    <x v="12"/>
    <x v="12"/>
    <x v="17"/>
    <n v="25.914999999999999"/>
    <n v="0"/>
    <n v="0"/>
    <n v="0"/>
    <n v="25.914999999999999"/>
    <n v="0"/>
    <n v="0"/>
    <n v="0"/>
    <n v="25.914999999999999"/>
  </r>
  <r>
    <x v="12"/>
    <x v="12"/>
    <x v="18"/>
    <n v="1.488"/>
    <n v="0"/>
    <n v="1.1000000000000001"/>
    <n v="0"/>
    <n v="2.5880000000000001"/>
    <n v="0"/>
    <n v="0"/>
    <n v="0"/>
    <n v="2.5880000000000001"/>
  </r>
  <r>
    <x v="12"/>
    <x v="12"/>
    <x v="19"/>
    <n v="0.27700000000000002"/>
    <n v="0"/>
    <n v="0"/>
    <n v="0"/>
    <n v="0.27700000000000002"/>
    <n v="0"/>
    <n v="0"/>
    <n v="0"/>
    <n v="0.27700000000000002"/>
  </r>
  <r>
    <x v="12"/>
    <x v="12"/>
    <x v="20"/>
    <n v="9.4109999999999996"/>
    <n v="0"/>
    <n v="1.7"/>
    <n v="0"/>
    <n v="11.110999999999999"/>
    <n v="0"/>
    <n v="0"/>
    <n v="0"/>
    <n v="11.111000000000001"/>
  </r>
  <r>
    <x v="12"/>
    <x v="12"/>
    <x v="21"/>
    <n v="5.1550000000000002"/>
    <n v="0"/>
    <n v="0"/>
    <n v="0"/>
    <n v="5.1550000000000002"/>
    <n v="0"/>
    <n v="0"/>
    <n v="0"/>
    <n v="5.1550000000000002"/>
  </r>
  <r>
    <x v="12"/>
    <x v="12"/>
    <x v="13"/>
    <n v="0"/>
    <n v="0"/>
    <n v="0"/>
    <n v="0"/>
    <n v="0"/>
    <n v="0"/>
    <n v="0"/>
    <n v="0"/>
    <n v="0"/>
  </r>
  <r>
    <x v="12"/>
    <x v="12"/>
    <x v="22"/>
    <n v="0.83"/>
    <n v="0"/>
    <n v="0"/>
    <n v="0"/>
    <n v="0.83"/>
    <n v="0"/>
    <n v="0"/>
    <n v="0"/>
    <n v="0.83"/>
  </r>
  <r>
    <x v="12"/>
    <x v="12"/>
    <x v="26"/>
    <n v="40.5"/>
    <n v="0"/>
    <n v="0"/>
    <n v="0"/>
    <n v="40.5"/>
    <n v="0"/>
    <n v="0"/>
    <n v="0"/>
    <n v="40.5"/>
  </r>
  <r>
    <x v="12"/>
    <x v="12"/>
    <x v="23"/>
    <n v="0"/>
    <n v="0"/>
    <n v="0"/>
    <n v="0"/>
    <n v="0"/>
    <n v="0"/>
    <n v="0"/>
    <n v="0"/>
    <n v="0"/>
  </r>
  <r>
    <x v="12"/>
    <x v="12"/>
    <x v="24"/>
    <n v="0"/>
    <n v="0"/>
    <n v="4.4000000000000004"/>
    <n v="0"/>
    <n v="4.4000000000000004"/>
    <n v="0"/>
    <n v="0"/>
    <n v="0"/>
    <n v="4.4000000000000004"/>
  </r>
  <r>
    <x v="12"/>
    <x v="12"/>
    <x v="25"/>
    <n v="0"/>
    <n v="0.3"/>
    <n v="0"/>
    <n v="0"/>
    <n v="0.3"/>
    <n v="0"/>
    <n v="0"/>
    <n v="0"/>
    <n v="0.3"/>
  </r>
  <r>
    <x v="12"/>
    <x v="12"/>
    <x v="27"/>
    <n v="10.102"/>
    <n v="0"/>
    <n v="0"/>
    <n v="0"/>
    <n v="10.102"/>
    <n v="0"/>
    <n v="0"/>
    <n v="0"/>
    <n v="10.102"/>
  </r>
  <r>
    <x v="12"/>
    <x v="12"/>
    <x v="28"/>
    <n v="0"/>
    <n v="0"/>
    <n v="0"/>
    <n v="0"/>
    <n v="0"/>
    <n v="0"/>
    <n v="0"/>
    <n v="0"/>
    <n v="0"/>
  </r>
  <r>
    <x v="12"/>
    <x v="12"/>
    <x v="29"/>
    <n v="0"/>
    <n v="0"/>
    <n v="8.5"/>
    <n v="0"/>
    <n v="8.5"/>
    <n v="0"/>
    <n v="0"/>
    <n v="0"/>
    <n v="8.5"/>
  </r>
  <r>
    <x v="12"/>
    <x v="12"/>
    <x v="30"/>
    <n v="0"/>
    <n v="1.3"/>
    <n v="0"/>
    <n v="0"/>
    <n v="1.3"/>
    <n v="0"/>
    <n v="0"/>
    <n v="0"/>
    <n v="1.3"/>
  </r>
  <r>
    <x v="12"/>
    <x v="12"/>
    <x v="31"/>
    <n v="0"/>
    <n v="0"/>
    <n v="0"/>
    <n v="0"/>
    <n v="0"/>
    <n v="0"/>
    <n v="0"/>
    <n v="0"/>
    <n v="0"/>
  </r>
  <r>
    <x v="13"/>
    <x v="13"/>
    <x v="0"/>
    <n v="0"/>
    <n v="0"/>
    <n v="1402.7"/>
    <n v="0"/>
    <n v="1402.7"/>
    <n v="359.58800000000002"/>
    <n v="0"/>
    <n v="0"/>
    <n v="1762.288"/>
  </r>
  <r>
    <x v="13"/>
    <x v="13"/>
    <x v="1"/>
    <n v="1.0649999999999999"/>
    <n v="0"/>
    <n v="401.5"/>
    <n v="0"/>
    <n v="402.565"/>
    <n v="101.51600000000001"/>
    <n v="0"/>
    <n v="0"/>
    <n v="504.08100000000002"/>
  </r>
  <r>
    <x v="13"/>
    <x v="13"/>
    <x v="2"/>
    <n v="0"/>
    <n v="0"/>
    <n v="410"/>
    <n v="0"/>
    <n v="410"/>
    <n v="13.124000000000001"/>
    <n v="0"/>
    <n v="0"/>
    <n v="423.12400000000002"/>
  </r>
  <r>
    <x v="13"/>
    <x v="13"/>
    <x v="3"/>
    <n v="0"/>
    <n v="0"/>
    <n v="708.5"/>
    <n v="0"/>
    <n v="708.5"/>
    <n v="52.043999999999997"/>
    <n v="0"/>
    <n v="0"/>
    <n v="760.54399999999998"/>
  </r>
  <r>
    <x v="13"/>
    <x v="13"/>
    <x v="4"/>
    <n v="0"/>
    <n v="0"/>
    <n v="7.7"/>
    <n v="0"/>
    <n v="7.7"/>
    <n v="0"/>
    <n v="0"/>
    <n v="0"/>
    <n v="7.7"/>
  </r>
  <r>
    <x v="13"/>
    <x v="13"/>
    <x v="5"/>
    <n v="0"/>
    <n v="0"/>
    <n v="27.3"/>
    <n v="0"/>
    <n v="27.3"/>
    <n v="0"/>
    <n v="0"/>
    <n v="0"/>
    <n v="27.3"/>
  </r>
  <r>
    <x v="13"/>
    <x v="13"/>
    <x v="6"/>
    <n v="0"/>
    <n v="0"/>
    <n v="236.10000000000002"/>
    <n v="0"/>
    <n v="236.10000000000002"/>
    <n v="213.04"/>
    <n v="0"/>
    <n v="0"/>
    <n v="449.14"/>
  </r>
  <r>
    <x v="13"/>
    <x v="13"/>
    <x v="7"/>
    <n v="0"/>
    <n v="0"/>
    <n v="31.7"/>
    <n v="0"/>
    <n v="31.7"/>
    <n v="0"/>
    <n v="0"/>
    <n v="0"/>
    <n v="31.7"/>
  </r>
  <r>
    <x v="13"/>
    <x v="13"/>
    <x v="8"/>
    <n v="0"/>
    <n v="0"/>
    <n v="0"/>
    <n v="0"/>
    <n v="0"/>
    <n v="0"/>
    <n v="0"/>
    <n v="0"/>
    <n v="0"/>
  </r>
  <r>
    <x v="13"/>
    <x v="13"/>
    <x v="9"/>
    <n v="0"/>
    <n v="0"/>
    <n v="208.8"/>
    <n v="0"/>
    <n v="208.8"/>
    <n v="0"/>
    <n v="0"/>
    <n v="0"/>
    <n v="208.8"/>
  </r>
  <r>
    <x v="13"/>
    <x v="13"/>
    <x v="10"/>
    <n v="49.457000000000001"/>
    <n v="0"/>
    <n v="282.2"/>
    <n v="0"/>
    <n v="331.65699999999998"/>
    <n v="48.387"/>
    <n v="0"/>
    <n v="0"/>
    <n v="380.04399999999998"/>
  </r>
  <r>
    <x v="13"/>
    <x v="13"/>
    <x v="11"/>
    <n v="206.73"/>
    <n v="0"/>
    <n v="14.9"/>
    <n v="0"/>
    <n v="221.63"/>
    <n v="0"/>
    <n v="0"/>
    <n v="0"/>
    <n v="221.63"/>
  </r>
  <r>
    <x v="13"/>
    <x v="13"/>
    <x v="12"/>
    <n v="536.18299999999999"/>
    <n v="0"/>
    <n v="0"/>
    <n v="0"/>
    <n v="536.18299999999999"/>
    <n v="0"/>
    <n v="0"/>
    <n v="0"/>
    <n v="536.18299999999999"/>
  </r>
  <r>
    <x v="13"/>
    <x v="13"/>
    <x v="14"/>
    <n v="24.582999999999998"/>
    <n v="33.371000000000002"/>
    <n v="12.9"/>
    <n v="0"/>
    <n v="70.853999999999999"/>
    <n v="0"/>
    <n v="0"/>
    <n v="0"/>
    <n v="70.853999999999999"/>
  </r>
  <r>
    <x v="13"/>
    <x v="13"/>
    <x v="15"/>
    <n v="0"/>
    <n v="5.7290000000000001"/>
    <n v="0"/>
    <n v="0"/>
    <n v="5.7290000000000001"/>
    <n v="0"/>
    <n v="0"/>
    <n v="0"/>
    <n v="5.7290000000000001"/>
  </r>
  <r>
    <x v="13"/>
    <x v="13"/>
    <x v="16"/>
    <n v="215.73099999999999"/>
    <n v="0"/>
    <n v="0"/>
    <n v="0"/>
    <n v="215.73099999999999"/>
    <n v="0"/>
    <n v="0"/>
    <n v="0"/>
    <n v="215.73099999999999"/>
  </r>
  <r>
    <x v="13"/>
    <x v="13"/>
    <x v="17"/>
    <n v="0.19400000000000001"/>
    <n v="0"/>
    <n v="0"/>
    <n v="0"/>
    <n v="0.19400000000000001"/>
    <n v="0"/>
    <n v="0"/>
    <n v="0"/>
    <n v="0.19400000000000001"/>
  </r>
  <r>
    <x v="13"/>
    <x v="13"/>
    <x v="18"/>
    <n v="0"/>
    <n v="0"/>
    <n v="3.8"/>
    <n v="0"/>
    <n v="3.8"/>
    <n v="0"/>
    <n v="0"/>
    <n v="0"/>
    <n v="3.8"/>
  </r>
  <r>
    <x v="13"/>
    <x v="13"/>
    <x v="19"/>
    <n v="3.6779999999999999"/>
    <n v="0"/>
    <n v="0"/>
    <n v="0"/>
    <n v="3.6779999999999999"/>
    <n v="0"/>
    <n v="0"/>
    <n v="0"/>
    <n v="3.6779999999999999"/>
  </r>
  <r>
    <x v="13"/>
    <x v="13"/>
    <x v="20"/>
    <n v="5.226"/>
    <n v="0"/>
    <n v="0"/>
    <n v="0"/>
    <n v="5.226"/>
    <n v="0"/>
    <n v="0"/>
    <n v="0"/>
    <n v="5.226"/>
  </r>
  <r>
    <x v="13"/>
    <x v="13"/>
    <x v="21"/>
    <n v="9.7000000000000003E-2"/>
    <n v="0"/>
    <n v="0"/>
    <n v="0"/>
    <n v="9.7000000000000003E-2"/>
    <n v="0"/>
    <n v="0"/>
    <n v="0"/>
    <n v="9.7000000000000003E-2"/>
  </r>
  <r>
    <x v="13"/>
    <x v="13"/>
    <x v="13"/>
    <n v="3.6779999999999999"/>
    <n v="0"/>
    <n v="0"/>
    <n v="0"/>
    <n v="3.6779999999999999"/>
    <n v="0"/>
    <n v="0"/>
    <n v="0"/>
    <n v="3.6779999999999999"/>
  </r>
  <r>
    <x v="13"/>
    <x v="13"/>
    <x v="22"/>
    <n v="0"/>
    <n v="0"/>
    <n v="0"/>
    <n v="0"/>
    <n v="0"/>
    <n v="0"/>
    <n v="0"/>
    <n v="0"/>
    <n v="0"/>
  </r>
  <r>
    <x v="13"/>
    <x v="13"/>
    <x v="26"/>
    <n v="19.728000000000002"/>
    <n v="0"/>
    <n v="0"/>
    <n v="0"/>
    <n v="19.728000000000002"/>
    <n v="0"/>
    <n v="0"/>
    <n v="0"/>
    <n v="19.728000000000002"/>
  </r>
  <r>
    <x v="13"/>
    <x v="13"/>
    <x v="23"/>
    <n v="0"/>
    <n v="0"/>
    <n v="0"/>
    <n v="0"/>
    <n v="0"/>
    <n v="0"/>
    <n v="0"/>
    <n v="0"/>
    <n v="0"/>
  </r>
  <r>
    <x v="13"/>
    <x v="13"/>
    <x v="24"/>
    <n v="0"/>
    <n v="0"/>
    <n v="0.7"/>
    <n v="0"/>
    <n v="0.7"/>
    <n v="0"/>
    <n v="0"/>
    <n v="0"/>
    <n v="0.7"/>
  </r>
  <r>
    <x v="13"/>
    <x v="13"/>
    <x v="25"/>
    <n v="0"/>
    <n v="0"/>
    <n v="0"/>
    <n v="0"/>
    <n v="0"/>
    <n v="0"/>
    <n v="0"/>
    <n v="0"/>
    <n v="0"/>
  </r>
  <r>
    <x v="13"/>
    <x v="13"/>
    <x v="27"/>
    <n v="19.728000000000002"/>
    <n v="0"/>
    <n v="0"/>
    <n v="0"/>
    <n v="19.728000000000002"/>
    <n v="0"/>
    <n v="0"/>
    <n v="0"/>
    <n v="19.728000000000002"/>
  </r>
  <r>
    <x v="13"/>
    <x v="13"/>
    <x v="28"/>
    <n v="0"/>
    <n v="0"/>
    <n v="0"/>
    <n v="0"/>
    <n v="0"/>
    <n v="0"/>
    <n v="0"/>
    <n v="0"/>
    <n v="0"/>
  </r>
  <r>
    <x v="13"/>
    <x v="13"/>
    <x v="29"/>
    <n v="0"/>
    <n v="0"/>
    <n v="0"/>
    <n v="0"/>
    <n v="0"/>
    <n v="0"/>
    <n v="0"/>
    <n v="0"/>
    <n v="0"/>
  </r>
  <r>
    <x v="13"/>
    <x v="13"/>
    <x v="30"/>
    <n v="0"/>
    <n v="0"/>
    <n v="0"/>
    <n v="0"/>
    <n v="0"/>
    <n v="0"/>
    <n v="0"/>
    <n v="0"/>
    <n v="0"/>
  </r>
  <r>
    <x v="13"/>
    <x v="13"/>
    <x v="31"/>
    <n v="0"/>
    <n v="0"/>
    <n v="0"/>
    <n v="0"/>
    <n v="0"/>
    <n v="0"/>
    <n v="0"/>
    <n v="0"/>
    <n v="0"/>
  </r>
  <r>
    <x v="14"/>
    <x v="14"/>
    <x v="0"/>
    <n v="0"/>
    <n v="0"/>
    <n v="195.89999999999998"/>
    <n v="0"/>
    <n v="195.89999999999998"/>
    <n v="5.0999999999999997E-2"/>
    <n v="0"/>
    <n v="0"/>
    <n v="195.95099999999999"/>
  </r>
  <r>
    <x v="14"/>
    <x v="14"/>
    <x v="1"/>
    <n v="9.0069999999999997"/>
    <n v="0"/>
    <n v="9.1000000000000014"/>
    <n v="0"/>
    <n v="18.106999999999999"/>
    <n v="8.0000000000000002E-3"/>
    <n v="0"/>
    <n v="0"/>
    <n v="18.114999999999998"/>
  </r>
  <r>
    <x v="14"/>
    <x v="14"/>
    <x v="2"/>
    <n v="0"/>
    <n v="0"/>
    <n v="17.600000000000001"/>
    <n v="0"/>
    <n v="17.600000000000001"/>
    <n v="0"/>
    <n v="0"/>
    <n v="0"/>
    <n v="17.600000000000001"/>
  </r>
  <r>
    <x v="14"/>
    <x v="14"/>
    <x v="3"/>
    <n v="0"/>
    <n v="0"/>
    <n v="12.2"/>
    <n v="0"/>
    <n v="12.2"/>
    <n v="0"/>
    <n v="0"/>
    <n v="0"/>
    <n v="12.2"/>
  </r>
  <r>
    <x v="14"/>
    <x v="14"/>
    <x v="4"/>
    <n v="0"/>
    <n v="0"/>
    <n v="1.5999999999999999"/>
    <n v="0"/>
    <n v="1.5999999999999999"/>
    <n v="6.0000000000000001E-3"/>
    <n v="0"/>
    <n v="0"/>
    <n v="1.6060000000000001"/>
  </r>
  <r>
    <x v="14"/>
    <x v="14"/>
    <x v="5"/>
    <n v="0"/>
    <n v="0"/>
    <n v="2.8000000000000003"/>
    <n v="0"/>
    <n v="2.8000000000000003"/>
    <n v="0"/>
    <n v="0"/>
    <n v="0"/>
    <n v="2.8"/>
  </r>
  <r>
    <x v="14"/>
    <x v="14"/>
    <x v="6"/>
    <n v="0"/>
    <n v="0"/>
    <n v="0"/>
    <n v="0"/>
    <n v="0"/>
    <n v="0"/>
    <n v="0"/>
    <n v="0"/>
    <n v="0"/>
  </r>
  <r>
    <x v="14"/>
    <x v="14"/>
    <x v="7"/>
    <n v="0"/>
    <n v="0"/>
    <n v="32.9"/>
    <n v="0"/>
    <n v="32.9"/>
    <n v="0.255"/>
    <n v="0"/>
    <n v="0"/>
    <n v="33.155000000000001"/>
  </r>
  <r>
    <x v="14"/>
    <x v="14"/>
    <x v="8"/>
    <n v="0"/>
    <n v="0"/>
    <n v="0"/>
    <n v="0"/>
    <n v="0"/>
    <n v="0"/>
    <n v="0"/>
    <n v="0"/>
    <n v="0"/>
  </r>
  <r>
    <x v="14"/>
    <x v="14"/>
    <x v="9"/>
    <n v="0"/>
    <n v="0"/>
    <n v="0.2"/>
    <n v="0"/>
    <n v="0.2"/>
    <n v="0"/>
    <n v="0"/>
    <n v="0"/>
    <n v="0.2"/>
  </r>
  <r>
    <x v="14"/>
    <x v="14"/>
    <x v="10"/>
    <n v="3.7770000000000001"/>
    <n v="0"/>
    <n v="1.2"/>
    <n v="0"/>
    <n v="4.9770000000000003"/>
    <n v="0.50600000000000001"/>
    <n v="0"/>
    <n v="0"/>
    <n v="5.4829999999999997"/>
  </r>
  <r>
    <x v="14"/>
    <x v="14"/>
    <x v="11"/>
    <n v="123.482"/>
    <n v="0"/>
    <n v="0"/>
    <n v="0"/>
    <n v="123.482"/>
    <n v="1.786"/>
    <n v="0"/>
    <n v="0"/>
    <n v="125.268"/>
  </r>
  <r>
    <x v="14"/>
    <x v="14"/>
    <x v="12"/>
    <n v="0"/>
    <n v="0.26500000000000001"/>
    <n v="0"/>
    <n v="0"/>
    <n v="0.26500000000000001"/>
    <n v="0"/>
    <n v="0"/>
    <n v="0"/>
    <n v="0.26500000000000001"/>
  </r>
  <r>
    <x v="14"/>
    <x v="14"/>
    <x v="13"/>
    <n v="0"/>
    <n v="0"/>
    <n v="0"/>
    <n v="0"/>
    <n v="0"/>
    <n v="5.6580000000000004"/>
    <n v="0"/>
    <n v="0"/>
    <n v="5.6580000000000004"/>
  </r>
  <r>
    <x v="14"/>
    <x v="14"/>
    <x v="14"/>
    <n v="1.4530000000000001"/>
    <n v="475.95299999999997"/>
    <n v="6.7"/>
    <n v="0"/>
    <n v="484.10599999999994"/>
    <n v="4.8959999999999999"/>
    <n v="0"/>
    <n v="0"/>
    <n v="489.00200000000001"/>
  </r>
  <r>
    <x v="14"/>
    <x v="14"/>
    <x v="15"/>
    <n v="0.58099999999999996"/>
    <n v="258.38200000000001"/>
    <n v="0"/>
    <n v="0"/>
    <n v="258.96300000000002"/>
    <n v="4.1000000000000002E-2"/>
    <n v="0"/>
    <n v="0"/>
    <n v="259.00400000000002"/>
  </r>
  <r>
    <x v="14"/>
    <x v="14"/>
    <x v="16"/>
    <n v="444.53399999999999"/>
    <n v="0"/>
    <n v="0"/>
    <n v="0.122"/>
    <n v="444.65600000000001"/>
    <n v="189.63"/>
    <n v="0"/>
    <n v="0"/>
    <n v="634.28599999999994"/>
  </r>
  <r>
    <x v="14"/>
    <x v="14"/>
    <x v="17"/>
    <n v="53.17"/>
    <n v="0"/>
    <n v="0.6"/>
    <n v="0.122"/>
    <n v="53.892000000000003"/>
    <n v="1.458"/>
    <n v="0"/>
    <n v="0"/>
    <n v="55.35"/>
  </r>
  <r>
    <x v="14"/>
    <x v="14"/>
    <x v="18"/>
    <n v="1.1619999999999999"/>
    <n v="0"/>
    <n v="0.2"/>
    <n v="0"/>
    <n v="1.3619999999999999"/>
    <n v="0"/>
    <n v="0"/>
    <n v="0"/>
    <n v="1.3620000000000001"/>
  </r>
  <r>
    <x v="14"/>
    <x v="14"/>
    <x v="19"/>
    <n v="0.29099999999999998"/>
    <n v="0"/>
    <n v="0"/>
    <n v="0"/>
    <n v="0.29099999999999998"/>
    <n v="4.1109999999999998"/>
    <n v="0"/>
    <n v="0"/>
    <n v="4.4020000000000001"/>
  </r>
  <r>
    <x v="14"/>
    <x v="14"/>
    <x v="20"/>
    <n v="60.143000000000001"/>
    <n v="0"/>
    <n v="9.4"/>
    <n v="15.4"/>
    <n v="84.943000000000012"/>
    <n v="0.104"/>
    <n v="0"/>
    <n v="0"/>
    <n v="85.046999999999997"/>
  </r>
  <r>
    <x v="14"/>
    <x v="14"/>
    <x v="21"/>
    <n v="21.5"/>
    <n v="0"/>
    <n v="0"/>
    <n v="0"/>
    <n v="21.5"/>
    <n v="0.10199999999999999"/>
    <n v="0"/>
    <n v="0"/>
    <n v="21.602"/>
  </r>
  <r>
    <x v="14"/>
    <x v="14"/>
    <x v="22"/>
    <n v="17.433"/>
    <n v="0"/>
    <n v="0"/>
    <n v="0"/>
    <n v="17.433"/>
    <n v="0"/>
    <n v="0"/>
    <n v="0"/>
    <n v="17.433"/>
  </r>
  <r>
    <x v="14"/>
    <x v="14"/>
    <x v="26"/>
    <n v="117.26600000000001"/>
    <n v="0"/>
    <n v="0"/>
    <n v="0"/>
    <n v="117.26600000000001"/>
    <n v="0.04"/>
    <n v="0"/>
    <n v="0"/>
    <n v="117.306"/>
  </r>
  <r>
    <x v="14"/>
    <x v="14"/>
    <x v="23"/>
    <n v="0"/>
    <n v="0"/>
    <n v="0"/>
    <n v="0"/>
    <n v="0"/>
    <n v="0"/>
    <n v="0"/>
    <n v="0"/>
    <n v="0"/>
  </r>
  <r>
    <x v="14"/>
    <x v="14"/>
    <x v="24"/>
    <n v="0"/>
    <n v="0"/>
    <n v="0"/>
    <n v="0"/>
    <n v="0"/>
    <n v="0"/>
    <n v="0"/>
    <n v="0"/>
    <n v="0"/>
  </r>
  <r>
    <x v="14"/>
    <x v="14"/>
    <x v="25"/>
    <n v="0"/>
    <n v="0"/>
    <n v="0"/>
    <n v="0"/>
    <n v="0"/>
    <n v="0"/>
    <n v="0"/>
    <n v="0"/>
    <n v="0"/>
  </r>
  <r>
    <x v="14"/>
    <x v="14"/>
    <x v="27"/>
    <n v="399.56900000000002"/>
    <n v="0"/>
    <n v="0"/>
    <n v="0"/>
    <n v="399.56900000000002"/>
    <n v="0.64600000000000002"/>
    <n v="0"/>
    <n v="0"/>
    <n v="400.21499999999997"/>
  </r>
  <r>
    <x v="14"/>
    <x v="14"/>
    <x v="28"/>
    <n v="0"/>
    <n v="0"/>
    <n v="0"/>
    <n v="0.13800000000000001"/>
    <n v="0.13800000000000001"/>
    <n v="0"/>
    <n v="0"/>
    <n v="0"/>
    <n v="0.13800000000000001"/>
  </r>
  <r>
    <x v="14"/>
    <x v="14"/>
    <x v="29"/>
    <n v="0"/>
    <n v="0"/>
    <n v="0.2"/>
    <n v="0"/>
    <n v="0.2"/>
    <n v="0"/>
    <n v="0"/>
    <n v="0"/>
    <n v="0.2"/>
  </r>
  <r>
    <x v="14"/>
    <x v="14"/>
    <x v="30"/>
    <n v="0"/>
    <n v="0.3"/>
    <n v="0"/>
    <n v="0"/>
    <n v="0.3"/>
    <n v="0"/>
    <n v="0"/>
    <n v="0"/>
    <n v="0.3"/>
  </r>
  <r>
    <x v="14"/>
    <x v="14"/>
    <x v="31"/>
    <n v="0"/>
    <n v="0"/>
    <n v="0"/>
    <n v="26.3"/>
    <n v="26.3"/>
    <n v="0"/>
    <n v="0"/>
    <n v="0"/>
    <n v="26.3"/>
  </r>
  <r>
    <x v="15"/>
    <x v="15"/>
    <x v="0"/>
    <n v="0"/>
    <n v="0"/>
    <n v="1.6"/>
    <n v="0"/>
    <n v="1.6"/>
    <n v="0"/>
    <n v="0"/>
    <n v="0"/>
    <n v="1.6"/>
  </r>
  <r>
    <x v="15"/>
    <x v="15"/>
    <x v="1"/>
    <n v="0"/>
    <n v="0"/>
    <n v="0.1"/>
    <n v="0"/>
    <n v="0.1"/>
    <n v="0"/>
    <n v="0"/>
    <n v="0"/>
    <n v="0.1"/>
  </r>
  <r>
    <x v="15"/>
    <x v="15"/>
    <x v="2"/>
    <n v="0"/>
    <n v="0"/>
    <n v="0"/>
    <n v="0"/>
    <n v="0"/>
    <n v="0"/>
    <n v="0"/>
    <n v="0"/>
    <n v="0"/>
  </r>
  <r>
    <x v="15"/>
    <x v="15"/>
    <x v="3"/>
    <n v="0"/>
    <n v="0"/>
    <n v="0"/>
    <n v="0"/>
    <n v="0"/>
    <n v="0"/>
    <n v="0"/>
    <n v="0"/>
    <n v="0"/>
  </r>
  <r>
    <x v="15"/>
    <x v="15"/>
    <x v="4"/>
    <n v="0"/>
    <n v="0"/>
    <n v="0"/>
    <n v="0"/>
    <n v="0"/>
    <n v="0"/>
    <n v="0"/>
    <n v="0"/>
    <n v="0"/>
  </r>
  <r>
    <x v="15"/>
    <x v="15"/>
    <x v="5"/>
    <n v="0"/>
    <n v="0"/>
    <n v="0.2"/>
    <n v="0"/>
    <n v="0.2"/>
    <n v="0"/>
    <n v="0"/>
    <n v="0"/>
    <n v="0.2"/>
  </r>
  <r>
    <x v="15"/>
    <x v="15"/>
    <x v="6"/>
    <n v="0"/>
    <n v="0"/>
    <n v="0"/>
    <n v="0"/>
    <n v="0"/>
    <n v="0"/>
    <n v="0"/>
    <n v="0"/>
    <n v="0"/>
  </r>
  <r>
    <x v="15"/>
    <x v="15"/>
    <x v="7"/>
    <n v="0"/>
    <n v="0"/>
    <n v="0"/>
    <n v="0"/>
    <n v="0"/>
    <n v="0"/>
    <n v="0"/>
    <n v="0"/>
    <n v="0"/>
  </r>
  <r>
    <x v="15"/>
    <x v="15"/>
    <x v="8"/>
    <n v="0"/>
    <n v="0"/>
    <n v="0"/>
    <n v="0"/>
    <n v="0"/>
    <n v="0"/>
    <n v="0"/>
    <n v="0"/>
    <n v="0"/>
  </r>
  <r>
    <x v="15"/>
    <x v="15"/>
    <x v="9"/>
    <n v="0"/>
    <n v="0"/>
    <n v="0"/>
    <n v="0"/>
    <n v="0"/>
    <n v="0"/>
    <n v="0"/>
    <n v="0"/>
    <n v="0"/>
  </r>
  <r>
    <x v="15"/>
    <x v="15"/>
    <x v="10"/>
    <n v="0"/>
    <n v="0"/>
    <n v="0"/>
    <n v="0"/>
    <n v="0"/>
    <n v="0"/>
    <n v="0"/>
    <n v="0"/>
    <n v="0"/>
  </r>
  <r>
    <x v="15"/>
    <x v="15"/>
    <x v="11"/>
    <n v="0.123"/>
    <n v="0"/>
    <n v="0"/>
    <n v="0"/>
    <n v="0.123"/>
    <n v="0"/>
    <n v="0"/>
    <n v="0"/>
    <n v="0.123"/>
  </r>
  <r>
    <x v="15"/>
    <x v="15"/>
    <x v="12"/>
    <n v="0"/>
    <n v="0"/>
    <n v="0"/>
    <n v="0"/>
    <n v="0"/>
    <n v="0"/>
    <n v="0"/>
    <n v="0"/>
    <n v="0"/>
  </r>
  <r>
    <x v="15"/>
    <x v="15"/>
    <x v="13"/>
    <n v="205.684"/>
    <n v="0"/>
    <n v="0"/>
    <n v="0"/>
    <n v="205.684"/>
    <n v="0"/>
    <n v="0"/>
    <n v="0"/>
    <n v="205.684"/>
  </r>
  <r>
    <x v="15"/>
    <x v="15"/>
    <x v="14"/>
    <n v="0"/>
    <n v="2394.39"/>
    <n v="0"/>
    <n v="0"/>
    <n v="2394.39"/>
    <n v="0"/>
    <n v="-25.4"/>
    <n v="0"/>
    <n v="2368.9899999999998"/>
  </r>
  <r>
    <x v="15"/>
    <x v="15"/>
    <x v="15"/>
    <n v="0"/>
    <n v="3532.91"/>
    <n v="0"/>
    <n v="0"/>
    <n v="3532.91"/>
    <n v="215.44300000000001"/>
    <n v="0"/>
    <n v="0"/>
    <n v="3748.3530000000001"/>
  </r>
  <r>
    <x v="15"/>
    <x v="15"/>
    <x v="16"/>
    <n v="0"/>
    <n v="0"/>
    <n v="0"/>
    <n v="0"/>
    <n v="0"/>
    <n v="0"/>
    <n v="0"/>
    <n v="0"/>
    <n v="0"/>
  </r>
  <r>
    <x v="15"/>
    <x v="15"/>
    <x v="17"/>
    <n v="0"/>
    <n v="0"/>
    <n v="0"/>
    <n v="0"/>
    <n v="0"/>
    <n v="0"/>
    <n v="0"/>
    <n v="0"/>
    <n v="0"/>
  </r>
  <r>
    <x v="15"/>
    <x v="15"/>
    <x v="18"/>
    <n v="0"/>
    <n v="0"/>
    <n v="0"/>
    <n v="0"/>
    <n v="0"/>
    <n v="0"/>
    <n v="0"/>
    <n v="0"/>
    <n v="0"/>
  </r>
  <r>
    <x v="15"/>
    <x v="15"/>
    <x v="19"/>
    <n v="0"/>
    <n v="0"/>
    <n v="0"/>
    <n v="0"/>
    <n v="0"/>
    <n v="0"/>
    <n v="0"/>
    <n v="0"/>
    <n v="0"/>
  </r>
  <r>
    <x v="15"/>
    <x v="15"/>
    <x v="20"/>
    <n v="0"/>
    <n v="0"/>
    <n v="0"/>
    <n v="0"/>
    <n v="0"/>
    <n v="0"/>
    <n v="0"/>
    <n v="0"/>
    <n v="0"/>
  </r>
  <r>
    <x v="15"/>
    <x v="15"/>
    <x v="21"/>
    <n v="1078.3900000000001"/>
    <n v="0"/>
    <n v="0"/>
    <n v="0"/>
    <n v="1078.3900000000001"/>
    <n v="0"/>
    <n v="0"/>
    <n v="0"/>
    <n v="1078.3900000000001"/>
  </r>
  <r>
    <x v="15"/>
    <x v="15"/>
    <x v="22"/>
    <n v="0"/>
    <n v="0"/>
    <n v="0"/>
    <n v="0"/>
    <n v="0"/>
    <n v="0"/>
    <n v="0"/>
    <n v="0"/>
    <n v="0"/>
  </r>
  <r>
    <x v="15"/>
    <x v="15"/>
    <x v="26"/>
    <n v="7.3540000000000001"/>
    <n v="0"/>
    <n v="0"/>
    <n v="0"/>
    <n v="7.3540000000000001"/>
    <n v="0"/>
    <n v="0"/>
    <n v="0"/>
    <n v="7.3540000000000001"/>
  </r>
  <r>
    <x v="15"/>
    <x v="15"/>
    <x v="23"/>
    <n v="0"/>
    <n v="0"/>
    <n v="0"/>
    <n v="0"/>
    <n v="0"/>
    <n v="0"/>
    <n v="0"/>
    <n v="0"/>
    <n v="0"/>
  </r>
  <r>
    <x v="15"/>
    <x v="15"/>
    <x v="24"/>
    <n v="0"/>
    <n v="0"/>
    <n v="0"/>
    <n v="0"/>
    <n v="0"/>
    <n v="0"/>
    <n v="0"/>
    <n v="0"/>
    <n v="0"/>
  </r>
  <r>
    <x v="15"/>
    <x v="15"/>
    <x v="25"/>
    <n v="0"/>
    <n v="0"/>
    <n v="0"/>
    <n v="0"/>
    <n v="0"/>
    <n v="0"/>
    <n v="0"/>
    <n v="0"/>
    <n v="0"/>
  </r>
  <r>
    <x v="15"/>
    <x v="15"/>
    <x v="27"/>
    <n v="21.17"/>
    <n v="0"/>
    <n v="0"/>
    <n v="0"/>
    <n v="21.17"/>
    <n v="0"/>
    <n v="0"/>
    <n v="0"/>
    <n v="21.17"/>
  </r>
  <r>
    <x v="15"/>
    <x v="15"/>
    <x v="28"/>
    <n v="0"/>
    <n v="0"/>
    <n v="0"/>
    <n v="0"/>
    <n v="0"/>
    <n v="0"/>
    <n v="0"/>
    <n v="0"/>
    <n v="0"/>
  </r>
  <r>
    <x v="15"/>
    <x v="15"/>
    <x v="29"/>
    <n v="0"/>
    <n v="0"/>
    <n v="0"/>
    <n v="0"/>
    <n v="0"/>
    <n v="0"/>
    <n v="0"/>
    <n v="0"/>
    <n v="0"/>
  </r>
  <r>
    <x v="15"/>
    <x v="15"/>
    <x v="30"/>
    <n v="0"/>
    <n v="0"/>
    <n v="0"/>
    <n v="0"/>
    <n v="0"/>
    <n v="0"/>
    <n v="0"/>
    <n v="0"/>
    <n v="0"/>
  </r>
  <r>
    <x v="15"/>
    <x v="15"/>
    <x v="31"/>
    <n v="0"/>
    <n v="424"/>
    <n v="0"/>
    <n v="20"/>
    <n v="444"/>
    <n v="0"/>
    <n v="0"/>
    <n v="0"/>
    <n v="444"/>
  </r>
  <r>
    <x v="0"/>
    <x v="0"/>
    <x v="32"/>
    <n v="0"/>
    <n v="0"/>
    <n v="0"/>
    <n v="0"/>
    <n v="0"/>
    <n v="0"/>
    <n v="0"/>
    <n v="0"/>
    <n v="0"/>
  </r>
  <r>
    <x v="1"/>
    <x v="1"/>
    <x v="32"/>
    <n v="0"/>
    <n v="0"/>
    <n v="0"/>
    <n v="0"/>
    <n v="0"/>
    <n v="0"/>
    <n v="0"/>
    <n v="0"/>
    <n v="0"/>
  </r>
  <r>
    <x v="2"/>
    <x v="2"/>
    <x v="32"/>
    <n v="0"/>
    <n v="0"/>
    <n v="0"/>
    <n v="0"/>
    <n v="0"/>
    <n v="0"/>
    <n v="0"/>
    <n v="0"/>
    <n v="0"/>
  </r>
  <r>
    <x v="16"/>
    <x v="16"/>
    <x v="32"/>
    <n v="0"/>
    <n v="0"/>
    <n v="0"/>
    <n v="0"/>
    <n v="0"/>
    <n v="0"/>
    <n v="0"/>
    <n v="0"/>
    <n v="0"/>
  </r>
  <r>
    <x v="3"/>
    <x v="3"/>
    <x v="32"/>
    <n v="0"/>
    <n v="0"/>
    <n v="0"/>
    <n v="0"/>
    <n v="0"/>
    <n v="0"/>
    <n v="0"/>
    <n v="0"/>
    <n v="0"/>
  </r>
  <r>
    <x v="4"/>
    <x v="4"/>
    <x v="32"/>
    <n v="0"/>
    <n v="0"/>
    <n v="0"/>
    <n v="0"/>
    <n v="0"/>
    <n v="0"/>
    <n v="0"/>
    <n v="0"/>
    <n v="0"/>
  </r>
  <r>
    <x v="17"/>
    <x v="17"/>
    <x v="32"/>
    <n v="0"/>
    <n v="0"/>
    <n v="0"/>
    <n v="0"/>
    <n v="0"/>
    <n v="0"/>
    <n v="0"/>
    <n v="0"/>
    <n v="0"/>
  </r>
  <r>
    <x v="5"/>
    <x v="5"/>
    <x v="32"/>
    <n v="0"/>
    <n v="0"/>
    <n v="0"/>
    <n v="0"/>
    <n v="0"/>
    <n v="0"/>
    <n v="0"/>
    <n v="0"/>
    <n v="0"/>
  </r>
  <r>
    <x v="6"/>
    <x v="6"/>
    <x v="32"/>
    <n v="0"/>
    <n v="0"/>
    <n v="0"/>
    <n v="0"/>
    <n v="0"/>
    <n v="0"/>
    <n v="0"/>
    <n v="0"/>
    <n v="0"/>
  </r>
  <r>
    <x v="18"/>
    <x v="18"/>
    <x v="32"/>
    <n v="0"/>
    <n v="0"/>
    <n v="0"/>
    <n v="0"/>
    <n v="0"/>
    <n v="0"/>
    <n v="0"/>
    <n v="0"/>
    <n v="0"/>
  </r>
  <r>
    <x v="7"/>
    <x v="7"/>
    <x v="32"/>
    <n v="0"/>
    <n v="0"/>
    <n v="0"/>
    <n v="0"/>
    <n v="0"/>
    <n v="0"/>
    <n v="0"/>
    <n v="0"/>
    <n v="0"/>
  </r>
  <r>
    <x v="8"/>
    <x v="8"/>
    <x v="32"/>
    <n v="0"/>
    <n v="0"/>
    <n v="0"/>
    <n v="0"/>
    <n v="0"/>
    <n v="0"/>
    <n v="0"/>
    <n v="0"/>
    <n v="0"/>
  </r>
  <r>
    <x v="19"/>
    <x v="19"/>
    <x v="32"/>
    <n v="0"/>
    <n v="0"/>
    <n v="0"/>
    <n v="0"/>
    <n v="0"/>
    <n v="0"/>
    <n v="0"/>
    <n v="0"/>
    <n v="0"/>
  </r>
  <r>
    <x v="9"/>
    <x v="9"/>
    <x v="32"/>
    <n v="0"/>
    <n v="0"/>
    <n v="0"/>
    <n v="0"/>
    <n v="0"/>
    <n v="0"/>
    <n v="0"/>
    <n v="0"/>
    <n v="0"/>
  </r>
  <r>
    <x v="10"/>
    <x v="10"/>
    <x v="32"/>
    <n v="0"/>
    <n v="0"/>
    <n v="0"/>
    <n v="0"/>
    <n v="0"/>
    <n v="0"/>
    <n v="0"/>
    <n v="0"/>
    <n v="0"/>
  </r>
  <r>
    <x v="11"/>
    <x v="11"/>
    <x v="32"/>
    <n v="0"/>
    <n v="0"/>
    <n v="0"/>
    <n v="0"/>
    <n v="0"/>
    <n v="0"/>
    <n v="0"/>
    <n v="0"/>
    <n v="0"/>
  </r>
  <r>
    <x v="12"/>
    <x v="12"/>
    <x v="32"/>
    <n v="0"/>
    <n v="0"/>
    <n v="0"/>
    <n v="0"/>
    <n v="0"/>
    <n v="0"/>
    <n v="0"/>
    <n v="0"/>
    <n v="0"/>
  </r>
  <r>
    <x v="13"/>
    <x v="13"/>
    <x v="32"/>
    <n v="0"/>
    <n v="0"/>
    <n v="0"/>
    <n v="0"/>
    <n v="0"/>
    <n v="0"/>
    <n v="0"/>
    <n v="0"/>
    <n v="0"/>
  </r>
  <r>
    <x v="14"/>
    <x v="14"/>
    <x v="32"/>
    <n v="0"/>
    <n v="0"/>
    <n v="0"/>
    <n v="0"/>
    <n v="0"/>
    <n v="0"/>
    <n v="0"/>
    <n v="0"/>
    <n v="0"/>
  </r>
  <r>
    <x v="15"/>
    <x v="15"/>
    <x v="32"/>
    <n v="0"/>
    <n v="50"/>
    <n v="0"/>
    <n v="0"/>
    <n v="50"/>
    <n v="0"/>
    <n v="0"/>
    <n v="0"/>
    <n v="50"/>
  </r>
  <r>
    <x v="20"/>
    <x v="20"/>
    <x v="32"/>
    <n v="0"/>
    <n v="0"/>
    <n v="0"/>
    <n v="0"/>
    <n v="0"/>
    <n v="0"/>
    <n v="0"/>
    <n v="0"/>
    <n v="0"/>
  </r>
  <r>
    <x v="21"/>
    <x v="21"/>
    <x v="32"/>
    <n v="0"/>
    <n v="0"/>
    <n v="0"/>
    <n v="0"/>
    <n v="0"/>
    <n v="0"/>
    <n v="0"/>
    <n v="0"/>
    <n v="0"/>
  </r>
  <r>
    <x v="22"/>
    <x v="22"/>
    <x v="32"/>
    <n v="0"/>
    <n v="0"/>
    <n v="0"/>
    <n v="0"/>
    <n v="0"/>
    <n v="0"/>
    <n v="0"/>
    <n v="0"/>
    <n v="0"/>
  </r>
  <r>
    <x v="23"/>
    <x v="23"/>
    <x v="32"/>
    <n v="0"/>
    <n v="0"/>
    <n v="0"/>
    <n v="0"/>
    <n v="0"/>
    <n v="0"/>
    <n v="0"/>
    <n v="0"/>
    <n v="0"/>
  </r>
  <r>
    <x v="24"/>
    <x v="24"/>
    <x v="32"/>
    <n v="0"/>
    <n v="0"/>
    <n v="0"/>
    <n v="0"/>
    <n v="0"/>
    <n v="0"/>
    <n v="0"/>
    <n v="0"/>
    <n v="0"/>
  </r>
  <r>
    <x v="25"/>
    <x v="25"/>
    <x v="32"/>
    <n v="0"/>
    <n v="0"/>
    <n v="0"/>
    <n v="0"/>
    <n v="0"/>
    <n v="0"/>
    <n v="0"/>
    <n v="0"/>
    <n v="0"/>
  </r>
  <r>
    <x v="26"/>
    <x v="26"/>
    <x v="32"/>
    <n v="0"/>
    <n v="0"/>
    <n v="0"/>
    <n v="0"/>
    <n v="0"/>
    <n v="0"/>
    <n v="0"/>
    <n v="0"/>
    <n v="0"/>
  </r>
  <r>
    <x v="27"/>
    <x v="27"/>
    <x v="32"/>
    <n v="0"/>
    <n v="0"/>
    <n v="0"/>
    <n v="0"/>
    <n v="0"/>
    <n v="0"/>
    <n v="0"/>
    <n v="0"/>
    <n v="0"/>
  </r>
  <r>
    <x v="28"/>
    <x v="28"/>
    <x v="32"/>
    <n v="0"/>
    <n v="0"/>
    <n v="0"/>
    <n v="0"/>
    <n v="0"/>
    <n v="0"/>
    <n v="0"/>
    <n v="0"/>
    <n v="0"/>
  </r>
  <r>
    <x v="29"/>
    <x v="29"/>
    <x v="32"/>
    <n v="0"/>
    <n v="0"/>
    <n v="0"/>
    <n v="0"/>
    <n v="0"/>
    <n v="0"/>
    <n v="0"/>
    <n v="0"/>
    <n v="0"/>
  </r>
  <r>
    <x v="30"/>
    <x v="30"/>
    <x v="32"/>
    <n v="0"/>
    <n v="0"/>
    <n v="0"/>
    <n v="0"/>
    <n v="0"/>
    <n v="0"/>
    <n v="0"/>
    <n v="0"/>
    <n v="0"/>
  </r>
  <r>
    <x v="31"/>
    <x v="31"/>
    <x v="32"/>
    <n v="0"/>
    <n v="0"/>
    <n v="0"/>
    <n v="0"/>
    <n v="0"/>
    <n v="0"/>
    <n v="0"/>
    <n v="0"/>
    <n v="0"/>
  </r>
  <r>
    <x v="32"/>
    <x v="32"/>
    <x v="32"/>
    <n v="0"/>
    <n v="0"/>
    <n v="0"/>
    <n v="0"/>
    <n v="0"/>
    <n v="0"/>
    <n v="0"/>
    <n v="0"/>
    <n v="0"/>
  </r>
  <r>
    <x v="33"/>
    <x v="33"/>
    <x v="32"/>
    <n v="0"/>
    <n v="0"/>
    <n v="0"/>
    <n v="0"/>
    <n v="0"/>
    <n v="0"/>
    <n v="0"/>
    <n v="0"/>
    <n v="0"/>
  </r>
  <r>
    <x v="34"/>
    <x v="34"/>
    <x v="32"/>
    <n v="0"/>
    <n v="0"/>
    <n v="0"/>
    <n v="0"/>
    <n v="0"/>
    <n v="0"/>
    <n v="0"/>
    <n v="0"/>
    <n v="0"/>
  </r>
  <r>
    <x v="35"/>
    <x v="35"/>
    <x v="32"/>
    <n v="0"/>
    <n v="0"/>
    <n v="0"/>
    <n v="0"/>
    <n v="0"/>
    <n v="0"/>
    <n v="0"/>
    <n v="0"/>
    <n v="0"/>
  </r>
  <r>
    <x v="36"/>
    <x v="36"/>
    <x v="32"/>
    <n v="0"/>
    <n v="0"/>
    <n v="0"/>
    <n v="0"/>
    <n v="0"/>
    <n v="0"/>
    <n v="0"/>
    <n v="0"/>
    <n v="0"/>
  </r>
  <r>
    <x v="37"/>
    <x v="37"/>
    <x v="32"/>
    <n v="0"/>
    <n v="0"/>
    <n v="0"/>
    <n v="0"/>
    <n v="0"/>
    <n v="0"/>
    <n v="0"/>
    <n v="0"/>
    <n v="0"/>
  </r>
  <r>
    <x v="38"/>
    <x v="38"/>
    <x v="32"/>
    <n v="0"/>
    <n v="0"/>
    <n v="0"/>
    <n v="0"/>
    <n v="0"/>
    <n v="0"/>
    <n v="0"/>
    <n v="0"/>
    <n v="0"/>
  </r>
  <r>
    <x v="39"/>
    <x v="39"/>
    <x v="32"/>
    <n v="0"/>
    <n v="0"/>
    <n v="0"/>
    <n v="0"/>
    <n v="0"/>
    <n v="0"/>
    <n v="0"/>
    <n v="0"/>
    <n v="0"/>
  </r>
  <r>
    <x v="40"/>
    <x v="40"/>
    <x v="32"/>
    <n v="0"/>
    <n v="0"/>
    <n v="0"/>
    <n v="0"/>
    <n v="0"/>
    <n v="0"/>
    <n v="0"/>
    <n v="0"/>
    <n v="0"/>
  </r>
  <r>
    <x v="41"/>
    <x v="41"/>
    <x v="32"/>
    <n v="0"/>
    <n v="0"/>
    <n v="0"/>
    <n v="0"/>
    <n v="0"/>
    <n v="0"/>
    <n v="0"/>
    <n v="0"/>
    <n v="0"/>
  </r>
  <r>
    <x v="42"/>
    <x v="42"/>
    <x v="32"/>
    <n v="0"/>
    <n v="0"/>
    <n v="0"/>
    <n v="0"/>
    <n v="0"/>
    <n v="0"/>
    <n v="0"/>
    <n v="0"/>
    <n v="0"/>
  </r>
  <r>
    <x v="43"/>
    <x v="43"/>
    <x v="32"/>
    <n v="0"/>
    <n v="0"/>
    <n v="0"/>
    <n v="0"/>
    <n v="0"/>
    <n v="0"/>
    <n v="0"/>
    <n v="0"/>
    <n v="0"/>
  </r>
  <r>
    <x v="44"/>
    <x v="44"/>
    <x v="32"/>
    <n v="0"/>
    <n v="0"/>
    <n v="0"/>
    <n v="0"/>
    <n v="0"/>
    <n v="0"/>
    <n v="0"/>
    <n v="0"/>
    <n v="0"/>
  </r>
  <r>
    <x v="45"/>
    <x v="45"/>
    <x v="32"/>
    <n v="0"/>
    <n v="0"/>
    <n v="0"/>
    <n v="0"/>
    <n v="0"/>
    <n v="0"/>
    <n v="0"/>
    <n v="0"/>
    <n v="0"/>
  </r>
  <r>
    <x v="46"/>
    <x v="46"/>
    <x v="32"/>
    <n v="0"/>
    <n v="0"/>
    <n v="0"/>
    <n v="0"/>
    <n v="0"/>
    <n v="0"/>
    <n v="0"/>
    <n v="0"/>
    <n v="0"/>
  </r>
  <r>
    <x v="47"/>
    <x v="47"/>
    <x v="32"/>
    <n v="0"/>
    <n v="0"/>
    <n v="0"/>
    <n v="0"/>
    <n v="0"/>
    <n v="0"/>
    <n v="0"/>
    <n v="0"/>
    <n v="0"/>
  </r>
  <r>
    <x v="48"/>
    <x v="48"/>
    <x v="32"/>
    <n v="0"/>
    <n v="0"/>
    <n v="0"/>
    <n v="0"/>
    <n v="0"/>
    <n v="0"/>
    <n v="0"/>
    <n v="0"/>
    <n v="0"/>
  </r>
  <r>
    <x v="49"/>
    <x v="49"/>
    <x v="32"/>
    <n v="0"/>
    <n v="0"/>
    <n v="0"/>
    <n v="0"/>
    <n v="0"/>
    <n v="0"/>
    <n v="0"/>
    <n v="0"/>
    <n v="0"/>
  </r>
  <r>
    <x v="50"/>
    <x v="50"/>
    <x v="32"/>
    <n v="0"/>
    <n v="0"/>
    <n v="0"/>
    <n v="0"/>
    <n v="0"/>
    <n v="0"/>
    <n v="0"/>
    <n v="0"/>
    <n v="0"/>
  </r>
  <r>
    <x v="51"/>
    <x v="51"/>
    <x v="32"/>
    <n v="0"/>
    <n v="0"/>
    <n v="0"/>
    <n v="0"/>
    <n v="0"/>
    <n v="0"/>
    <n v="0"/>
    <n v="0"/>
    <n v="0"/>
  </r>
  <r>
    <x v="52"/>
    <x v="52"/>
    <x v="32"/>
    <n v="0"/>
    <n v="0"/>
    <n v="0"/>
    <n v="0"/>
    <n v="0"/>
    <n v="0"/>
    <n v="0"/>
    <n v="0"/>
    <n v="0"/>
  </r>
  <r>
    <x v="53"/>
    <x v="53"/>
    <x v="32"/>
    <n v="0"/>
    <n v="0"/>
    <n v="0"/>
    <n v="0"/>
    <n v="0"/>
    <n v="0"/>
    <n v="0"/>
    <n v="0"/>
    <n v="0"/>
  </r>
  <r>
    <x v="54"/>
    <x v="54"/>
    <x v="32"/>
    <n v="0"/>
    <n v="0"/>
    <n v="0"/>
    <n v="0"/>
    <n v="0"/>
    <n v="0"/>
    <n v="0"/>
    <n v="0"/>
    <n v="0"/>
  </r>
  <r>
    <x v="55"/>
    <x v="55"/>
    <x v="32"/>
    <n v="0"/>
    <n v="0"/>
    <n v="0"/>
    <n v="0"/>
    <n v="0"/>
    <n v="0"/>
    <n v="0"/>
    <n v="0"/>
    <n v="0"/>
  </r>
  <r>
    <x v="56"/>
    <x v="56"/>
    <x v="32"/>
    <n v="0"/>
    <n v="0"/>
    <n v="0"/>
    <n v="0"/>
    <n v="0"/>
    <n v="0"/>
    <n v="0"/>
    <n v="0"/>
    <n v="0"/>
  </r>
  <r>
    <x v="57"/>
    <x v="57"/>
    <x v="32"/>
    <n v="0"/>
    <n v="0"/>
    <n v="0"/>
    <n v="0"/>
    <n v="0"/>
    <n v="0"/>
    <n v="0"/>
    <n v="0"/>
    <n v="0"/>
  </r>
  <r>
    <x v="58"/>
    <x v="58"/>
    <x v="32"/>
    <n v="0"/>
    <n v="0"/>
    <n v="0"/>
    <n v="0"/>
    <n v="0"/>
    <n v="0"/>
    <n v="0"/>
    <n v="0"/>
    <n v="0"/>
  </r>
  <r>
    <x v="59"/>
    <x v="59"/>
    <x v="32"/>
    <n v="0"/>
    <n v="0"/>
    <n v="0"/>
    <n v="0"/>
    <n v="0"/>
    <n v="0"/>
    <n v="0"/>
    <n v="0"/>
    <n v="0"/>
  </r>
  <r>
    <x v="60"/>
    <x v="60"/>
    <x v="32"/>
    <n v="0"/>
    <n v="0"/>
    <n v="0"/>
    <n v="0"/>
    <n v="0"/>
    <n v="0"/>
    <n v="0"/>
    <n v="0"/>
    <n v="0"/>
  </r>
  <r>
    <x v="61"/>
    <x v="61"/>
    <x v="32"/>
    <n v="0"/>
    <n v="0"/>
    <n v="0"/>
    <n v="0"/>
    <n v="0"/>
    <n v="0"/>
    <n v="0"/>
    <n v="0"/>
    <n v="0"/>
  </r>
  <r>
    <x v="62"/>
    <x v="62"/>
    <x v="32"/>
    <n v="0"/>
    <n v="0"/>
    <n v="0"/>
    <n v="0"/>
    <n v="0"/>
    <n v="0"/>
    <n v="0"/>
    <n v="0"/>
    <n v="0"/>
  </r>
  <r>
    <x v="63"/>
    <x v="63"/>
    <x v="32"/>
    <n v="0"/>
    <n v="0"/>
    <n v="0"/>
    <n v="0"/>
    <n v="0"/>
    <n v="0"/>
    <n v="0"/>
    <n v="0"/>
    <n v="0"/>
  </r>
  <r>
    <x v="64"/>
    <x v="64"/>
    <x v="32"/>
    <n v="0"/>
    <n v="0"/>
    <n v="0"/>
    <n v="0"/>
    <n v="0"/>
    <n v="0"/>
    <n v="0"/>
    <n v="0"/>
    <n v="0"/>
  </r>
  <r>
    <x v="65"/>
    <x v="65"/>
    <x v="32"/>
    <n v="0"/>
    <n v="0"/>
    <n v="0"/>
    <n v="0"/>
    <n v="0"/>
    <n v="0"/>
    <n v="0"/>
    <n v="0"/>
    <n v="0"/>
  </r>
  <r>
    <x v="66"/>
    <x v="66"/>
    <x v="32"/>
    <n v="0"/>
    <n v="0"/>
    <n v="0"/>
    <n v="0"/>
    <n v="0"/>
    <n v="0"/>
    <n v="0"/>
    <n v="0"/>
    <n v="0"/>
  </r>
  <r>
    <x v="67"/>
    <x v="67"/>
    <x v="32"/>
    <n v="0"/>
    <n v="0"/>
    <n v="0"/>
    <n v="0"/>
    <n v="0"/>
    <n v="0"/>
    <n v="0"/>
    <n v="0"/>
    <n v="0"/>
  </r>
  <r>
    <x v="68"/>
    <x v="68"/>
    <x v="32"/>
    <n v="0"/>
    <n v="0"/>
    <n v="0"/>
    <n v="0"/>
    <n v="0"/>
    <n v="0"/>
    <n v="0"/>
    <n v="0"/>
    <n v="0"/>
  </r>
  <r>
    <x v="69"/>
    <x v="69"/>
    <x v="0"/>
    <n v="0"/>
    <n v="0"/>
    <n v="3321.5"/>
    <n v="0"/>
    <n v="3321.5"/>
    <n v="0.1"/>
    <n v="0"/>
    <n v="0"/>
    <n v="3321.6"/>
  </r>
  <r>
    <x v="69"/>
    <x v="69"/>
    <x v="1"/>
    <n v="0"/>
    <n v="0"/>
    <n v="0"/>
    <n v="0"/>
    <n v="0"/>
    <n v="0"/>
    <n v="0"/>
    <n v="0"/>
    <n v="0"/>
  </r>
  <r>
    <x v="69"/>
    <x v="69"/>
    <x v="2"/>
    <n v="0"/>
    <n v="0"/>
    <n v="0"/>
    <n v="0"/>
    <n v="0"/>
    <n v="0"/>
    <n v="0"/>
    <n v="0"/>
    <n v="0"/>
  </r>
  <r>
    <x v="69"/>
    <x v="69"/>
    <x v="3"/>
    <n v="0"/>
    <n v="0"/>
    <n v="3713"/>
    <n v="0"/>
    <n v="3713"/>
    <n v="286"/>
    <n v="0"/>
    <n v="0"/>
    <n v="3999"/>
  </r>
  <r>
    <x v="69"/>
    <x v="69"/>
    <x v="4"/>
    <n v="0"/>
    <n v="0"/>
    <n v="0"/>
    <n v="0"/>
    <n v="0"/>
    <n v="0"/>
    <n v="0"/>
    <n v="0"/>
    <n v="0"/>
  </r>
  <r>
    <x v="69"/>
    <x v="69"/>
    <x v="5"/>
    <n v="0"/>
    <n v="0"/>
    <n v="0"/>
    <n v="0"/>
    <n v="0"/>
    <n v="0"/>
    <n v="0"/>
    <n v="0"/>
    <n v="0"/>
  </r>
  <r>
    <x v="69"/>
    <x v="69"/>
    <x v="6"/>
    <n v="0"/>
    <n v="0"/>
    <n v="0"/>
    <n v="0"/>
    <n v="0"/>
    <n v="0"/>
    <n v="0"/>
    <n v="0"/>
    <n v="0"/>
  </r>
  <r>
    <x v="69"/>
    <x v="69"/>
    <x v="7"/>
    <n v="0"/>
    <n v="0"/>
    <n v="0"/>
    <n v="0"/>
    <n v="0"/>
    <n v="0"/>
    <n v="0"/>
    <n v="0"/>
    <n v="0"/>
  </r>
  <r>
    <x v="69"/>
    <x v="69"/>
    <x v="8"/>
    <n v="0"/>
    <n v="0"/>
    <n v="3087.2"/>
    <n v="0"/>
    <n v="3087.2"/>
    <n v="337"/>
    <n v="0"/>
    <n v="0"/>
    <n v="3424.2"/>
  </r>
  <r>
    <x v="69"/>
    <x v="69"/>
    <x v="9"/>
    <n v="0"/>
    <n v="0"/>
    <n v="587.5"/>
    <n v="0"/>
    <n v="587.5"/>
    <n v="0"/>
    <n v="0"/>
    <n v="0"/>
    <n v="587.5"/>
  </r>
  <r>
    <x v="69"/>
    <x v="69"/>
    <x v="10"/>
    <n v="0"/>
    <n v="0"/>
    <n v="0"/>
    <n v="0"/>
    <n v="0"/>
    <n v="0"/>
    <n v="0"/>
    <n v="0"/>
    <n v="0"/>
  </r>
  <r>
    <x v="69"/>
    <x v="69"/>
    <x v="11"/>
    <n v="0"/>
    <n v="0"/>
    <n v="0"/>
    <n v="0"/>
    <n v="0"/>
    <n v="0"/>
    <n v="0"/>
    <n v="0"/>
    <n v="0"/>
  </r>
  <r>
    <x v="69"/>
    <x v="69"/>
    <x v="12"/>
    <n v="0"/>
    <n v="0"/>
    <n v="0"/>
    <n v="0"/>
    <n v="0"/>
    <n v="0"/>
    <n v="0"/>
    <n v="0"/>
    <n v="0"/>
  </r>
  <r>
    <x v="69"/>
    <x v="69"/>
    <x v="13"/>
    <n v="0"/>
    <n v="0"/>
    <n v="0"/>
    <n v="0"/>
    <n v="0"/>
    <n v="0.1"/>
    <n v="0"/>
    <n v="0"/>
    <n v="0.1"/>
  </r>
  <r>
    <x v="69"/>
    <x v="69"/>
    <x v="14"/>
    <n v="0"/>
    <n v="0"/>
    <n v="0"/>
    <n v="0"/>
    <n v="0"/>
    <n v="0"/>
    <n v="0"/>
    <n v="0"/>
    <n v="0"/>
  </r>
  <r>
    <x v="69"/>
    <x v="69"/>
    <x v="15"/>
    <n v="0"/>
    <n v="212.5"/>
    <n v="0"/>
    <n v="0"/>
    <n v="212.5"/>
    <n v="0"/>
    <n v="0"/>
    <n v="0"/>
    <n v="212.5"/>
  </r>
  <r>
    <x v="69"/>
    <x v="69"/>
    <x v="16"/>
    <n v="0"/>
    <n v="0"/>
    <n v="0"/>
    <n v="0"/>
    <n v="0"/>
    <n v="0"/>
    <n v="0"/>
    <n v="0"/>
    <n v="0"/>
  </r>
  <r>
    <x v="69"/>
    <x v="69"/>
    <x v="17"/>
    <n v="0"/>
    <n v="0"/>
    <n v="0"/>
    <n v="0"/>
    <n v="0"/>
    <n v="0"/>
    <n v="0"/>
    <n v="0"/>
    <n v="0"/>
  </r>
  <r>
    <x v="69"/>
    <x v="69"/>
    <x v="18"/>
    <n v="0"/>
    <n v="0"/>
    <n v="0"/>
    <n v="0"/>
    <n v="0"/>
    <n v="0"/>
    <n v="0"/>
    <n v="0"/>
    <n v="0"/>
  </r>
  <r>
    <x v="69"/>
    <x v="69"/>
    <x v="19"/>
    <n v="0"/>
    <n v="0"/>
    <n v="0"/>
    <n v="0"/>
    <n v="0"/>
    <n v="0"/>
    <n v="0"/>
    <n v="0"/>
    <n v="0"/>
  </r>
  <r>
    <x v="69"/>
    <x v="69"/>
    <x v="20"/>
    <n v="0"/>
    <n v="0"/>
    <n v="0"/>
    <n v="0"/>
    <n v="0"/>
    <n v="0"/>
    <n v="0"/>
    <n v="0"/>
    <n v="0"/>
  </r>
  <r>
    <x v="69"/>
    <x v="69"/>
    <x v="21"/>
    <n v="0"/>
    <n v="0"/>
    <n v="748.1"/>
    <n v="0"/>
    <n v="748.1"/>
    <n v="0.1"/>
    <n v="0"/>
    <n v="0"/>
    <n v="748.2"/>
  </r>
  <r>
    <x v="69"/>
    <x v="69"/>
    <x v="22"/>
    <n v="0"/>
    <n v="0"/>
    <n v="0"/>
    <n v="0"/>
    <n v="0"/>
    <n v="0"/>
    <n v="0"/>
    <n v="0"/>
    <n v="0"/>
  </r>
  <r>
    <x v="69"/>
    <x v="69"/>
    <x v="26"/>
    <n v="0"/>
    <n v="0"/>
    <n v="0"/>
    <n v="0"/>
    <n v="0"/>
    <n v="0"/>
    <n v="0"/>
    <n v="0"/>
    <n v="0"/>
  </r>
  <r>
    <x v="69"/>
    <x v="69"/>
    <x v="23"/>
    <n v="0"/>
    <n v="0"/>
    <n v="0"/>
    <n v="0"/>
    <n v="0"/>
    <n v="0"/>
    <n v="0"/>
    <n v="0"/>
    <n v="0"/>
  </r>
  <r>
    <x v="69"/>
    <x v="69"/>
    <x v="24"/>
    <n v="0"/>
    <n v="0"/>
    <n v="0"/>
    <n v="0"/>
    <n v="0"/>
    <n v="0"/>
    <n v="0"/>
    <n v="0"/>
    <n v="0"/>
  </r>
  <r>
    <x v="69"/>
    <x v="69"/>
    <x v="25"/>
    <n v="0"/>
    <n v="0"/>
    <n v="0"/>
    <n v="0"/>
    <n v="0"/>
    <n v="0"/>
    <n v="0"/>
    <n v="0"/>
    <n v="0"/>
  </r>
  <r>
    <x v="69"/>
    <x v="69"/>
    <x v="27"/>
    <n v="0"/>
    <n v="0"/>
    <n v="0"/>
    <n v="0"/>
    <n v="0"/>
    <n v="0"/>
    <n v="0"/>
    <n v="0"/>
    <n v="0"/>
  </r>
  <r>
    <x v="69"/>
    <x v="69"/>
    <x v="28"/>
    <n v="0"/>
    <n v="0"/>
    <n v="0"/>
    <n v="0"/>
    <n v="0"/>
    <n v="0"/>
    <n v="0"/>
    <n v="0"/>
    <n v="0"/>
  </r>
  <r>
    <x v="69"/>
    <x v="69"/>
    <x v="29"/>
    <n v="0"/>
    <n v="0"/>
    <n v="0"/>
    <n v="0"/>
    <n v="0"/>
    <n v="0"/>
    <n v="0"/>
    <n v="0"/>
    <n v="0"/>
  </r>
  <r>
    <x v="69"/>
    <x v="69"/>
    <x v="30"/>
    <n v="0"/>
    <n v="0"/>
    <n v="0"/>
    <n v="0"/>
    <n v="0"/>
    <n v="0"/>
    <n v="0"/>
    <n v="0"/>
    <n v="0"/>
  </r>
  <r>
    <x v="69"/>
    <x v="69"/>
    <x v="31"/>
    <n v="20.2"/>
    <n v="0"/>
    <n v="0"/>
    <n v="0"/>
    <n v="20.2"/>
    <n v="0"/>
    <n v="0"/>
    <n v="0"/>
    <n v="20.2"/>
  </r>
  <r>
    <x v="69"/>
    <x v="69"/>
    <x v="32"/>
    <n v="0"/>
    <n v="0"/>
    <n v="0"/>
    <n v="0"/>
    <n v="0"/>
    <n v="0"/>
    <n v="0"/>
    <n v="0"/>
    <n v="0"/>
  </r>
  <r>
    <x v="20"/>
    <x v="20"/>
    <x v="0"/>
    <n v="0"/>
    <n v="0"/>
    <n v="20443.2"/>
    <n v="0"/>
    <n v="20443.2"/>
    <n v="0"/>
    <n v="-351.9"/>
    <n v="1.6"/>
    <n v="20092.900000000001"/>
  </r>
  <r>
    <x v="20"/>
    <x v="20"/>
    <x v="1"/>
    <n v="0"/>
    <n v="0"/>
    <n v="0"/>
    <n v="0"/>
    <n v="0"/>
    <n v="0"/>
    <n v="-1"/>
    <n v="0"/>
    <n v="-1"/>
  </r>
  <r>
    <x v="20"/>
    <x v="20"/>
    <x v="2"/>
    <n v="0"/>
    <n v="0"/>
    <n v="0.2"/>
    <n v="0"/>
    <n v="0.2"/>
    <n v="4.7E-2"/>
    <n v="0"/>
    <n v="0"/>
    <n v="0.247"/>
  </r>
  <r>
    <x v="20"/>
    <x v="20"/>
    <x v="3"/>
    <n v="0"/>
    <n v="0"/>
    <n v="13472.3"/>
    <n v="0"/>
    <n v="13472.3"/>
    <n v="0"/>
    <n v="-262.89999999999998"/>
    <n v="0.9"/>
    <n v="13210.3"/>
  </r>
  <r>
    <x v="20"/>
    <x v="20"/>
    <x v="4"/>
    <n v="0"/>
    <n v="0"/>
    <n v="0.6"/>
    <n v="0"/>
    <n v="0.6"/>
    <n v="0"/>
    <n v="0"/>
    <n v="0"/>
    <n v="0.6"/>
  </r>
  <r>
    <x v="20"/>
    <x v="20"/>
    <x v="5"/>
    <n v="0"/>
    <n v="0"/>
    <n v="0.7"/>
    <n v="0"/>
    <n v="0.7"/>
    <n v="0"/>
    <n v="0"/>
    <n v="0"/>
    <n v="0.7"/>
  </r>
  <r>
    <x v="20"/>
    <x v="20"/>
    <x v="6"/>
    <n v="0"/>
    <n v="0"/>
    <n v="0.1"/>
    <n v="0"/>
    <n v="0.1"/>
    <n v="0"/>
    <n v="0"/>
    <n v="0"/>
    <n v="0.1"/>
  </r>
  <r>
    <x v="20"/>
    <x v="20"/>
    <x v="7"/>
    <n v="0"/>
    <n v="0"/>
    <n v="0.1"/>
    <n v="0"/>
    <n v="0.1"/>
    <n v="0"/>
    <n v="0"/>
    <n v="0"/>
    <n v="0.1"/>
  </r>
  <r>
    <x v="20"/>
    <x v="20"/>
    <x v="8"/>
    <n v="0"/>
    <n v="0"/>
    <n v="8019.7"/>
    <n v="0"/>
    <n v="8019.7"/>
    <n v="0"/>
    <n v="-222.7"/>
    <n v="0.6"/>
    <n v="7797.6"/>
  </r>
  <r>
    <x v="20"/>
    <x v="20"/>
    <x v="9"/>
    <n v="0"/>
    <n v="0"/>
    <n v="7375.6"/>
    <n v="0"/>
    <n v="7375.6"/>
    <n v="0"/>
    <n v="-59.9"/>
    <n v="0.6"/>
    <n v="7316.3"/>
  </r>
  <r>
    <x v="20"/>
    <x v="20"/>
    <x v="10"/>
    <n v="3.9359999999999999"/>
    <n v="0"/>
    <n v="0.7"/>
    <n v="0"/>
    <n v="4.6360000000000001"/>
    <n v="0.1"/>
    <n v="0"/>
    <n v="0"/>
    <n v="4.7359999999999998"/>
  </r>
  <r>
    <x v="20"/>
    <x v="20"/>
    <x v="11"/>
    <n v="112.392"/>
    <n v="0"/>
    <n v="0"/>
    <n v="0"/>
    <n v="112.392"/>
    <n v="0.11700000000000001"/>
    <n v="0"/>
    <n v="0"/>
    <n v="112.509"/>
  </r>
  <r>
    <x v="20"/>
    <x v="20"/>
    <x v="12"/>
    <n v="0.13600000000000001"/>
    <n v="0"/>
    <n v="0"/>
    <n v="0"/>
    <n v="0.13600000000000001"/>
    <n v="0"/>
    <n v="0"/>
    <n v="0"/>
    <n v="0.13600000000000001"/>
  </r>
  <r>
    <x v="20"/>
    <x v="20"/>
    <x v="14"/>
    <n v="0"/>
    <n v="391.32100000000003"/>
    <n v="0"/>
    <n v="0"/>
    <n v="391.32100000000003"/>
    <n v="0"/>
    <n v="-12.299999999999999"/>
    <n v="0"/>
    <n v="379.02100000000002"/>
  </r>
  <r>
    <x v="20"/>
    <x v="20"/>
    <x v="15"/>
    <n v="0"/>
    <n v="6726.8789999999999"/>
    <n v="0"/>
    <n v="0"/>
    <n v="6726.8789999999999"/>
    <n v="0"/>
    <n v="-202.8"/>
    <n v="0.5"/>
    <n v="6524.5789999999997"/>
  </r>
  <r>
    <x v="20"/>
    <x v="20"/>
    <x v="16"/>
    <n v="0"/>
    <n v="0"/>
    <n v="0"/>
    <n v="0"/>
    <n v="0"/>
    <n v="0"/>
    <n v="0"/>
    <n v="0"/>
    <n v="0"/>
  </r>
  <r>
    <x v="20"/>
    <x v="20"/>
    <x v="17"/>
    <n v="0"/>
    <n v="0"/>
    <n v="0"/>
    <n v="0"/>
    <n v="0"/>
    <n v="0"/>
    <n v="0"/>
    <n v="0"/>
    <n v="0"/>
  </r>
  <r>
    <x v="20"/>
    <x v="20"/>
    <x v="18"/>
    <n v="0.27100000000000002"/>
    <n v="0"/>
    <n v="0"/>
    <n v="0"/>
    <n v="0.27100000000000002"/>
    <n v="0.32100000000000001"/>
    <n v="0"/>
    <n v="0"/>
    <n v="0.59199999999999997"/>
  </r>
  <r>
    <x v="20"/>
    <x v="20"/>
    <x v="19"/>
    <n v="0"/>
    <n v="0"/>
    <n v="0"/>
    <n v="0"/>
    <n v="0"/>
    <n v="0"/>
    <n v="0"/>
    <n v="0"/>
    <n v="0"/>
  </r>
  <r>
    <x v="20"/>
    <x v="20"/>
    <x v="20"/>
    <n v="0"/>
    <n v="0"/>
    <n v="0"/>
    <n v="0"/>
    <n v="0"/>
    <n v="0"/>
    <n v="0"/>
    <n v="0"/>
    <n v="0"/>
  </r>
  <r>
    <x v="20"/>
    <x v="20"/>
    <x v="21"/>
    <n v="2615.971"/>
    <n v="0"/>
    <n v="4885.1000000000004"/>
    <n v="0"/>
    <n v="7501.0709999999999"/>
    <n v="0"/>
    <n v="-493.8"/>
    <n v="0.6"/>
    <n v="7007.8710000000001"/>
  </r>
  <r>
    <x v="20"/>
    <x v="20"/>
    <x v="13"/>
    <n v="10035.084000000001"/>
    <n v="0"/>
    <n v="0"/>
    <n v="0"/>
    <n v="10035.084000000001"/>
    <n v="0"/>
    <n v="-80.099999999999994"/>
    <n v="0"/>
    <n v="9954.9840000000004"/>
  </r>
  <r>
    <x v="20"/>
    <x v="20"/>
    <x v="22"/>
    <n v="0"/>
    <n v="0"/>
    <n v="0"/>
    <n v="0"/>
    <n v="0"/>
    <n v="0"/>
    <n v="0"/>
    <n v="0"/>
    <n v="0"/>
  </r>
  <r>
    <x v="20"/>
    <x v="20"/>
    <x v="26"/>
    <n v="0"/>
    <n v="0"/>
    <n v="0"/>
    <n v="0"/>
    <n v="0"/>
    <n v="0"/>
    <n v="0"/>
    <n v="0"/>
    <n v="0"/>
  </r>
  <r>
    <x v="20"/>
    <x v="20"/>
    <x v="23"/>
    <n v="0"/>
    <n v="0"/>
    <n v="0"/>
    <n v="0"/>
    <n v="0"/>
    <n v="0"/>
    <n v="0"/>
    <n v="0"/>
    <n v="0"/>
  </r>
  <r>
    <x v="20"/>
    <x v="20"/>
    <x v="24"/>
    <n v="0"/>
    <n v="0"/>
    <n v="0"/>
    <n v="0"/>
    <n v="0"/>
    <n v="0"/>
    <n v="0"/>
    <n v="0"/>
    <n v="0"/>
  </r>
  <r>
    <x v="20"/>
    <x v="20"/>
    <x v="25"/>
    <n v="0"/>
    <n v="0"/>
    <n v="0"/>
    <n v="0"/>
    <n v="0"/>
    <n v="0"/>
    <n v="0"/>
    <n v="0"/>
    <n v="0"/>
  </r>
  <r>
    <x v="20"/>
    <x v="20"/>
    <x v="27"/>
    <n v="1830.7070000000001"/>
    <n v="0"/>
    <n v="0"/>
    <n v="0"/>
    <n v="1830.7070000000001"/>
    <n v="2.2149999999999999"/>
    <n v="0"/>
    <n v="0"/>
    <n v="1832.922"/>
  </r>
  <r>
    <x v="20"/>
    <x v="20"/>
    <x v="28"/>
    <n v="0"/>
    <n v="0"/>
    <n v="0"/>
    <n v="0"/>
    <n v="0"/>
    <n v="0"/>
    <n v="0"/>
    <n v="0"/>
    <n v="0"/>
  </r>
  <r>
    <x v="20"/>
    <x v="20"/>
    <x v="29"/>
    <n v="0"/>
    <n v="0"/>
    <n v="0"/>
    <n v="0"/>
    <n v="0"/>
    <n v="0"/>
    <n v="0"/>
    <n v="0"/>
    <n v="0"/>
  </r>
  <r>
    <x v="20"/>
    <x v="20"/>
    <x v="30"/>
    <n v="0"/>
    <n v="0"/>
    <n v="0"/>
    <n v="0"/>
    <n v="0"/>
    <n v="0"/>
    <n v="0"/>
    <n v="0"/>
    <n v="0"/>
  </r>
  <r>
    <x v="20"/>
    <x v="20"/>
    <x v="31"/>
    <n v="0"/>
    <n v="0"/>
    <n v="0"/>
    <n v="0"/>
    <n v="0"/>
    <n v="0"/>
    <n v="0"/>
    <n v="0"/>
    <n v="0"/>
  </r>
  <r>
    <x v="21"/>
    <x v="21"/>
    <x v="0"/>
    <n v="0"/>
    <n v="0"/>
    <n v="11"/>
    <n v="0"/>
    <n v="11"/>
    <n v="0"/>
    <n v="0"/>
    <n v="0"/>
    <n v="11"/>
  </r>
  <r>
    <x v="21"/>
    <x v="21"/>
    <x v="1"/>
    <n v="0"/>
    <n v="0"/>
    <n v="0.6"/>
    <n v="0"/>
    <n v="0.6"/>
    <n v="0"/>
    <n v="0"/>
    <n v="0"/>
    <n v="0.6"/>
  </r>
  <r>
    <x v="21"/>
    <x v="21"/>
    <x v="2"/>
    <n v="0"/>
    <n v="0"/>
    <n v="0"/>
    <n v="0"/>
    <n v="0"/>
    <n v="0"/>
    <n v="0"/>
    <n v="0"/>
    <n v="0"/>
  </r>
  <r>
    <x v="21"/>
    <x v="21"/>
    <x v="3"/>
    <n v="0"/>
    <n v="0"/>
    <n v="0.2"/>
    <n v="0"/>
    <n v="0.2"/>
    <n v="0"/>
    <n v="0"/>
    <n v="0"/>
    <n v="0.2"/>
  </r>
  <r>
    <x v="21"/>
    <x v="21"/>
    <x v="4"/>
    <n v="0"/>
    <n v="0"/>
    <n v="1.2"/>
    <n v="0"/>
    <n v="1.2"/>
    <n v="0"/>
    <n v="-0.11000000000000001"/>
    <n v="0"/>
    <n v="1.0900000000000001"/>
  </r>
  <r>
    <x v="21"/>
    <x v="21"/>
    <x v="5"/>
    <n v="0"/>
    <n v="0"/>
    <n v="1.1000000000000001"/>
    <n v="0"/>
    <n v="1.1000000000000001"/>
    <n v="0"/>
    <n v="0"/>
    <n v="0"/>
    <n v="1.1000000000000001"/>
  </r>
  <r>
    <x v="21"/>
    <x v="21"/>
    <x v="6"/>
    <n v="0"/>
    <n v="0"/>
    <n v="0"/>
    <n v="0"/>
    <n v="0"/>
    <n v="0"/>
    <n v="0"/>
    <n v="0"/>
    <n v="0"/>
  </r>
  <r>
    <x v="21"/>
    <x v="21"/>
    <x v="7"/>
    <n v="0"/>
    <n v="0"/>
    <n v="0"/>
    <n v="0"/>
    <n v="0"/>
    <n v="0"/>
    <n v="0"/>
    <n v="0"/>
    <n v="0"/>
  </r>
  <r>
    <x v="21"/>
    <x v="21"/>
    <x v="8"/>
    <n v="0"/>
    <n v="0"/>
    <n v="0"/>
    <n v="0"/>
    <n v="0"/>
    <n v="0"/>
    <n v="0"/>
    <n v="0"/>
    <n v="0"/>
  </r>
  <r>
    <x v="21"/>
    <x v="21"/>
    <x v="9"/>
    <n v="0"/>
    <n v="0"/>
    <n v="0"/>
    <n v="0"/>
    <n v="0"/>
    <n v="0"/>
    <n v="0"/>
    <n v="0"/>
    <n v="0"/>
  </r>
  <r>
    <x v="21"/>
    <x v="21"/>
    <x v="10"/>
    <n v="15.179"/>
    <n v="0"/>
    <n v="0"/>
    <n v="0"/>
    <n v="15.179"/>
    <n v="0"/>
    <n v="0"/>
    <n v="0"/>
    <n v="15.179"/>
  </r>
  <r>
    <x v="21"/>
    <x v="21"/>
    <x v="11"/>
    <n v="0"/>
    <n v="0"/>
    <n v="0"/>
    <n v="0"/>
    <n v="0"/>
    <n v="0"/>
    <n v="0"/>
    <n v="0"/>
    <n v="0"/>
  </r>
  <r>
    <x v="21"/>
    <x v="21"/>
    <x v="12"/>
    <n v="34.895000000000003"/>
    <n v="0"/>
    <n v="0"/>
    <n v="0"/>
    <n v="34.895000000000003"/>
    <n v="0"/>
    <n v="0"/>
    <n v="0"/>
    <n v="34.895000000000003"/>
  </r>
  <r>
    <x v="21"/>
    <x v="21"/>
    <x v="13"/>
    <n v="4574.3779999999997"/>
    <n v="0"/>
    <n v="0"/>
    <n v="0"/>
    <n v="4574.3779999999997"/>
    <n v="419.17099999999999"/>
    <n v="0"/>
    <n v="0"/>
    <n v="4993.549"/>
  </r>
  <r>
    <x v="21"/>
    <x v="21"/>
    <x v="14"/>
    <n v="0"/>
    <n v="3.8"/>
    <n v="0"/>
    <n v="0"/>
    <n v="3.8"/>
    <n v="0"/>
    <n v="0"/>
    <n v="0"/>
    <n v="3.8"/>
  </r>
  <r>
    <x v="21"/>
    <x v="21"/>
    <x v="15"/>
    <n v="0"/>
    <n v="0"/>
    <n v="0"/>
    <n v="0"/>
    <n v="0"/>
    <n v="0"/>
    <n v="0"/>
    <n v="0"/>
    <n v="0"/>
  </r>
  <r>
    <x v="21"/>
    <x v="21"/>
    <x v="16"/>
    <n v="0.69799999999999995"/>
    <n v="0"/>
    <n v="0"/>
    <n v="0"/>
    <n v="0.69799999999999995"/>
    <n v="0"/>
    <n v="0"/>
    <n v="0"/>
    <n v="0.69799999999999995"/>
  </r>
  <r>
    <x v="21"/>
    <x v="21"/>
    <x v="17"/>
    <n v="8.375"/>
    <n v="0"/>
    <n v="0"/>
    <n v="0"/>
    <n v="8.375"/>
    <n v="0"/>
    <n v="0"/>
    <n v="0"/>
    <n v="8.375"/>
  </r>
  <r>
    <x v="21"/>
    <x v="21"/>
    <x v="18"/>
    <n v="0.872"/>
    <n v="0"/>
    <n v="0"/>
    <n v="0"/>
    <n v="0.872"/>
    <n v="0.34399999999999997"/>
    <n v="0"/>
    <n v="0"/>
    <n v="1.216"/>
  </r>
  <r>
    <x v="21"/>
    <x v="21"/>
    <x v="19"/>
    <n v="0"/>
    <n v="0"/>
    <n v="0"/>
    <n v="0"/>
    <n v="0"/>
    <n v="0"/>
    <n v="0"/>
    <n v="0"/>
    <n v="0"/>
  </r>
  <r>
    <x v="21"/>
    <x v="21"/>
    <x v="20"/>
    <n v="0"/>
    <n v="0"/>
    <n v="0"/>
    <n v="0"/>
    <n v="0"/>
    <n v="0"/>
    <n v="0"/>
    <n v="0"/>
    <n v="0"/>
  </r>
  <r>
    <x v="21"/>
    <x v="21"/>
    <x v="21"/>
    <n v="96.135999999999996"/>
    <n v="0"/>
    <n v="0.6"/>
    <n v="0"/>
    <n v="96.73599999999999"/>
    <n v="0"/>
    <n v="0"/>
    <n v="0.1"/>
    <n v="96.835999999999999"/>
  </r>
  <r>
    <x v="21"/>
    <x v="21"/>
    <x v="22"/>
    <n v="0"/>
    <n v="0"/>
    <n v="0"/>
    <n v="0"/>
    <n v="0"/>
    <n v="0"/>
    <n v="0"/>
    <n v="0"/>
    <n v="0"/>
  </r>
  <r>
    <x v="21"/>
    <x v="21"/>
    <x v="26"/>
    <n v="141.05000000000001"/>
    <n v="0"/>
    <n v="0"/>
    <n v="0"/>
    <n v="141.05000000000001"/>
    <n v="2.7E-2"/>
    <n v="0"/>
    <n v="0"/>
    <n v="141.077"/>
  </r>
  <r>
    <x v="21"/>
    <x v="21"/>
    <x v="23"/>
    <n v="0"/>
    <n v="0"/>
    <n v="0"/>
    <n v="0"/>
    <n v="0"/>
    <n v="0"/>
    <n v="0"/>
    <n v="0"/>
    <n v="0"/>
  </r>
  <r>
    <x v="21"/>
    <x v="21"/>
    <x v="24"/>
    <n v="0"/>
    <n v="0"/>
    <n v="0"/>
    <n v="0"/>
    <n v="0"/>
    <n v="0"/>
    <n v="0"/>
    <n v="0"/>
    <n v="0"/>
  </r>
  <r>
    <x v="21"/>
    <x v="21"/>
    <x v="25"/>
    <n v="0"/>
    <n v="0"/>
    <n v="0"/>
    <n v="0"/>
    <n v="0"/>
    <n v="0"/>
    <n v="0"/>
    <n v="0"/>
    <n v="0"/>
  </r>
  <r>
    <x v="21"/>
    <x v="21"/>
    <x v="27"/>
    <n v="527.92999999999995"/>
    <n v="0"/>
    <n v="0"/>
    <n v="0"/>
    <n v="527.92999999999995"/>
    <n v="1.5580000000000001"/>
    <n v="0"/>
    <n v="0"/>
    <n v="529.48800000000006"/>
  </r>
  <r>
    <x v="21"/>
    <x v="21"/>
    <x v="28"/>
    <n v="0"/>
    <n v="0"/>
    <n v="0"/>
    <n v="0.05"/>
    <n v="0.05"/>
    <n v="0"/>
    <n v="0"/>
    <n v="0"/>
    <n v="0.05"/>
  </r>
  <r>
    <x v="21"/>
    <x v="21"/>
    <x v="29"/>
    <n v="0"/>
    <n v="0"/>
    <n v="0.6"/>
    <n v="0"/>
    <n v="0.6"/>
    <n v="0"/>
    <n v="0"/>
    <n v="0"/>
    <n v="0.6"/>
  </r>
  <r>
    <x v="21"/>
    <x v="21"/>
    <x v="30"/>
    <n v="0"/>
    <n v="1.1000000000000001"/>
    <n v="0"/>
    <n v="0"/>
    <n v="1.1000000000000001"/>
    <n v="0"/>
    <n v="0"/>
    <n v="0"/>
    <n v="1.1000000000000001"/>
  </r>
  <r>
    <x v="21"/>
    <x v="21"/>
    <x v="31"/>
    <n v="0"/>
    <n v="0"/>
    <n v="0"/>
    <n v="0"/>
    <n v="0"/>
    <n v="0"/>
    <n v="0"/>
    <n v="0"/>
    <n v="0"/>
  </r>
  <r>
    <x v="22"/>
    <x v="22"/>
    <x v="0"/>
    <n v="0"/>
    <n v="0"/>
    <n v="0"/>
    <n v="0"/>
    <n v="0"/>
    <n v="0"/>
    <n v="0"/>
    <n v="0"/>
    <n v="0"/>
  </r>
  <r>
    <x v="22"/>
    <x v="22"/>
    <x v="1"/>
    <n v="0"/>
    <n v="0"/>
    <n v="0"/>
    <n v="0"/>
    <n v="0"/>
    <n v="0"/>
    <n v="0"/>
    <n v="0"/>
    <n v="0"/>
  </r>
  <r>
    <x v="22"/>
    <x v="22"/>
    <x v="2"/>
    <n v="0"/>
    <n v="0"/>
    <n v="0"/>
    <n v="0"/>
    <n v="0"/>
    <n v="0"/>
    <n v="0"/>
    <n v="0"/>
    <n v="0"/>
  </r>
  <r>
    <x v="22"/>
    <x v="22"/>
    <x v="3"/>
    <n v="0"/>
    <n v="0"/>
    <n v="0"/>
    <n v="0"/>
    <n v="0"/>
    <n v="0"/>
    <n v="0"/>
    <n v="0"/>
    <n v="0"/>
  </r>
  <r>
    <x v="22"/>
    <x v="22"/>
    <x v="4"/>
    <n v="0"/>
    <n v="0"/>
    <n v="0"/>
    <n v="0"/>
    <n v="0"/>
    <n v="0"/>
    <n v="0"/>
    <n v="0"/>
    <n v="0"/>
  </r>
  <r>
    <x v="22"/>
    <x v="22"/>
    <x v="5"/>
    <n v="0"/>
    <n v="0"/>
    <n v="0"/>
    <n v="0"/>
    <n v="0"/>
    <n v="0"/>
    <n v="0"/>
    <n v="0"/>
    <n v="0"/>
  </r>
  <r>
    <x v="22"/>
    <x v="22"/>
    <x v="6"/>
    <n v="0"/>
    <n v="0"/>
    <n v="0"/>
    <n v="0"/>
    <n v="0"/>
    <n v="0"/>
    <n v="0"/>
    <n v="0"/>
    <n v="0"/>
  </r>
  <r>
    <x v="22"/>
    <x v="22"/>
    <x v="7"/>
    <n v="0"/>
    <n v="0"/>
    <n v="0"/>
    <n v="0"/>
    <n v="0"/>
    <n v="0"/>
    <n v="0"/>
    <n v="0"/>
    <n v="0"/>
  </r>
  <r>
    <x v="22"/>
    <x v="22"/>
    <x v="8"/>
    <n v="0"/>
    <n v="0"/>
    <n v="0"/>
    <n v="0"/>
    <n v="0"/>
    <n v="0"/>
    <n v="0"/>
    <n v="0"/>
    <n v="0"/>
  </r>
  <r>
    <x v="22"/>
    <x v="22"/>
    <x v="9"/>
    <n v="0"/>
    <n v="0"/>
    <n v="0"/>
    <n v="0"/>
    <n v="0"/>
    <n v="0"/>
    <n v="0"/>
    <n v="0"/>
    <n v="0"/>
  </r>
  <r>
    <x v="22"/>
    <x v="22"/>
    <x v="10"/>
    <n v="0"/>
    <n v="0"/>
    <n v="0"/>
    <n v="0"/>
    <n v="0"/>
    <n v="0"/>
    <n v="0"/>
    <n v="0"/>
    <n v="0"/>
  </r>
  <r>
    <x v="22"/>
    <x v="22"/>
    <x v="11"/>
    <n v="0.40300000000000002"/>
    <n v="0"/>
    <n v="0"/>
    <n v="0"/>
    <n v="0.40300000000000002"/>
    <n v="0"/>
    <n v="0"/>
    <n v="0"/>
    <n v="0.40300000000000002"/>
  </r>
  <r>
    <x v="22"/>
    <x v="22"/>
    <x v="12"/>
    <n v="0"/>
    <n v="0"/>
    <n v="0"/>
    <n v="0"/>
    <n v="0"/>
    <n v="0"/>
    <n v="0"/>
    <n v="0"/>
    <n v="0"/>
  </r>
  <r>
    <x v="22"/>
    <x v="22"/>
    <x v="13"/>
    <n v="0"/>
    <n v="0"/>
    <n v="0"/>
    <n v="0"/>
    <n v="0"/>
    <n v="44.521000000000001"/>
    <n v="0"/>
    <n v="0"/>
    <n v="44.521000000000001"/>
  </r>
  <r>
    <x v="22"/>
    <x v="22"/>
    <x v="14"/>
    <n v="0"/>
    <n v="0"/>
    <n v="0"/>
    <n v="0"/>
    <n v="0"/>
    <n v="0"/>
    <n v="0"/>
    <n v="0"/>
    <n v="0"/>
  </r>
  <r>
    <x v="22"/>
    <x v="22"/>
    <x v="15"/>
    <n v="0"/>
    <n v="0"/>
    <n v="0"/>
    <n v="0"/>
    <n v="0"/>
    <n v="0"/>
    <n v="0"/>
    <n v="0"/>
    <n v="0"/>
  </r>
  <r>
    <x v="22"/>
    <x v="22"/>
    <x v="16"/>
    <n v="17.722000000000001"/>
    <n v="0"/>
    <n v="0"/>
    <n v="0"/>
    <n v="17.722000000000001"/>
    <n v="0"/>
    <n v="0"/>
    <n v="0"/>
    <n v="17.722000000000001"/>
  </r>
  <r>
    <x v="22"/>
    <x v="22"/>
    <x v="17"/>
    <n v="77.433000000000007"/>
    <n v="0"/>
    <n v="0"/>
    <n v="0"/>
    <n v="77.433000000000007"/>
    <n v="0"/>
    <n v="0"/>
    <n v="0"/>
    <n v="77.433000000000007"/>
  </r>
  <r>
    <x v="22"/>
    <x v="22"/>
    <x v="18"/>
    <n v="0.10100000000000001"/>
    <n v="0"/>
    <n v="0"/>
    <n v="0"/>
    <n v="0.10100000000000001"/>
    <n v="0"/>
    <n v="0"/>
    <n v="0"/>
    <n v="0.10100000000000001"/>
  </r>
  <r>
    <x v="22"/>
    <x v="22"/>
    <x v="19"/>
    <n v="0"/>
    <n v="0"/>
    <n v="0"/>
    <n v="0"/>
    <n v="0"/>
    <n v="0"/>
    <n v="0"/>
    <n v="0"/>
    <n v="0"/>
  </r>
  <r>
    <x v="22"/>
    <x v="22"/>
    <x v="20"/>
    <n v="0"/>
    <n v="0"/>
    <n v="0"/>
    <n v="0"/>
    <n v="0"/>
    <n v="0"/>
    <n v="0"/>
    <n v="0"/>
    <n v="0"/>
  </r>
  <r>
    <x v="22"/>
    <x v="22"/>
    <x v="21"/>
    <n v="280.02800000000002"/>
    <n v="0"/>
    <n v="0"/>
    <n v="0"/>
    <n v="280.02800000000002"/>
    <n v="3.9740000000000002"/>
    <n v="0"/>
    <n v="0"/>
    <n v="284.00200000000001"/>
  </r>
  <r>
    <x v="22"/>
    <x v="22"/>
    <x v="22"/>
    <n v="0"/>
    <n v="0"/>
    <n v="0"/>
    <n v="0"/>
    <n v="0"/>
    <n v="0"/>
    <n v="0"/>
    <n v="0"/>
    <n v="0"/>
  </r>
  <r>
    <x v="22"/>
    <x v="22"/>
    <x v="26"/>
    <n v="0.10100000000000001"/>
    <n v="0"/>
    <n v="0"/>
    <n v="0"/>
    <n v="0.10100000000000001"/>
    <n v="0"/>
    <n v="0"/>
    <n v="0"/>
    <n v="0.10100000000000001"/>
  </r>
  <r>
    <x v="22"/>
    <x v="22"/>
    <x v="23"/>
    <n v="0"/>
    <n v="0"/>
    <n v="0"/>
    <n v="0"/>
    <n v="0"/>
    <n v="0"/>
    <n v="0"/>
    <n v="0"/>
    <n v="0"/>
  </r>
  <r>
    <x v="22"/>
    <x v="22"/>
    <x v="24"/>
    <n v="0"/>
    <n v="0"/>
    <n v="0"/>
    <n v="0"/>
    <n v="0"/>
    <n v="0"/>
    <n v="0"/>
    <n v="0"/>
    <n v="0"/>
  </r>
  <r>
    <x v="22"/>
    <x v="22"/>
    <x v="25"/>
    <n v="0"/>
    <n v="0"/>
    <n v="0"/>
    <n v="0"/>
    <n v="0"/>
    <n v="0"/>
    <n v="0"/>
    <n v="0"/>
    <n v="0"/>
  </r>
  <r>
    <x v="22"/>
    <x v="22"/>
    <x v="27"/>
    <n v="88.135000000000005"/>
    <n v="0"/>
    <n v="0"/>
    <n v="0"/>
    <n v="88.135000000000005"/>
    <n v="3.2050000000000001"/>
    <n v="0"/>
    <n v="0"/>
    <n v="91.34"/>
  </r>
  <r>
    <x v="22"/>
    <x v="22"/>
    <x v="28"/>
    <n v="0"/>
    <n v="0"/>
    <n v="0"/>
    <n v="0.57199999999999995"/>
    <n v="0.57199999999999995"/>
    <n v="0"/>
    <n v="0"/>
    <n v="0"/>
    <n v="0.57199999999999995"/>
  </r>
  <r>
    <x v="22"/>
    <x v="22"/>
    <x v="29"/>
    <n v="0"/>
    <n v="0"/>
    <n v="0"/>
    <n v="0"/>
    <n v="0"/>
    <n v="0"/>
    <n v="0"/>
    <n v="0"/>
    <n v="0"/>
  </r>
  <r>
    <x v="22"/>
    <x v="22"/>
    <x v="30"/>
    <n v="0"/>
    <n v="0"/>
    <n v="0"/>
    <n v="0"/>
    <n v="0"/>
    <n v="0"/>
    <n v="0"/>
    <n v="0"/>
    <n v="0"/>
  </r>
  <r>
    <x v="22"/>
    <x v="22"/>
    <x v="31"/>
    <n v="0"/>
    <n v="0"/>
    <n v="0"/>
    <n v="0"/>
    <n v="0"/>
    <n v="0"/>
    <n v="0"/>
    <n v="0"/>
    <n v="0"/>
  </r>
  <r>
    <x v="23"/>
    <x v="23"/>
    <x v="0"/>
    <n v="0"/>
    <n v="0"/>
    <n v="208.5"/>
    <n v="0"/>
    <n v="208.5"/>
    <n v="88.572999999999993"/>
    <n v="0"/>
    <n v="13"/>
    <n v="310.07299999999998"/>
  </r>
  <r>
    <x v="23"/>
    <x v="23"/>
    <x v="1"/>
    <n v="0"/>
    <n v="0"/>
    <n v="116.6"/>
    <n v="0"/>
    <n v="116.6"/>
    <n v="71.867000000000004"/>
    <n v="0"/>
    <n v="2.6"/>
    <n v="191.06700000000001"/>
  </r>
  <r>
    <x v="23"/>
    <x v="23"/>
    <x v="2"/>
    <n v="0"/>
    <n v="0"/>
    <n v="116.4"/>
    <n v="0"/>
    <n v="116.4"/>
    <n v="28.914000000000001"/>
    <n v="0"/>
    <n v="4.2"/>
    <n v="149.51400000000001"/>
  </r>
  <r>
    <x v="23"/>
    <x v="23"/>
    <x v="3"/>
    <n v="0"/>
    <n v="0"/>
    <n v="186.5"/>
    <n v="0"/>
    <n v="186.5"/>
    <n v="45.808"/>
    <n v="0"/>
    <n v="9.8000000000000007"/>
    <n v="242.108"/>
  </r>
  <r>
    <x v="23"/>
    <x v="23"/>
    <x v="4"/>
    <n v="6.2450000000000001"/>
    <n v="0"/>
    <n v="4.2"/>
    <n v="0"/>
    <n v="10.445"/>
    <n v="0.19600000000000001"/>
    <n v="0"/>
    <n v="0.6"/>
    <n v="11.241"/>
  </r>
  <r>
    <x v="23"/>
    <x v="23"/>
    <x v="5"/>
    <n v="0"/>
    <n v="0"/>
    <n v="3.8"/>
    <n v="0"/>
    <n v="3.8"/>
    <n v="1.6E-2"/>
    <n v="0"/>
    <n v="0"/>
    <n v="3.8159999999999998"/>
  </r>
  <r>
    <x v="23"/>
    <x v="23"/>
    <x v="6"/>
    <n v="0"/>
    <n v="0"/>
    <n v="17.899999999999999"/>
    <n v="0"/>
    <n v="17.899999999999999"/>
    <n v="4.6980000000000004"/>
    <n v="0"/>
    <n v="1.4"/>
    <n v="23.998000000000001"/>
  </r>
  <r>
    <x v="23"/>
    <x v="23"/>
    <x v="7"/>
    <n v="0"/>
    <n v="0"/>
    <n v="66.900000000000006"/>
    <n v="0"/>
    <n v="66.900000000000006"/>
    <n v="24.558"/>
    <n v="0"/>
    <n v="0.4"/>
    <n v="91.858000000000004"/>
  </r>
  <r>
    <x v="23"/>
    <x v="23"/>
    <x v="8"/>
    <n v="0"/>
    <n v="0"/>
    <n v="0"/>
    <n v="0"/>
    <n v="0"/>
    <n v="0"/>
    <n v="0"/>
    <n v="0"/>
    <n v="0"/>
  </r>
  <r>
    <x v="23"/>
    <x v="23"/>
    <x v="9"/>
    <n v="0"/>
    <n v="0"/>
    <n v="29.1"/>
    <n v="0"/>
    <n v="29.1"/>
    <n v="4.2329999999999997"/>
    <n v="0"/>
    <n v="2.1"/>
    <n v="35.433"/>
  </r>
  <r>
    <x v="23"/>
    <x v="23"/>
    <x v="10"/>
    <n v="31.614000000000001"/>
    <n v="0"/>
    <n v="16.2"/>
    <n v="0"/>
    <n v="47.814"/>
    <n v="10.731"/>
    <n v="0"/>
    <n v="0"/>
    <n v="58.545000000000002"/>
  </r>
  <r>
    <x v="23"/>
    <x v="23"/>
    <x v="11"/>
    <n v="108.11199999999999"/>
    <n v="0"/>
    <n v="5.5"/>
    <n v="0"/>
    <n v="113.61199999999999"/>
    <n v="16.335000000000001"/>
    <n v="0"/>
    <n v="4.3"/>
    <n v="134.24700000000001"/>
  </r>
  <r>
    <x v="23"/>
    <x v="23"/>
    <x v="12"/>
    <n v="21.466000000000001"/>
    <n v="0"/>
    <n v="0"/>
    <n v="0"/>
    <n v="21.466000000000001"/>
    <n v="6.202"/>
    <n v="0"/>
    <n v="0.8"/>
    <n v="28.468"/>
  </r>
  <r>
    <x v="23"/>
    <x v="23"/>
    <x v="14"/>
    <n v="5.0739999999999998"/>
    <n v="0.94499999999999995"/>
    <n v="25.5"/>
    <n v="0"/>
    <n v="31.518999999999998"/>
    <n v="16.46"/>
    <n v="0"/>
    <n v="0.3"/>
    <n v="48.279000000000003"/>
  </r>
  <r>
    <x v="23"/>
    <x v="23"/>
    <x v="15"/>
    <n v="0"/>
    <n v="5.3550000000000004"/>
    <n v="0"/>
    <n v="0"/>
    <n v="5.3550000000000004"/>
    <n v="0"/>
    <n v="0"/>
    <n v="0.5"/>
    <n v="5.8550000000000004"/>
  </r>
  <r>
    <x v="23"/>
    <x v="23"/>
    <x v="16"/>
    <n v="96.012"/>
    <n v="0"/>
    <n v="0"/>
    <n v="0"/>
    <n v="96.012"/>
    <n v="14.211"/>
    <n v="0"/>
    <n v="3.6"/>
    <n v="113.82299999999999"/>
  </r>
  <r>
    <x v="23"/>
    <x v="23"/>
    <x v="17"/>
    <n v="5.4640000000000004"/>
    <n v="0"/>
    <n v="2.6"/>
    <n v="0"/>
    <n v="8.0640000000000001"/>
    <n v="0"/>
    <n v="0"/>
    <n v="0.5"/>
    <n v="8.5640000000000001"/>
  </r>
  <r>
    <x v="23"/>
    <x v="23"/>
    <x v="18"/>
    <n v="37.468000000000004"/>
    <n v="0"/>
    <n v="4.3"/>
    <n v="0"/>
    <n v="41.768000000000001"/>
    <n v="1.7999999999999999E-2"/>
    <n v="0"/>
    <n v="1.8"/>
    <n v="43.585999999999999"/>
  </r>
  <r>
    <x v="23"/>
    <x v="23"/>
    <x v="19"/>
    <n v="29.271999999999998"/>
    <n v="0"/>
    <n v="0"/>
    <n v="0"/>
    <n v="29.271999999999998"/>
    <n v="2.3E-2"/>
    <n v="0"/>
    <n v="1.1000000000000001"/>
    <n v="30.395"/>
  </r>
  <r>
    <x v="23"/>
    <x v="23"/>
    <x v="20"/>
    <n v="0"/>
    <n v="0"/>
    <n v="17.8"/>
    <n v="0"/>
    <n v="17.8"/>
    <n v="0.109"/>
    <n v="0"/>
    <n v="0"/>
    <n v="17.908999999999999"/>
  </r>
  <r>
    <x v="23"/>
    <x v="23"/>
    <x v="21"/>
    <n v="5.0739999999999998"/>
    <n v="0"/>
    <n v="0"/>
    <n v="0"/>
    <n v="5.0739999999999998"/>
    <n v="0"/>
    <n v="-47.2"/>
    <n v="0.2"/>
    <n v="-41.926000000000002"/>
  </r>
  <r>
    <x v="23"/>
    <x v="23"/>
    <x v="13"/>
    <n v="5.4640000000000004"/>
    <n v="0"/>
    <n v="0"/>
    <n v="0"/>
    <n v="5.4640000000000004"/>
    <n v="3.0000000000000001E-3"/>
    <n v="0"/>
    <n v="0"/>
    <n v="5.4669999999999996"/>
  </r>
  <r>
    <x v="23"/>
    <x v="23"/>
    <x v="22"/>
    <n v="0"/>
    <n v="0"/>
    <n v="0"/>
    <n v="0"/>
    <n v="0"/>
    <n v="0"/>
    <n v="0"/>
    <n v="0"/>
    <n v="0"/>
  </r>
  <r>
    <x v="23"/>
    <x v="23"/>
    <x v="26"/>
    <n v="0"/>
    <n v="0"/>
    <n v="0"/>
    <n v="0"/>
    <n v="0"/>
    <n v="1.0999999999999999E-2"/>
    <n v="0"/>
    <n v="0"/>
    <n v="1.0999999999999999E-2"/>
  </r>
  <r>
    <x v="23"/>
    <x v="23"/>
    <x v="23"/>
    <n v="0"/>
    <n v="0"/>
    <n v="0"/>
    <n v="0"/>
    <n v="0"/>
    <n v="0"/>
    <n v="0"/>
    <n v="0"/>
    <n v="0"/>
  </r>
  <r>
    <x v="23"/>
    <x v="23"/>
    <x v="24"/>
    <n v="0"/>
    <n v="0"/>
    <n v="1.2"/>
    <n v="0"/>
    <n v="1.2"/>
    <n v="0"/>
    <n v="0"/>
    <n v="0"/>
    <n v="1.2"/>
  </r>
  <r>
    <x v="23"/>
    <x v="23"/>
    <x v="25"/>
    <n v="0"/>
    <n v="0"/>
    <n v="0"/>
    <n v="0"/>
    <n v="0"/>
    <n v="0"/>
    <n v="0"/>
    <n v="0"/>
    <n v="0"/>
  </r>
  <r>
    <x v="23"/>
    <x v="23"/>
    <x v="27"/>
    <n v="0.44500000000000001"/>
    <n v="0"/>
    <n v="0"/>
    <n v="0"/>
    <n v="0.44500000000000001"/>
    <n v="3.2000000000000001E-2"/>
    <n v="0"/>
    <n v="0"/>
    <n v="0.47699999999999998"/>
  </r>
  <r>
    <x v="23"/>
    <x v="23"/>
    <x v="28"/>
    <n v="0"/>
    <n v="0"/>
    <n v="0"/>
    <n v="1E-3"/>
    <n v="1E-3"/>
    <n v="0"/>
    <n v="0"/>
    <n v="0"/>
    <n v="1E-3"/>
  </r>
  <r>
    <x v="23"/>
    <x v="23"/>
    <x v="29"/>
    <n v="0"/>
    <n v="0"/>
    <n v="0"/>
    <n v="0"/>
    <n v="0"/>
    <n v="1E-3"/>
    <n v="0"/>
    <n v="0"/>
    <n v="1E-3"/>
  </r>
  <r>
    <x v="23"/>
    <x v="23"/>
    <x v="30"/>
    <n v="0"/>
    <n v="0"/>
    <n v="0"/>
    <n v="0"/>
    <n v="0"/>
    <n v="0"/>
    <n v="0"/>
    <n v="0"/>
    <n v="0"/>
  </r>
  <r>
    <x v="23"/>
    <x v="23"/>
    <x v="31"/>
    <n v="0"/>
    <n v="0"/>
    <n v="0"/>
    <n v="0"/>
    <n v="0"/>
    <n v="0"/>
    <n v="0"/>
    <n v="0"/>
    <n v="0"/>
  </r>
  <r>
    <x v="24"/>
    <x v="24"/>
    <x v="0"/>
    <n v="0"/>
    <n v="0"/>
    <n v="771.5"/>
    <n v="0"/>
    <n v="771.5"/>
    <n v="89.643000000000001"/>
    <n v="0"/>
    <n v="0"/>
    <n v="861.14300000000003"/>
  </r>
  <r>
    <x v="24"/>
    <x v="24"/>
    <x v="1"/>
    <n v="669.94100000000003"/>
    <n v="0"/>
    <n v="1047.4000000000001"/>
    <n v="0"/>
    <n v="1717.3410000000001"/>
    <n v="155.13800000000001"/>
    <n v="0"/>
    <n v="0"/>
    <n v="1872.479"/>
  </r>
  <r>
    <x v="24"/>
    <x v="24"/>
    <x v="2"/>
    <n v="0"/>
    <n v="0"/>
    <n v="42.8"/>
    <n v="0"/>
    <n v="42.8"/>
    <n v="1.393"/>
    <n v="0"/>
    <n v="0"/>
    <n v="44.192999999999998"/>
  </r>
  <r>
    <x v="24"/>
    <x v="24"/>
    <x v="3"/>
    <n v="0"/>
    <n v="0"/>
    <n v="95.2"/>
    <n v="0"/>
    <n v="95.2"/>
    <n v="8.1829999999999998"/>
    <n v="0"/>
    <n v="0"/>
    <n v="103.383"/>
  </r>
  <r>
    <x v="24"/>
    <x v="24"/>
    <x v="4"/>
    <n v="0"/>
    <n v="0"/>
    <n v="0.2"/>
    <n v="0"/>
    <n v="0.2"/>
    <n v="1E-3"/>
    <n v="0"/>
    <n v="0"/>
    <n v="0.20100000000000001"/>
  </r>
  <r>
    <x v="24"/>
    <x v="24"/>
    <x v="5"/>
    <n v="0.158"/>
    <n v="0"/>
    <n v="33.6"/>
    <n v="0"/>
    <n v="33.758000000000003"/>
    <n v="0.13500000000000001"/>
    <n v="0"/>
    <n v="0"/>
    <n v="33.893000000000001"/>
  </r>
  <r>
    <x v="24"/>
    <x v="24"/>
    <x v="6"/>
    <n v="0"/>
    <n v="0"/>
    <n v="29.4"/>
    <n v="0"/>
    <n v="29.4"/>
    <n v="8.6709999999999994"/>
    <n v="0"/>
    <n v="0"/>
    <n v="38.070999999999998"/>
  </r>
  <r>
    <x v="24"/>
    <x v="24"/>
    <x v="7"/>
    <n v="0"/>
    <n v="0"/>
    <n v="1346.1999999999998"/>
    <n v="0"/>
    <n v="1346.1999999999998"/>
    <n v="28.126999999999999"/>
    <n v="0"/>
    <n v="0"/>
    <n v="1374.327"/>
  </r>
  <r>
    <x v="24"/>
    <x v="24"/>
    <x v="8"/>
    <n v="0"/>
    <n v="0"/>
    <n v="0"/>
    <n v="0"/>
    <n v="0"/>
    <n v="0"/>
    <n v="0"/>
    <n v="0"/>
    <n v="0"/>
  </r>
  <r>
    <x v="24"/>
    <x v="24"/>
    <x v="9"/>
    <n v="0"/>
    <n v="0"/>
    <n v="49.6"/>
    <n v="0"/>
    <n v="49.6"/>
    <n v="0.29799999999999999"/>
    <n v="0"/>
    <n v="0"/>
    <n v="49.898000000000003"/>
  </r>
  <r>
    <x v="24"/>
    <x v="24"/>
    <x v="10"/>
    <n v="35.076999999999998"/>
    <n v="0"/>
    <n v="3.1999999999999997"/>
    <n v="0"/>
    <n v="38.277000000000001"/>
    <n v="5.0999999999999997E-2"/>
    <n v="0"/>
    <n v="0"/>
    <n v="38.328000000000003"/>
  </r>
  <r>
    <x v="24"/>
    <x v="24"/>
    <x v="11"/>
    <n v="1226.75"/>
    <n v="0"/>
    <n v="3.9"/>
    <n v="0"/>
    <n v="1230.6500000000001"/>
    <n v="9.5"/>
    <n v="0"/>
    <n v="0"/>
    <n v="1240.1500000000001"/>
  </r>
  <r>
    <x v="24"/>
    <x v="24"/>
    <x v="12"/>
    <n v="3.95"/>
    <n v="0.14699999999999999"/>
    <n v="0"/>
    <n v="0"/>
    <n v="4.0970000000000004"/>
    <n v="0"/>
    <n v="0"/>
    <n v="0"/>
    <n v="4.0970000000000004"/>
  </r>
  <r>
    <x v="24"/>
    <x v="24"/>
    <x v="13"/>
    <n v="0"/>
    <n v="0"/>
    <n v="0"/>
    <n v="0"/>
    <n v="0"/>
    <n v="13.337"/>
    <n v="0"/>
    <n v="0"/>
    <n v="13.337"/>
  </r>
  <r>
    <x v="24"/>
    <x v="24"/>
    <x v="14"/>
    <n v="3.7919999999999998"/>
    <n v="604.76900000000001"/>
    <n v="33.1"/>
    <n v="0"/>
    <n v="641.66100000000006"/>
    <n v="48.426000000000002"/>
    <n v="0"/>
    <n v="0"/>
    <n v="690.08699999999999"/>
  </r>
  <r>
    <x v="24"/>
    <x v="24"/>
    <x v="15"/>
    <n v="0"/>
    <n v="237.084"/>
    <n v="0"/>
    <n v="0"/>
    <n v="237.084"/>
    <n v="1.335"/>
    <n v="0"/>
    <n v="0"/>
    <n v="238.41900000000001"/>
  </r>
  <r>
    <x v="24"/>
    <x v="24"/>
    <x v="16"/>
    <n v="880.71900000000005"/>
    <n v="0"/>
    <n v="0"/>
    <n v="0"/>
    <n v="880.71900000000005"/>
    <n v="489.17899999999997"/>
    <n v="0"/>
    <n v="0"/>
    <n v="1369.8979999999999"/>
  </r>
  <r>
    <x v="24"/>
    <x v="24"/>
    <x v="17"/>
    <n v="150.89500000000001"/>
    <n v="0"/>
    <n v="1.2"/>
    <n v="0.13"/>
    <n v="152.22499999999999"/>
    <n v="2.9000000000000001E-2"/>
    <n v="0"/>
    <n v="0"/>
    <n v="152.25399999999999"/>
  </r>
  <r>
    <x v="24"/>
    <x v="24"/>
    <x v="18"/>
    <n v="0"/>
    <n v="0"/>
    <n v="0.3"/>
    <n v="0"/>
    <n v="0.3"/>
    <n v="0"/>
    <n v="0"/>
    <n v="0"/>
    <n v="0.3"/>
  </r>
  <r>
    <x v="24"/>
    <x v="24"/>
    <x v="19"/>
    <n v="0"/>
    <n v="0"/>
    <n v="0"/>
    <n v="0"/>
    <n v="0"/>
    <n v="2.0489999999999999"/>
    <n v="0"/>
    <n v="0"/>
    <n v="2.0489999999999999"/>
  </r>
  <r>
    <x v="24"/>
    <x v="24"/>
    <x v="20"/>
    <n v="598.36500000000001"/>
    <n v="0"/>
    <n v="403.79999999999995"/>
    <n v="60.835999999999999"/>
    <n v="1063.001"/>
    <n v="16.265000000000001"/>
    <n v="0"/>
    <n v="0"/>
    <n v="1079.2660000000001"/>
  </r>
  <r>
    <x v="24"/>
    <x v="24"/>
    <x v="21"/>
    <n v="39.185000000000002"/>
    <n v="0"/>
    <n v="0"/>
    <n v="0"/>
    <n v="39.185000000000002"/>
    <n v="0.115"/>
    <n v="0"/>
    <n v="0"/>
    <n v="39.299999999999997"/>
  </r>
  <r>
    <x v="24"/>
    <x v="24"/>
    <x v="22"/>
    <n v="4.5819999999999999"/>
    <n v="0"/>
    <n v="0"/>
    <n v="0"/>
    <n v="4.5819999999999999"/>
    <n v="0"/>
    <n v="0"/>
    <n v="0"/>
    <n v="4.5819999999999999"/>
  </r>
  <r>
    <x v="24"/>
    <x v="24"/>
    <x v="26"/>
    <n v="0.52800000000000002"/>
    <n v="0"/>
    <n v="0"/>
    <n v="0"/>
    <n v="0.52800000000000002"/>
    <n v="3.0000000000000001E-3"/>
    <n v="0"/>
    <n v="0"/>
    <n v="0.53100000000000003"/>
  </r>
  <r>
    <x v="24"/>
    <x v="24"/>
    <x v="23"/>
    <n v="0"/>
    <n v="0"/>
    <n v="0"/>
    <n v="0"/>
    <n v="0"/>
    <n v="0"/>
    <n v="0"/>
    <n v="0"/>
    <n v="0"/>
  </r>
  <r>
    <x v="24"/>
    <x v="24"/>
    <x v="24"/>
    <n v="0"/>
    <n v="0"/>
    <n v="2.8"/>
    <n v="0"/>
    <n v="2.8"/>
    <n v="0"/>
    <n v="0"/>
    <n v="0"/>
    <n v="2.8"/>
  </r>
  <r>
    <x v="24"/>
    <x v="24"/>
    <x v="25"/>
    <n v="0"/>
    <n v="0"/>
    <n v="0"/>
    <n v="0"/>
    <n v="0"/>
    <n v="0"/>
    <n v="0"/>
    <n v="0"/>
    <n v="0"/>
  </r>
  <r>
    <x v="24"/>
    <x v="24"/>
    <x v="27"/>
    <n v="125.938"/>
    <n v="0"/>
    <n v="0"/>
    <n v="0"/>
    <n v="125.938"/>
    <n v="1.9E-2"/>
    <n v="0"/>
    <n v="0"/>
    <n v="125.95699999999999"/>
  </r>
  <r>
    <x v="24"/>
    <x v="24"/>
    <x v="28"/>
    <n v="0"/>
    <n v="0"/>
    <n v="0"/>
    <n v="1.004"/>
    <n v="1.004"/>
    <n v="0"/>
    <n v="0"/>
    <n v="0"/>
    <n v="1.004"/>
  </r>
  <r>
    <x v="24"/>
    <x v="24"/>
    <x v="29"/>
    <n v="0"/>
    <n v="0"/>
    <n v="2.9"/>
    <n v="0"/>
    <n v="2.9"/>
    <n v="0"/>
    <n v="0"/>
    <n v="0"/>
    <n v="2.9"/>
  </r>
  <r>
    <x v="24"/>
    <x v="24"/>
    <x v="30"/>
    <n v="0"/>
    <n v="5.0999999999999996"/>
    <n v="0"/>
    <n v="0"/>
    <n v="5.0999999999999996"/>
    <n v="0"/>
    <n v="0"/>
    <n v="0"/>
    <n v="5.0999999999999996"/>
  </r>
  <r>
    <x v="24"/>
    <x v="24"/>
    <x v="31"/>
    <n v="0"/>
    <n v="0"/>
    <n v="0"/>
    <n v="7.9"/>
    <n v="7.9"/>
    <n v="0"/>
    <n v="0"/>
    <n v="0"/>
    <n v="7.9"/>
  </r>
  <r>
    <x v="25"/>
    <x v="25"/>
    <x v="0"/>
    <n v="0"/>
    <n v="0"/>
    <n v="167.5"/>
    <n v="0"/>
    <n v="167.5"/>
    <n v="3.0979999999999999"/>
    <n v="0"/>
    <n v="0"/>
    <n v="170.59800000000001"/>
  </r>
  <r>
    <x v="25"/>
    <x v="25"/>
    <x v="1"/>
    <n v="0"/>
    <n v="0"/>
    <n v="0.1"/>
    <n v="0"/>
    <n v="0.1"/>
    <n v="0"/>
    <n v="-0.4"/>
    <n v="0"/>
    <n v="-0.3"/>
  </r>
  <r>
    <x v="25"/>
    <x v="25"/>
    <x v="2"/>
    <n v="0"/>
    <n v="0"/>
    <n v="0"/>
    <n v="0"/>
    <n v="0"/>
    <n v="0"/>
    <n v="0"/>
    <n v="0"/>
    <n v="0"/>
  </r>
  <r>
    <x v="25"/>
    <x v="25"/>
    <x v="3"/>
    <n v="0"/>
    <n v="0"/>
    <n v="278.2"/>
    <n v="0"/>
    <n v="278.2"/>
    <n v="0.46700000000000003"/>
    <n v="0"/>
    <n v="0.1"/>
    <n v="278.767"/>
  </r>
  <r>
    <x v="25"/>
    <x v="25"/>
    <x v="4"/>
    <n v="0"/>
    <n v="0"/>
    <n v="0"/>
    <n v="0"/>
    <n v="0"/>
    <n v="0"/>
    <n v="0"/>
    <n v="0"/>
    <n v="0"/>
  </r>
  <r>
    <x v="25"/>
    <x v="25"/>
    <x v="5"/>
    <n v="0.1"/>
    <n v="0"/>
    <n v="0"/>
    <n v="0"/>
    <n v="0.1"/>
    <n v="0"/>
    <n v="0"/>
    <n v="0"/>
    <n v="0.1"/>
  </r>
  <r>
    <x v="25"/>
    <x v="25"/>
    <x v="6"/>
    <n v="0"/>
    <n v="0"/>
    <n v="0"/>
    <n v="0"/>
    <n v="0"/>
    <n v="0"/>
    <n v="0"/>
    <n v="0"/>
    <n v="0"/>
  </r>
  <r>
    <x v="25"/>
    <x v="25"/>
    <x v="7"/>
    <n v="0"/>
    <n v="0"/>
    <n v="0.8"/>
    <n v="0"/>
    <n v="0.8"/>
    <n v="0"/>
    <n v="0"/>
    <n v="0"/>
    <n v="0.8"/>
  </r>
  <r>
    <x v="25"/>
    <x v="25"/>
    <x v="8"/>
    <n v="0"/>
    <n v="0"/>
    <n v="286.89999999999998"/>
    <n v="0"/>
    <n v="286.89999999999998"/>
    <n v="58.499000000000002"/>
    <n v="0"/>
    <n v="0.1"/>
    <n v="345.49900000000002"/>
  </r>
  <r>
    <x v="25"/>
    <x v="25"/>
    <x v="9"/>
    <n v="0"/>
    <n v="0"/>
    <n v="38.5"/>
    <n v="0"/>
    <n v="38.5"/>
    <n v="8.7999999999999995E-2"/>
    <n v="0"/>
    <n v="0"/>
    <n v="38.588000000000001"/>
  </r>
  <r>
    <x v="25"/>
    <x v="25"/>
    <x v="10"/>
    <n v="5.2"/>
    <n v="0"/>
    <n v="0"/>
    <n v="0"/>
    <n v="5.2"/>
    <n v="0"/>
    <n v="0"/>
    <n v="0"/>
    <n v="5.2"/>
  </r>
  <r>
    <x v="25"/>
    <x v="25"/>
    <x v="11"/>
    <n v="11.2"/>
    <n v="0"/>
    <n v="0"/>
    <n v="0"/>
    <n v="11.2"/>
    <n v="0"/>
    <n v="0"/>
    <n v="0"/>
    <n v="11.2"/>
  </r>
  <r>
    <x v="25"/>
    <x v="25"/>
    <x v="12"/>
    <n v="4.5"/>
    <n v="0"/>
    <n v="0"/>
    <n v="0"/>
    <n v="4.5"/>
    <n v="0"/>
    <n v="0"/>
    <n v="0"/>
    <n v="4.5"/>
  </r>
  <r>
    <x v="25"/>
    <x v="25"/>
    <x v="14"/>
    <n v="0"/>
    <n v="193.6"/>
    <n v="0"/>
    <n v="0"/>
    <n v="193.6"/>
    <n v="4.0000000000000001E-3"/>
    <n v="0"/>
    <n v="0"/>
    <n v="193.60400000000001"/>
  </r>
  <r>
    <x v="25"/>
    <x v="25"/>
    <x v="15"/>
    <n v="0.1"/>
    <n v="1015.6"/>
    <n v="0"/>
    <n v="0"/>
    <n v="1015.7"/>
    <n v="231.267"/>
    <n v="0"/>
    <n v="0.1"/>
    <n v="1247.067"/>
  </r>
  <r>
    <x v="25"/>
    <x v="25"/>
    <x v="16"/>
    <n v="6.8"/>
    <n v="0"/>
    <n v="0"/>
    <n v="0"/>
    <n v="6.8"/>
    <n v="0.39700000000000002"/>
    <n v="0"/>
    <n v="0"/>
    <n v="7.1970000000000001"/>
  </r>
  <r>
    <x v="25"/>
    <x v="25"/>
    <x v="17"/>
    <n v="4.5"/>
    <n v="0"/>
    <n v="0"/>
    <n v="0"/>
    <n v="4.5"/>
    <n v="2E-3"/>
    <n v="0"/>
    <n v="0"/>
    <n v="4.5019999999999998"/>
  </r>
  <r>
    <x v="25"/>
    <x v="25"/>
    <x v="18"/>
    <n v="0"/>
    <n v="0"/>
    <n v="0"/>
    <n v="0"/>
    <n v="0"/>
    <n v="0"/>
    <n v="0"/>
    <n v="0"/>
    <n v="0"/>
  </r>
  <r>
    <x v="25"/>
    <x v="25"/>
    <x v="19"/>
    <n v="0"/>
    <n v="0"/>
    <n v="0"/>
    <n v="0"/>
    <n v="0"/>
    <n v="1.042"/>
    <n v="0"/>
    <n v="0"/>
    <n v="1.042"/>
  </r>
  <r>
    <x v="25"/>
    <x v="25"/>
    <x v="20"/>
    <n v="2.5"/>
    <n v="0"/>
    <n v="0.8"/>
    <n v="0"/>
    <n v="3.3"/>
    <n v="0"/>
    <n v="0"/>
    <n v="0"/>
    <n v="3.3"/>
  </r>
  <r>
    <x v="25"/>
    <x v="25"/>
    <x v="21"/>
    <n v="426.30799999999999"/>
    <n v="0"/>
    <n v="511.6"/>
    <n v="0"/>
    <n v="937.90800000000002"/>
    <n v="8.0000000000000002E-3"/>
    <n v="0"/>
    <n v="0.1"/>
    <n v="938.01599999999996"/>
  </r>
  <r>
    <x v="25"/>
    <x v="25"/>
    <x v="13"/>
    <n v="1708.13"/>
    <n v="0"/>
    <n v="0"/>
    <n v="0"/>
    <n v="1708.13"/>
    <n v="448.858"/>
    <n v="0"/>
    <n v="0"/>
    <n v="2156.9879999999998"/>
  </r>
  <r>
    <x v="25"/>
    <x v="25"/>
    <x v="22"/>
    <n v="0"/>
    <n v="0"/>
    <n v="0"/>
    <n v="0"/>
    <n v="0"/>
    <n v="0"/>
    <n v="0"/>
    <n v="0"/>
    <n v="0"/>
  </r>
  <r>
    <x v="25"/>
    <x v="25"/>
    <x v="26"/>
    <n v="0.4"/>
    <n v="0"/>
    <n v="0"/>
    <n v="0"/>
    <n v="0.4"/>
    <n v="0"/>
    <n v="0"/>
    <n v="0"/>
    <n v="0.4"/>
  </r>
  <r>
    <x v="25"/>
    <x v="25"/>
    <x v="23"/>
    <n v="0"/>
    <n v="0"/>
    <n v="0"/>
    <n v="0"/>
    <n v="0"/>
    <n v="0"/>
    <n v="0"/>
    <n v="0"/>
    <n v="0"/>
  </r>
  <r>
    <x v="25"/>
    <x v="25"/>
    <x v="24"/>
    <n v="0"/>
    <n v="0"/>
    <n v="0"/>
    <n v="0"/>
    <n v="0"/>
    <n v="0"/>
    <n v="0"/>
    <n v="0"/>
    <n v="0"/>
  </r>
  <r>
    <x v="25"/>
    <x v="25"/>
    <x v="25"/>
    <n v="0"/>
    <n v="0"/>
    <n v="0"/>
    <n v="0"/>
    <n v="0"/>
    <n v="0"/>
    <n v="0"/>
    <n v="0"/>
    <n v="0"/>
  </r>
  <r>
    <x v="25"/>
    <x v="25"/>
    <x v="27"/>
    <n v="0"/>
    <n v="0"/>
    <n v="0"/>
    <n v="0"/>
    <n v="0"/>
    <n v="7.0000000000000007E-2"/>
    <n v="0"/>
    <n v="0"/>
    <n v="7.0000000000000007E-2"/>
  </r>
  <r>
    <x v="25"/>
    <x v="25"/>
    <x v="28"/>
    <n v="0"/>
    <n v="0"/>
    <n v="0"/>
    <n v="0"/>
    <n v="0"/>
    <n v="0"/>
    <n v="0"/>
    <n v="0"/>
    <n v="0"/>
  </r>
  <r>
    <x v="25"/>
    <x v="25"/>
    <x v="29"/>
    <n v="0"/>
    <n v="0"/>
    <n v="0"/>
    <n v="0"/>
    <n v="0"/>
    <n v="0"/>
    <n v="0"/>
    <n v="0"/>
    <n v="0"/>
  </r>
  <r>
    <x v="25"/>
    <x v="25"/>
    <x v="30"/>
    <n v="0"/>
    <n v="0"/>
    <n v="0"/>
    <n v="0"/>
    <n v="0"/>
    <n v="0"/>
    <n v="0"/>
    <n v="0"/>
    <n v="0"/>
  </r>
  <r>
    <x v="25"/>
    <x v="25"/>
    <x v="31"/>
    <n v="0"/>
    <n v="0"/>
    <n v="0"/>
    <n v="0"/>
    <n v="0"/>
    <n v="0"/>
    <n v="0"/>
    <n v="0"/>
    <n v="0"/>
  </r>
  <r>
    <x v="26"/>
    <x v="26"/>
    <x v="0"/>
    <n v="0"/>
    <n v="0"/>
    <n v="187.5"/>
    <n v="0"/>
    <n v="187.5"/>
    <n v="0"/>
    <n v="0"/>
    <n v="0"/>
    <n v="187.5"/>
  </r>
  <r>
    <x v="26"/>
    <x v="26"/>
    <x v="1"/>
    <n v="0"/>
    <n v="0"/>
    <n v="0"/>
    <n v="0"/>
    <n v="0"/>
    <n v="0"/>
    <n v="0"/>
    <n v="0"/>
    <n v="0"/>
  </r>
  <r>
    <x v="26"/>
    <x v="26"/>
    <x v="2"/>
    <n v="0"/>
    <n v="0"/>
    <n v="0"/>
    <n v="0"/>
    <n v="0"/>
    <n v="0"/>
    <n v="0"/>
    <n v="0"/>
    <n v="0"/>
  </r>
  <r>
    <x v="26"/>
    <x v="26"/>
    <x v="3"/>
    <n v="0"/>
    <n v="0"/>
    <n v="152.5"/>
    <n v="0"/>
    <n v="152.5"/>
    <n v="0"/>
    <n v="0"/>
    <n v="0"/>
    <n v="152.5"/>
  </r>
  <r>
    <x v="26"/>
    <x v="26"/>
    <x v="4"/>
    <n v="0"/>
    <n v="0"/>
    <n v="28"/>
    <n v="0"/>
    <n v="28"/>
    <n v="0.89600000000000002"/>
    <n v="0"/>
    <n v="0"/>
    <n v="28.896000000000001"/>
  </r>
  <r>
    <x v="26"/>
    <x v="26"/>
    <x v="5"/>
    <n v="0"/>
    <n v="0"/>
    <n v="0"/>
    <n v="0"/>
    <n v="0"/>
    <n v="0"/>
    <n v="0"/>
    <n v="0"/>
    <n v="0"/>
  </r>
  <r>
    <x v="26"/>
    <x v="26"/>
    <x v="6"/>
    <n v="0"/>
    <n v="0"/>
    <n v="0"/>
    <n v="0"/>
    <n v="0"/>
    <n v="0"/>
    <n v="0"/>
    <n v="0"/>
    <n v="0"/>
  </r>
  <r>
    <x v="26"/>
    <x v="26"/>
    <x v="7"/>
    <n v="0"/>
    <n v="0"/>
    <n v="0.1"/>
    <n v="0"/>
    <n v="0.1"/>
    <n v="0"/>
    <n v="0"/>
    <n v="0"/>
    <n v="0.1"/>
  </r>
  <r>
    <x v="26"/>
    <x v="26"/>
    <x v="8"/>
    <n v="0"/>
    <n v="0"/>
    <n v="48.3"/>
    <n v="0"/>
    <n v="48.3"/>
    <n v="0"/>
    <n v="0"/>
    <n v="0"/>
    <n v="48.3"/>
  </r>
  <r>
    <x v="26"/>
    <x v="26"/>
    <x v="9"/>
    <n v="0"/>
    <n v="0"/>
    <n v="31.6"/>
    <n v="0"/>
    <n v="31.6"/>
    <n v="0"/>
    <n v="0"/>
    <n v="0"/>
    <n v="31.6"/>
  </r>
  <r>
    <x v="26"/>
    <x v="26"/>
    <x v="10"/>
    <n v="1.958"/>
    <n v="0"/>
    <n v="0"/>
    <n v="0"/>
    <n v="1.958"/>
    <n v="0"/>
    <n v="0"/>
    <n v="0"/>
    <n v="1.958"/>
  </r>
  <r>
    <x v="26"/>
    <x v="26"/>
    <x v="11"/>
    <n v="3.4260000000000002"/>
    <n v="0"/>
    <n v="0"/>
    <n v="0"/>
    <n v="3.4260000000000002"/>
    <n v="0"/>
    <n v="0"/>
    <n v="0"/>
    <n v="3.4260000000000002"/>
  </r>
  <r>
    <x v="26"/>
    <x v="26"/>
    <x v="12"/>
    <n v="1.468"/>
    <n v="0"/>
    <n v="0"/>
    <n v="0"/>
    <n v="1.468"/>
    <n v="3.0000000000000001E-3"/>
    <n v="0"/>
    <n v="0"/>
    <n v="1.4710000000000001"/>
  </r>
  <r>
    <x v="26"/>
    <x v="26"/>
    <x v="14"/>
    <n v="0"/>
    <n v="12.568"/>
    <n v="0"/>
    <n v="0"/>
    <n v="12.568"/>
    <n v="0"/>
    <n v="0"/>
    <n v="0"/>
    <n v="12.568"/>
  </r>
  <r>
    <x v="26"/>
    <x v="26"/>
    <x v="15"/>
    <n v="0"/>
    <n v="309.13200000000001"/>
    <n v="0"/>
    <n v="0"/>
    <n v="309.13200000000001"/>
    <n v="0"/>
    <n v="0"/>
    <n v="0"/>
    <n v="309.13200000000001"/>
  </r>
  <r>
    <x v="26"/>
    <x v="26"/>
    <x v="16"/>
    <n v="1.958"/>
    <n v="0"/>
    <n v="0"/>
    <n v="0"/>
    <n v="1.958"/>
    <n v="0"/>
    <n v="0"/>
    <n v="0"/>
    <n v="1.958"/>
  </r>
  <r>
    <x v="26"/>
    <x v="26"/>
    <x v="17"/>
    <n v="1.468"/>
    <n v="0"/>
    <n v="0"/>
    <n v="0"/>
    <n v="1.468"/>
    <n v="6.0000000000000001E-3"/>
    <n v="0"/>
    <n v="0"/>
    <n v="1.474"/>
  </r>
  <r>
    <x v="26"/>
    <x v="26"/>
    <x v="18"/>
    <n v="0.48899999999999999"/>
    <n v="0"/>
    <n v="2.1"/>
    <n v="0"/>
    <n v="2.589"/>
    <n v="2.1480000000000001"/>
    <n v="0"/>
    <n v="0"/>
    <n v="4.7370000000000001"/>
  </r>
  <r>
    <x v="26"/>
    <x v="26"/>
    <x v="19"/>
    <n v="0"/>
    <n v="0"/>
    <n v="0"/>
    <n v="0"/>
    <n v="0"/>
    <n v="10.063000000000001"/>
    <n v="0"/>
    <n v="0"/>
    <n v="10.063000000000001"/>
  </r>
  <r>
    <x v="26"/>
    <x v="26"/>
    <x v="20"/>
    <n v="0.97899999999999998"/>
    <n v="0"/>
    <n v="0.1"/>
    <n v="0"/>
    <n v="1.079"/>
    <n v="0"/>
    <n v="0"/>
    <n v="0"/>
    <n v="1.079"/>
  </r>
  <r>
    <x v="26"/>
    <x v="26"/>
    <x v="21"/>
    <n v="226.63800000000001"/>
    <n v="0"/>
    <n v="92.9"/>
    <n v="0"/>
    <n v="319.53800000000001"/>
    <n v="0"/>
    <n v="0"/>
    <n v="0"/>
    <n v="319.53800000000001"/>
  </r>
  <r>
    <x v="26"/>
    <x v="26"/>
    <x v="13"/>
    <n v="679.91499999999996"/>
    <n v="0"/>
    <n v="0"/>
    <n v="0"/>
    <n v="679.91499999999996"/>
    <n v="586.96799999999996"/>
    <n v="0"/>
    <n v="0"/>
    <n v="1266.883"/>
  </r>
  <r>
    <x v="26"/>
    <x v="26"/>
    <x v="22"/>
    <n v="0"/>
    <n v="0"/>
    <n v="0"/>
    <n v="0"/>
    <n v="0"/>
    <n v="0"/>
    <n v="0"/>
    <n v="0"/>
    <n v="0"/>
  </r>
  <r>
    <x v="26"/>
    <x v="26"/>
    <x v="26"/>
    <n v="266.31900000000002"/>
    <n v="0"/>
    <n v="0"/>
    <n v="0"/>
    <n v="266.31900000000002"/>
    <n v="0"/>
    <n v="0"/>
    <n v="0"/>
    <n v="266.31900000000002"/>
  </r>
  <r>
    <x v="26"/>
    <x v="26"/>
    <x v="23"/>
    <n v="0"/>
    <n v="0"/>
    <n v="0"/>
    <n v="0"/>
    <n v="0"/>
    <n v="0"/>
    <n v="0"/>
    <n v="0"/>
    <n v="0"/>
  </r>
  <r>
    <x v="26"/>
    <x v="26"/>
    <x v="24"/>
    <n v="0"/>
    <n v="0"/>
    <n v="0"/>
    <n v="0"/>
    <n v="0"/>
    <n v="0"/>
    <n v="0"/>
    <n v="0"/>
    <n v="0"/>
  </r>
  <r>
    <x v="26"/>
    <x v="26"/>
    <x v="25"/>
    <n v="0"/>
    <n v="0"/>
    <n v="0"/>
    <n v="0"/>
    <n v="0"/>
    <n v="0"/>
    <n v="0"/>
    <n v="0"/>
    <n v="0"/>
  </r>
  <r>
    <x v="26"/>
    <x v="26"/>
    <x v="27"/>
    <n v="766.68"/>
    <n v="0"/>
    <n v="0"/>
    <n v="0"/>
    <n v="766.68"/>
    <n v="1.0999999999999999E-2"/>
    <n v="0"/>
    <n v="0"/>
    <n v="766.69100000000003"/>
  </r>
  <r>
    <x v="26"/>
    <x v="26"/>
    <x v="28"/>
    <n v="0"/>
    <n v="0"/>
    <n v="0"/>
    <n v="0"/>
    <n v="0"/>
    <n v="0"/>
    <n v="0"/>
    <n v="0"/>
    <n v="0"/>
  </r>
  <r>
    <x v="26"/>
    <x v="26"/>
    <x v="29"/>
    <n v="0"/>
    <n v="0"/>
    <n v="0"/>
    <n v="0"/>
    <n v="0"/>
    <n v="5.0000000000000001E-3"/>
    <n v="0"/>
    <n v="0"/>
    <n v="5.0000000000000001E-3"/>
  </r>
  <r>
    <x v="26"/>
    <x v="26"/>
    <x v="30"/>
    <n v="0"/>
    <n v="0"/>
    <n v="0"/>
    <n v="0"/>
    <n v="0"/>
    <n v="0"/>
    <n v="0"/>
    <n v="0"/>
    <n v="0"/>
  </r>
  <r>
    <x v="26"/>
    <x v="26"/>
    <x v="31"/>
    <n v="0"/>
    <n v="0"/>
    <n v="0"/>
    <n v="0"/>
    <n v="0"/>
    <n v="0"/>
    <n v="0"/>
    <n v="0"/>
    <n v="0"/>
  </r>
  <r>
    <x v="27"/>
    <x v="27"/>
    <x v="0"/>
    <n v="0.25700000000000001"/>
    <n v="0"/>
    <n v="674.7"/>
    <n v="0"/>
    <n v="674.95699999999999"/>
    <n v="203.08699999999999"/>
    <n v="0"/>
    <n v="0"/>
    <n v="878.04399999999998"/>
  </r>
  <r>
    <x v="27"/>
    <x v="27"/>
    <x v="1"/>
    <n v="6.4000000000000001E-2"/>
    <n v="0"/>
    <n v="117.5"/>
    <n v="0"/>
    <n v="117.56399999999999"/>
    <n v="14.237"/>
    <n v="0"/>
    <n v="0"/>
    <n v="131.80099999999999"/>
  </r>
  <r>
    <x v="27"/>
    <x v="27"/>
    <x v="2"/>
    <n v="0"/>
    <n v="0"/>
    <n v="165.4"/>
    <n v="0"/>
    <n v="165.4"/>
    <n v="31.661999999999999"/>
    <n v="0"/>
    <n v="0"/>
    <n v="197.06200000000001"/>
  </r>
  <r>
    <x v="27"/>
    <x v="27"/>
    <x v="3"/>
    <n v="0"/>
    <n v="0"/>
    <n v="369.1"/>
    <n v="0"/>
    <n v="369.1"/>
    <n v="50.517000000000003"/>
    <n v="0"/>
    <n v="0"/>
    <n v="419.61700000000002"/>
  </r>
  <r>
    <x v="27"/>
    <x v="27"/>
    <x v="4"/>
    <n v="76.784999999999997"/>
    <n v="0"/>
    <n v="34.4"/>
    <n v="0"/>
    <n v="111.185"/>
    <n v="35.134999999999998"/>
    <n v="0"/>
    <n v="0"/>
    <n v="146.32"/>
  </r>
  <r>
    <x v="27"/>
    <x v="27"/>
    <x v="5"/>
    <n v="0"/>
    <n v="0"/>
    <n v="30.599999999999998"/>
    <n v="0"/>
    <n v="30.599999999999998"/>
    <n v="0.215"/>
    <n v="0"/>
    <n v="0"/>
    <n v="30.815000000000001"/>
  </r>
  <r>
    <x v="27"/>
    <x v="27"/>
    <x v="6"/>
    <n v="0"/>
    <n v="0"/>
    <n v="28.2"/>
    <n v="0"/>
    <n v="28.2"/>
    <n v="3.5110000000000001"/>
    <n v="0"/>
    <n v="0"/>
    <n v="31.710999999999999"/>
  </r>
  <r>
    <x v="27"/>
    <x v="27"/>
    <x v="7"/>
    <n v="0"/>
    <n v="0"/>
    <n v="22.3"/>
    <n v="0"/>
    <n v="22.3"/>
    <n v="3.57"/>
    <n v="0"/>
    <n v="0"/>
    <n v="25.87"/>
  </r>
  <r>
    <x v="27"/>
    <x v="27"/>
    <x v="8"/>
    <n v="0"/>
    <n v="0"/>
    <n v="0"/>
    <n v="0"/>
    <n v="0"/>
    <n v="0"/>
    <n v="0"/>
    <n v="0"/>
    <n v="0"/>
  </r>
  <r>
    <x v="27"/>
    <x v="27"/>
    <x v="9"/>
    <n v="0"/>
    <n v="0"/>
    <n v="58.1"/>
    <n v="0"/>
    <n v="58.1"/>
    <n v="0.70799999999999996"/>
    <n v="0"/>
    <n v="0"/>
    <n v="58.808"/>
  </r>
  <r>
    <x v="27"/>
    <x v="27"/>
    <x v="10"/>
    <n v="161.80199999999999"/>
    <n v="0"/>
    <n v="41.8"/>
    <n v="0"/>
    <n v="203.60199999999998"/>
    <n v="3.7759999999999998"/>
    <n v="0"/>
    <n v="0"/>
    <n v="207.37799999999999"/>
  </r>
  <r>
    <x v="27"/>
    <x v="27"/>
    <x v="11"/>
    <n v="292.286"/>
    <n v="0"/>
    <n v="16.100000000000001"/>
    <n v="0"/>
    <n v="308.38600000000002"/>
    <n v="9.2080000000000002"/>
    <n v="0"/>
    <n v="0"/>
    <n v="317.59399999999999"/>
  </r>
  <r>
    <x v="27"/>
    <x v="27"/>
    <x v="12"/>
    <n v="7.2670000000000003"/>
    <n v="0"/>
    <n v="0"/>
    <n v="0"/>
    <n v="7.2670000000000003"/>
    <n v="0.156"/>
    <n v="0"/>
    <n v="0"/>
    <n v="7.423"/>
  </r>
  <r>
    <x v="27"/>
    <x v="27"/>
    <x v="14"/>
    <n v="14.727"/>
    <n v="9.5519999999999996"/>
    <n v="5"/>
    <n v="0"/>
    <n v="29.279"/>
    <n v="9.3659999999999997"/>
    <n v="0"/>
    <n v="0"/>
    <n v="38.645000000000003"/>
  </r>
  <r>
    <x v="27"/>
    <x v="27"/>
    <x v="15"/>
    <n v="0"/>
    <n v="67.447999999999993"/>
    <n v="0"/>
    <n v="0"/>
    <n v="67.447999999999993"/>
    <n v="4.0000000000000001E-3"/>
    <n v="0"/>
    <n v="0"/>
    <n v="67.451999999999998"/>
  </r>
  <r>
    <x v="27"/>
    <x v="27"/>
    <x v="16"/>
    <n v="81.158000000000001"/>
    <n v="0"/>
    <n v="0"/>
    <n v="0"/>
    <n v="81.158000000000001"/>
    <n v="0.96099999999999997"/>
    <n v="0"/>
    <n v="0"/>
    <n v="82.119"/>
  </r>
  <r>
    <x v="27"/>
    <x v="27"/>
    <x v="17"/>
    <n v="42.122999999999998"/>
    <n v="0"/>
    <n v="0.6"/>
    <n v="0"/>
    <n v="42.722999999999999"/>
    <n v="5.0000000000000001E-3"/>
    <n v="0"/>
    <n v="0"/>
    <n v="42.728000000000002"/>
  </r>
  <r>
    <x v="27"/>
    <x v="27"/>
    <x v="18"/>
    <n v="82.123000000000005"/>
    <n v="0"/>
    <n v="24.599999999999998"/>
    <n v="0"/>
    <n v="106.723"/>
    <n v="14.172000000000001"/>
    <n v="0"/>
    <n v="0"/>
    <n v="120.895"/>
  </r>
  <r>
    <x v="27"/>
    <x v="27"/>
    <x v="19"/>
    <n v="83.602000000000004"/>
    <n v="0"/>
    <n v="0"/>
    <n v="0"/>
    <n v="83.602000000000004"/>
    <n v="2.9249999999999998"/>
    <n v="0"/>
    <n v="0"/>
    <n v="86.527000000000001"/>
  </r>
  <r>
    <x v="27"/>
    <x v="27"/>
    <x v="20"/>
    <n v="0"/>
    <n v="0"/>
    <n v="0"/>
    <n v="0"/>
    <n v="0"/>
    <n v="0"/>
    <n v="0"/>
    <n v="0"/>
    <n v="0"/>
  </r>
  <r>
    <x v="27"/>
    <x v="27"/>
    <x v="21"/>
    <n v="4.8879999999999999"/>
    <n v="0"/>
    <n v="0"/>
    <n v="0"/>
    <n v="4.8879999999999999"/>
    <n v="0"/>
    <n v="0"/>
    <n v="0"/>
    <n v="4.8879999999999999"/>
  </r>
  <r>
    <x v="27"/>
    <x v="27"/>
    <x v="13"/>
    <n v="22.122"/>
    <n v="0"/>
    <n v="0"/>
    <n v="0"/>
    <n v="22.122"/>
    <n v="4.9749999999999996"/>
    <n v="0"/>
    <n v="0"/>
    <n v="27.097000000000001"/>
  </r>
  <r>
    <x v="27"/>
    <x v="27"/>
    <x v="22"/>
    <n v="6.4000000000000001E-2"/>
    <n v="0"/>
    <n v="0"/>
    <n v="0"/>
    <n v="6.4000000000000001E-2"/>
    <n v="0"/>
    <n v="0"/>
    <n v="0"/>
    <n v="6.4000000000000001E-2"/>
  </r>
  <r>
    <x v="27"/>
    <x v="27"/>
    <x v="26"/>
    <n v="36.529000000000003"/>
    <n v="0"/>
    <n v="0"/>
    <n v="0"/>
    <n v="36.529000000000003"/>
    <n v="1.7999999999999999E-2"/>
    <n v="0"/>
    <n v="0"/>
    <n v="36.546999999999997"/>
  </r>
  <r>
    <x v="27"/>
    <x v="27"/>
    <x v="23"/>
    <n v="0"/>
    <n v="0"/>
    <n v="0"/>
    <n v="6.4000000000000001E-2"/>
    <n v="6.4000000000000001E-2"/>
    <n v="0"/>
    <n v="0"/>
    <n v="0"/>
    <n v="6.4000000000000001E-2"/>
  </r>
  <r>
    <x v="27"/>
    <x v="27"/>
    <x v="24"/>
    <n v="0"/>
    <n v="0"/>
    <n v="1.1000000000000001"/>
    <n v="0"/>
    <n v="1.1000000000000001"/>
    <n v="0"/>
    <n v="0"/>
    <n v="0"/>
    <n v="1.1000000000000001"/>
  </r>
  <r>
    <x v="27"/>
    <x v="27"/>
    <x v="25"/>
    <n v="0"/>
    <n v="0"/>
    <n v="0"/>
    <n v="0"/>
    <n v="0"/>
    <n v="0"/>
    <n v="0"/>
    <n v="0"/>
    <n v="0"/>
  </r>
  <r>
    <x v="27"/>
    <x v="27"/>
    <x v="27"/>
    <n v="174.28700000000001"/>
    <n v="0"/>
    <n v="0"/>
    <n v="0"/>
    <n v="174.28700000000001"/>
    <n v="0.04"/>
    <n v="0"/>
    <n v="0"/>
    <n v="174.327"/>
  </r>
  <r>
    <x v="27"/>
    <x v="27"/>
    <x v="28"/>
    <n v="0"/>
    <n v="0"/>
    <n v="0"/>
    <n v="0.14000000000000001"/>
    <n v="0.14000000000000001"/>
    <n v="0"/>
    <n v="0"/>
    <n v="0"/>
    <n v="0.14000000000000001"/>
  </r>
  <r>
    <x v="27"/>
    <x v="27"/>
    <x v="29"/>
    <n v="0"/>
    <n v="0"/>
    <n v="15"/>
    <n v="0"/>
    <n v="15"/>
    <n v="0.35299999999999998"/>
    <n v="0"/>
    <n v="0"/>
    <n v="15.353"/>
  </r>
  <r>
    <x v="27"/>
    <x v="27"/>
    <x v="30"/>
    <n v="0"/>
    <n v="0"/>
    <n v="0"/>
    <n v="0"/>
    <n v="0"/>
    <n v="0"/>
    <n v="0"/>
    <n v="0"/>
    <n v="0"/>
  </r>
  <r>
    <x v="27"/>
    <x v="27"/>
    <x v="31"/>
    <n v="0"/>
    <n v="0"/>
    <n v="0"/>
    <n v="0"/>
    <n v="0"/>
    <n v="0"/>
    <n v="0"/>
    <n v="0"/>
    <n v="0"/>
  </r>
  <r>
    <x v="28"/>
    <x v="28"/>
    <x v="0"/>
    <n v="0"/>
    <n v="0"/>
    <n v="33.1"/>
    <n v="0"/>
    <n v="33.1"/>
    <n v="1E-3"/>
    <n v="0"/>
    <n v="0"/>
    <n v="33.100999999999999"/>
  </r>
  <r>
    <x v="28"/>
    <x v="28"/>
    <x v="1"/>
    <n v="27.623999999999999"/>
    <n v="0"/>
    <n v="28.5"/>
    <n v="0"/>
    <n v="56.123999999999995"/>
    <n v="0"/>
    <n v="0"/>
    <n v="0"/>
    <n v="56.124000000000002"/>
  </r>
  <r>
    <x v="28"/>
    <x v="28"/>
    <x v="2"/>
    <n v="0"/>
    <n v="0"/>
    <n v="1.9000000000000001"/>
    <n v="0"/>
    <n v="1.9000000000000001"/>
    <n v="0"/>
    <n v="0"/>
    <n v="0"/>
    <n v="1.9"/>
  </r>
  <r>
    <x v="28"/>
    <x v="28"/>
    <x v="3"/>
    <n v="0"/>
    <n v="0"/>
    <n v="12.2"/>
    <n v="0"/>
    <n v="12.2"/>
    <n v="0"/>
    <n v="0"/>
    <n v="0"/>
    <n v="12.2"/>
  </r>
  <r>
    <x v="28"/>
    <x v="28"/>
    <x v="4"/>
    <n v="0"/>
    <n v="0"/>
    <n v="0.7"/>
    <n v="0"/>
    <n v="0.7"/>
    <n v="0"/>
    <n v="0"/>
    <n v="0"/>
    <n v="0.7"/>
  </r>
  <r>
    <x v="28"/>
    <x v="28"/>
    <x v="5"/>
    <n v="0"/>
    <n v="0"/>
    <n v="0.9"/>
    <n v="0"/>
    <n v="0.9"/>
    <n v="0"/>
    <n v="0"/>
    <n v="0"/>
    <n v="0.9"/>
  </r>
  <r>
    <x v="28"/>
    <x v="28"/>
    <x v="6"/>
    <n v="0"/>
    <n v="0"/>
    <n v="0.2"/>
    <n v="0"/>
    <n v="0.2"/>
    <n v="0"/>
    <n v="0"/>
    <n v="0"/>
    <n v="0.2"/>
  </r>
  <r>
    <x v="28"/>
    <x v="28"/>
    <x v="7"/>
    <n v="0"/>
    <n v="0"/>
    <n v="141.6"/>
    <n v="0"/>
    <n v="141.6"/>
    <n v="29.145"/>
    <n v="0"/>
    <n v="0"/>
    <n v="170.745"/>
  </r>
  <r>
    <x v="28"/>
    <x v="28"/>
    <x v="8"/>
    <n v="0"/>
    <n v="0"/>
    <n v="0"/>
    <n v="0"/>
    <n v="0"/>
    <n v="0"/>
    <n v="0"/>
    <n v="0"/>
    <n v="0"/>
  </r>
  <r>
    <x v="28"/>
    <x v="28"/>
    <x v="9"/>
    <n v="0"/>
    <n v="0"/>
    <n v="2.7"/>
    <n v="0"/>
    <n v="2.7"/>
    <n v="0"/>
    <n v="0"/>
    <n v="0"/>
    <n v="2.7"/>
  </r>
  <r>
    <x v="28"/>
    <x v="28"/>
    <x v="10"/>
    <n v="7.907"/>
    <n v="0"/>
    <n v="0.3"/>
    <n v="0"/>
    <n v="8.2070000000000007"/>
    <n v="6.0000000000000001E-3"/>
    <n v="0"/>
    <n v="0"/>
    <n v="8.2129999999999992"/>
  </r>
  <r>
    <x v="28"/>
    <x v="28"/>
    <x v="11"/>
    <n v="377.59899999999999"/>
    <n v="0"/>
    <n v="0"/>
    <n v="0"/>
    <n v="377.59899999999999"/>
    <n v="65.203000000000003"/>
    <n v="0"/>
    <n v="0"/>
    <n v="442.80200000000002"/>
  </r>
  <r>
    <x v="28"/>
    <x v="28"/>
    <x v="12"/>
    <n v="0"/>
    <n v="9.5000000000000001E-2"/>
    <n v="0"/>
    <n v="0"/>
    <n v="9.5000000000000001E-2"/>
    <n v="0"/>
    <n v="0"/>
    <n v="0"/>
    <n v="9.5000000000000001E-2"/>
  </r>
  <r>
    <x v="28"/>
    <x v="28"/>
    <x v="13"/>
    <n v="0"/>
    <n v="0"/>
    <n v="0"/>
    <n v="0"/>
    <n v="0"/>
    <n v="0"/>
    <n v="0"/>
    <n v="0"/>
    <n v="0"/>
  </r>
  <r>
    <x v="28"/>
    <x v="28"/>
    <x v="14"/>
    <n v="0.10299999999999999"/>
    <n v="19.222999999999999"/>
    <n v="1.4"/>
    <n v="0"/>
    <n v="20.725999999999999"/>
    <n v="2.9159999999999999"/>
    <n v="0"/>
    <n v="0"/>
    <n v="23.641999999999999"/>
  </r>
  <r>
    <x v="28"/>
    <x v="28"/>
    <x v="15"/>
    <n v="0"/>
    <n v="16.382000000000001"/>
    <n v="0"/>
    <n v="0"/>
    <n v="16.382000000000001"/>
    <n v="1.4E-2"/>
    <n v="0"/>
    <n v="0"/>
    <n v="16.396000000000001"/>
  </r>
  <r>
    <x v="28"/>
    <x v="28"/>
    <x v="16"/>
    <n v="1006.897"/>
    <n v="0"/>
    <n v="0"/>
    <n v="0"/>
    <n v="1006.897"/>
    <n v="86.028000000000006"/>
    <n v="0"/>
    <n v="0"/>
    <n v="1092.925"/>
  </r>
  <r>
    <x v="28"/>
    <x v="28"/>
    <x v="17"/>
    <n v="66.134"/>
    <n v="0"/>
    <n v="2.2000000000000002"/>
    <n v="2.15"/>
    <n v="70.484000000000009"/>
    <n v="0.14899999999999999"/>
    <n v="0"/>
    <n v="0"/>
    <n v="70.632999999999996"/>
  </r>
  <r>
    <x v="28"/>
    <x v="28"/>
    <x v="18"/>
    <n v="0"/>
    <n v="0"/>
    <n v="0"/>
    <n v="0"/>
    <n v="0"/>
    <n v="0"/>
    <n v="0"/>
    <n v="0"/>
    <n v="0"/>
  </r>
  <r>
    <x v="28"/>
    <x v="28"/>
    <x v="19"/>
    <n v="0"/>
    <n v="0"/>
    <n v="0"/>
    <n v="0"/>
    <n v="0"/>
    <n v="0"/>
    <n v="0"/>
    <n v="0"/>
    <n v="0"/>
  </r>
  <r>
    <x v="28"/>
    <x v="28"/>
    <x v="20"/>
    <n v="881.61199999999997"/>
    <n v="0"/>
    <n v="0"/>
    <n v="153.15299999999999"/>
    <n v="1034.7649999999999"/>
    <n v="182.00899999999999"/>
    <n v="0"/>
    <n v="0"/>
    <n v="1216.7739999999999"/>
  </r>
  <r>
    <x v="28"/>
    <x v="28"/>
    <x v="21"/>
    <n v="4.5179999999999998"/>
    <n v="0"/>
    <n v="0"/>
    <n v="0"/>
    <n v="4.5179999999999998"/>
    <n v="9.1430000000000007"/>
    <n v="0"/>
    <n v="0"/>
    <n v="13.661"/>
  </r>
  <r>
    <x v="28"/>
    <x v="28"/>
    <x v="22"/>
    <n v="0.82199999999999995"/>
    <n v="0"/>
    <n v="0"/>
    <n v="0"/>
    <n v="0.82199999999999995"/>
    <n v="0"/>
    <n v="0"/>
    <n v="0"/>
    <n v="0.82199999999999995"/>
  </r>
  <r>
    <x v="28"/>
    <x v="28"/>
    <x v="26"/>
    <n v="119.21"/>
    <n v="0"/>
    <n v="0"/>
    <n v="0"/>
    <n v="119.21"/>
    <n v="1.7000000000000001E-2"/>
    <n v="0"/>
    <n v="0"/>
    <n v="119.227"/>
  </r>
  <r>
    <x v="28"/>
    <x v="28"/>
    <x v="23"/>
    <n v="0"/>
    <n v="0"/>
    <n v="0"/>
    <n v="0"/>
    <n v="0"/>
    <n v="2.5999999999999999E-2"/>
    <n v="0"/>
    <n v="0"/>
    <n v="2.5999999999999999E-2"/>
  </r>
  <r>
    <x v="28"/>
    <x v="28"/>
    <x v="24"/>
    <n v="0"/>
    <n v="0"/>
    <n v="0.8"/>
    <n v="0"/>
    <n v="0.8"/>
    <n v="0"/>
    <n v="0"/>
    <n v="0"/>
    <n v="0.8"/>
  </r>
  <r>
    <x v="28"/>
    <x v="28"/>
    <x v="25"/>
    <n v="0"/>
    <n v="0"/>
    <n v="0"/>
    <n v="0"/>
    <n v="0"/>
    <n v="0"/>
    <n v="0"/>
    <n v="0"/>
    <n v="0"/>
  </r>
  <r>
    <x v="28"/>
    <x v="28"/>
    <x v="27"/>
    <n v="373.04399999999998"/>
    <n v="0"/>
    <n v="0"/>
    <n v="0"/>
    <n v="373.04399999999998"/>
    <n v="0.14499999999999999"/>
    <n v="0"/>
    <n v="0"/>
    <n v="373.18900000000002"/>
  </r>
  <r>
    <x v="28"/>
    <x v="28"/>
    <x v="28"/>
    <n v="0"/>
    <n v="0"/>
    <n v="0"/>
    <n v="6.6000000000000003E-2"/>
    <n v="6.6000000000000003E-2"/>
    <n v="0"/>
    <n v="0"/>
    <n v="0"/>
    <n v="6.6000000000000003E-2"/>
  </r>
  <r>
    <x v="28"/>
    <x v="28"/>
    <x v="29"/>
    <n v="0"/>
    <n v="0"/>
    <n v="0.1"/>
    <n v="0"/>
    <n v="0.1"/>
    <n v="0"/>
    <n v="0"/>
    <n v="0"/>
    <n v="0.1"/>
  </r>
  <r>
    <x v="28"/>
    <x v="28"/>
    <x v="30"/>
    <n v="0"/>
    <n v="2.4"/>
    <n v="0"/>
    <n v="0"/>
    <n v="2.4"/>
    <n v="0"/>
    <n v="0"/>
    <n v="0"/>
    <n v="2.4"/>
  </r>
  <r>
    <x v="28"/>
    <x v="28"/>
    <x v="31"/>
    <n v="0"/>
    <n v="0"/>
    <n v="0"/>
    <n v="54.5"/>
    <n v="54.5"/>
    <n v="0"/>
    <n v="0"/>
    <n v="0"/>
    <n v="54.5"/>
  </r>
  <r>
    <x v="29"/>
    <x v="29"/>
    <x v="0"/>
    <n v="0"/>
    <n v="0"/>
    <n v="1066.4000000000001"/>
    <n v="0"/>
    <n v="1066.4000000000001"/>
    <n v="83.284999999999997"/>
    <n v="0"/>
    <n v="0"/>
    <n v="1149.6849999999999"/>
  </r>
  <r>
    <x v="29"/>
    <x v="29"/>
    <x v="1"/>
    <n v="49.466999999999999"/>
    <n v="0"/>
    <n v="228.8"/>
    <n v="0"/>
    <n v="278.267"/>
    <n v="3.7570000000000001"/>
    <n v="0"/>
    <n v="0"/>
    <n v="282.024"/>
  </r>
  <r>
    <x v="29"/>
    <x v="29"/>
    <x v="2"/>
    <n v="0"/>
    <n v="0"/>
    <n v="231"/>
    <n v="0"/>
    <n v="231"/>
    <n v="30.187999999999999"/>
    <n v="0"/>
    <n v="0"/>
    <n v="261.18799999999999"/>
  </r>
  <r>
    <x v="29"/>
    <x v="29"/>
    <x v="3"/>
    <n v="0"/>
    <n v="0"/>
    <n v="439.6"/>
    <n v="0"/>
    <n v="439.6"/>
    <n v="144.92699999999999"/>
    <n v="0"/>
    <n v="0"/>
    <n v="584.52700000000004"/>
  </r>
  <r>
    <x v="29"/>
    <x v="29"/>
    <x v="4"/>
    <n v="0.72599999999999998"/>
    <n v="0"/>
    <n v="5.5"/>
    <n v="0"/>
    <n v="6.226"/>
    <n v="0.10100000000000001"/>
    <n v="0"/>
    <n v="0"/>
    <n v="6.327"/>
  </r>
  <r>
    <x v="29"/>
    <x v="29"/>
    <x v="5"/>
    <n v="0"/>
    <n v="0"/>
    <n v="5.2"/>
    <n v="0"/>
    <n v="5.2"/>
    <n v="1E-3"/>
    <n v="0"/>
    <n v="0"/>
    <n v="5.2009999999999996"/>
  </r>
  <r>
    <x v="29"/>
    <x v="29"/>
    <x v="6"/>
    <n v="0"/>
    <n v="0"/>
    <n v="41.7"/>
    <n v="0"/>
    <n v="41.7"/>
    <n v="2.4369999999999998"/>
    <n v="0"/>
    <n v="0"/>
    <n v="44.137"/>
  </r>
  <r>
    <x v="29"/>
    <x v="29"/>
    <x v="7"/>
    <n v="0"/>
    <n v="0"/>
    <n v="5.9"/>
    <n v="0"/>
    <n v="5.9"/>
    <n v="0.19700000000000001"/>
    <n v="0"/>
    <n v="0"/>
    <n v="6.0970000000000004"/>
  </r>
  <r>
    <x v="29"/>
    <x v="29"/>
    <x v="8"/>
    <n v="0"/>
    <n v="0"/>
    <n v="0"/>
    <n v="0"/>
    <n v="0"/>
    <n v="0"/>
    <n v="0"/>
    <n v="0"/>
    <n v="0"/>
  </r>
  <r>
    <x v="29"/>
    <x v="29"/>
    <x v="9"/>
    <n v="0"/>
    <n v="0"/>
    <n v="117.8"/>
    <n v="0"/>
    <n v="117.8"/>
    <n v="0.105"/>
    <n v="0"/>
    <n v="0"/>
    <n v="117.905"/>
  </r>
  <r>
    <x v="29"/>
    <x v="29"/>
    <x v="10"/>
    <n v="62.533000000000001"/>
    <n v="0"/>
    <n v="7.8"/>
    <n v="0"/>
    <n v="70.332999999999998"/>
    <n v="0.40300000000000002"/>
    <n v="0"/>
    <n v="0"/>
    <n v="70.736000000000004"/>
  </r>
  <r>
    <x v="29"/>
    <x v="29"/>
    <x v="11"/>
    <n v="174.22200000000001"/>
    <n v="0"/>
    <n v="20.399999999999999"/>
    <n v="0"/>
    <n v="194.62200000000001"/>
    <n v="4.6500000000000004"/>
    <n v="0"/>
    <n v="0"/>
    <n v="199.27199999999999"/>
  </r>
  <r>
    <x v="29"/>
    <x v="29"/>
    <x v="12"/>
    <n v="4.9779999999999998"/>
    <n v="0"/>
    <n v="0"/>
    <n v="0"/>
    <n v="4.9779999999999998"/>
    <n v="2.242"/>
    <n v="0"/>
    <n v="0"/>
    <n v="7.22"/>
  </r>
  <r>
    <x v="29"/>
    <x v="29"/>
    <x v="14"/>
    <n v="5.1849999999999996"/>
    <n v="6.4279999999999999"/>
    <n v="23.6"/>
    <n v="0"/>
    <n v="35.213000000000001"/>
    <n v="0.69699999999999995"/>
    <n v="0"/>
    <n v="0"/>
    <n v="35.909999999999997"/>
  </r>
  <r>
    <x v="29"/>
    <x v="29"/>
    <x v="15"/>
    <n v="0"/>
    <n v="7.6719999999999997"/>
    <n v="0"/>
    <n v="0"/>
    <n v="7.6719999999999997"/>
    <n v="0"/>
    <n v="0"/>
    <n v="0"/>
    <n v="7.6719999999999997"/>
  </r>
  <r>
    <x v="29"/>
    <x v="29"/>
    <x v="16"/>
    <n v="107.333"/>
    <n v="0"/>
    <n v="0"/>
    <n v="0"/>
    <n v="107.333"/>
    <n v="0.40300000000000002"/>
    <n v="0"/>
    <n v="0"/>
    <n v="107.736"/>
  </r>
  <r>
    <x v="29"/>
    <x v="29"/>
    <x v="17"/>
    <n v="3.2149999999999999"/>
    <n v="0"/>
    <n v="3.2"/>
    <n v="0"/>
    <n v="6.415"/>
    <n v="0"/>
    <n v="0"/>
    <n v="0"/>
    <n v="6.415"/>
  </r>
  <r>
    <x v="29"/>
    <x v="29"/>
    <x v="18"/>
    <n v="2.9039999999999999"/>
    <n v="0"/>
    <n v="5.9"/>
    <n v="0"/>
    <n v="8.8040000000000003"/>
    <n v="0"/>
    <n v="0"/>
    <n v="0"/>
    <n v="8.8040000000000003"/>
  </r>
  <r>
    <x v="29"/>
    <x v="29"/>
    <x v="19"/>
    <n v="9.23"/>
    <n v="0"/>
    <n v="0"/>
    <n v="0"/>
    <n v="9.23"/>
    <n v="0"/>
    <n v="0"/>
    <n v="0"/>
    <n v="9.23"/>
  </r>
  <r>
    <x v="29"/>
    <x v="29"/>
    <x v="20"/>
    <n v="0"/>
    <n v="0"/>
    <n v="0"/>
    <n v="0"/>
    <n v="0"/>
    <n v="0"/>
    <n v="0"/>
    <n v="0"/>
    <n v="0"/>
  </r>
  <r>
    <x v="29"/>
    <x v="29"/>
    <x v="21"/>
    <n v="2.4889999999999999"/>
    <n v="0"/>
    <n v="0.1"/>
    <n v="0"/>
    <n v="2.589"/>
    <n v="0"/>
    <n v="0"/>
    <n v="0"/>
    <n v="2.589"/>
  </r>
  <r>
    <x v="29"/>
    <x v="29"/>
    <x v="13"/>
    <n v="1.244"/>
    <n v="0"/>
    <n v="0"/>
    <n v="0"/>
    <n v="1.244"/>
    <n v="4.0000000000000001E-3"/>
    <n v="0"/>
    <n v="0"/>
    <n v="1.248"/>
  </r>
  <r>
    <x v="29"/>
    <x v="29"/>
    <x v="22"/>
    <n v="0"/>
    <n v="0"/>
    <n v="0"/>
    <n v="0"/>
    <n v="0"/>
    <n v="0"/>
    <n v="0"/>
    <n v="0"/>
    <n v="0"/>
  </r>
  <r>
    <x v="29"/>
    <x v="29"/>
    <x v="26"/>
    <n v="0"/>
    <n v="0"/>
    <n v="0"/>
    <n v="0"/>
    <n v="0"/>
    <n v="0"/>
    <n v="0"/>
    <n v="0"/>
    <n v="0"/>
  </r>
  <r>
    <x v="29"/>
    <x v="29"/>
    <x v="23"/>
    <n v="0"/>
    <n v="0"/>
    <n v="0"/>
    <n v="0"/>
    <n v="0"/>
    <n v="0"/>
    <n v="0"/>
    <n v="0"/>
    <n v="0"/>
  </r>
  <r>
    <x v="29"/>
    <x v="29"/>
    <x v="24"/>
    <n v="0"/>
    <n v="0"/>
    <n v="17.399999999999999"/>
    <n v="0"/>
    <n v="17.399999999999999"/>
    <n v="0"/>
    <n v="0"/>
    <n v="0"/>
    <n v="17.399999999999999"/>
  </r>
  <r>
    <x v="29"/>
    <x v="29"/>
    <x v="25"/>
    <n v="0"/>
    <n v="0"/>
    <n v="0"/>
    <n v="0"/>
    <n v="0"/>
    <n v="0"/>
    <n v="0"/>
    <n v="0"/>
    <n v="0"/>
  </r>
  <r>
    <x v="29"/>
    <x v="29"/>
    <x v="27"/>
    <n v="7.8E-2"/>
    <n v="0"/>
    <n v="0"/>
    <n v="0"/>
    <n v="7.8E-2"/>
    <n v="0"/>
    <n v="0"/>
    <n v="0"/>
    <n v="7.8E-2"/>
  </r>
  <r>
    <x v="29"/>
    <x v="29"/>
    <x v="28"/>
    <n v="0"/>
    <n v="0"/>
    <n v="0"/>
    <n v="0"/>
    <n v="0"/>
    <n v="0"/>
    <n v="0"/>
    <n v="0"/>
    <n v="0"/>
  </r>
  <r>
    <x v="29"/>
    <x v="29"/>
    <x v="29"/>
    <n v="0"/>
    <n v="0"/>
    <n v="2"/>
    <n v="0"/>
    <n v="2"/>
    <n v="0"/>
    <n v="0"/>
    <n v="0"/>
    <n v="2"/>
  </r>
  <r>
    <x v="29"/>
    <x v="29"/>
    <x v="30"/>
    <n v="0"/>
    <n v="0"/>
    <n v="0"/>
    <n v="0"/>
    <n v="0"/>
    <n v="0"/>
    <n v="0"/>
    <n v="0"/>
    <n v="0"/>
  </r>
  <r>
    <x v="29"/>
    <x v="29"/>
    <x v="31"/>
    <n v="0"/>
    <n v="0"/>
    <n v="0"/>
    <n v="0"/>
    <n v="0"/>
    <n v="0"/>
    <n v="0"/>
    <n v="0"/>
    <n v="0"/>
  </r>
  <r>
    <x v="30"/>
    <x v="30"/>
    <x v="0"/>
    <n v="0"/>
    <n v="0"/>
    <n v="1077.8"/>
    <n v="0"/>
    <n v="1077.8"/>
    <n v="153.196"/>
    <n v="0"/>
    <n v="0"/>
    <n v="1230.9960000000001"/>
  </r>
  <r>
    <x v="30"/>
    <x v="30"/>
    <x v="1"/>
    <n v="65.352999999999994"/>
    <n v="0"/>
    <n v="112.6"/>
    <n v="0"/>
    <n v="177.95299999999997"/>
    <n v="2.5329999999999999"/>
    <n v="0"/>
    <n v="0"/>
    <n v="180.48599999999999"/>
  </r>
  <r>
    <x v="30"/>
    <x v="30"/>
    <x v="2"/>
    <n v="0"/>
    <n v="0"/>
    <n v="60"/>
    <n v="0"/>
    <n v="60"/>
    <n v="19.936"/>
    <n v="0"/>
    <n v="0"/>
    <n v="79.936000000000007"/>
  </r>
  <r>
    <x v="30"/>
    <x v="30"/>
    <x v="3"/>
    <n v="0"/>
    <n v="0"/>
    <n v="127.8"/>
    <n v="0"/>
    <n v="127.8"/>
    <n v="31.643000000000001"/>
    <n v="0"/>
    <n v="0"/>
    <n v="159.44300000000001"/>
  </r>
  <r>
    <x v="30"/>
    <x v="30"/>
    <x v="4"/>
    <n v="0"/>
    <n v="0"/>
    <n v="2.1"/>
    <n v="0"/>
    <n v="2.1"/>
    <n v="2.5000000000000001E-2"/>
    <n v="0"/>
    <n v="0"/>
    <n v="2.125"/>
  </r>
  <r>
    <x v="30"/>
    <x v="30"/>
    <x v="5"/>
    <n v="0"/>
    <n v="0"/>
    <n v="11.700000000000001"/>
    <n v="0"/>
    <n v="11.700000000000001"/>
    <n v="0.22"/>
    <n v="0"/>
    <n v="0"/>
    <n v="11.92"/>
  </r>
  <r>
    <x v="30"/>
    <x v="30"/>
    <x v="6"/>
    <n v="0"/>
    <n v="0"/>
    <n v="63.8"/>
    <n v="0"/>
    <n v="63.8"/>
    <n v="8.0139999999999993"/>
    <n v="0"/>
    <n v="0"/>
    <n v="71.813999999999993"/>
  </r>
  <r>
    <x v="30"/>
    <x v="30"/>
    <x v="7"/>
    <n v="0"/>
    <n v="0"/>
    <n v="50.5"/>
    <n v="0"/>
    <n v="50.5"/>
    <n v="1E-3"/>
    <n v="0"/>
    <n v="0"/>
    <n v="50.500999999999998"/>
  </r>
  <r>
    <x v="30"/>
    <x v="30"/>
    <x v="8"/>
    <n v="0"/>
    <n v="0"/>
    <n v="0"/>
    <n v="0"/>
    <n v="0"/>
    <n v="0"/>
    <n v="0"/>
    <n v="0"/>
    <n v="0"/>
  </r>
  <r>
    <x v="30"/>
    <x v="30"/>
    <x v="9"/>
    <n v="0"/>
    <n v="0"/>
    <n v="45.800000000000004"/>
    <n v="0"/>
    <n v="45.800000000000004"/>
    <n v="0"/>
    <n v="0"/>
    <n v="0"/>
    <n v="45.8"/>
  </r>
  <r>
    <x v="30"/>
    <x v="30"/>
    <x v="10"/>
    <n v="35.92"/>
    <n v="0"/>
    <n v="3.4"/>
    <n v="0"/>
    <n v="39.32"/>
    <n v="0"/>
    <n v="0"/>
    <n v="0"/>
    <n v="39.32"/>
  </r>
  <r>
    <x v="30"/>
    <x v="30"/>
    <x v="11"/>
    <n v="238.227"/>
    <n v="0"/>
    <n v="23.799999999999997"/>
    <n v="0"/>
    <n v="262.02699999999999"/>
    <n v="4.5019999999999998"/>
    <n v="0"/>
    <n v="0"/>
    <n v="266.529"/>
  </r>
  <r>
    <x v="30"/>
    <x v="30"/>
    <x v="12"/>
    <n v="16.457999999999998"/>
    <n v="0"/>
    <n v="0"/>
    <n v="0"/>
    <n v="16.457999999999998"/>
    <n v="3.2000000000000001E-2"/>
    <n v="0"/>
    <n v="0"/>
    <n v="16.489999999999998"/>
  </r>
  <r>
    <x v="30"/>
    <x v="30"/>
    <x v="14"/>
    <n v="1.081"/>
    <n v="25.443999999999999"/>
    <n v="20"/>
    <n v="0"/>
    <n v="46.524999999999999"/>
    <n v="1.5580000000000001"/>
    <n v="0"/>
    <n v="0"/>
    <n v="48.082999999999998"/>
  </r>
  <r>
    <x v="30"/>
    <x v="30"/>
    <x v="15"/>
    <n v="0"/>
    <n v="31.956"/>
    <n v="0"/>
    <n v="0"/>
    <n v="31.956"/>
    <n v="1.9E-2"/>
    <n v="0"/>
    <n v="0"/>
    <n v="31.975000000000001"/>
  </r>
  <r>
    <x v="30"/>
    <x v="30"/>
    <x v="16"/>
    <n v="67.034999999999997"/>
    <n v="0"/>
    <n v="0"/>
    <n v="0"/>
    <n v="67.034999999999997"/>
    <n v="2E-3"/>
    <n v="0"/>
    <n v="0"/>
    <n v="67.037000000000006"/>
  </r>
  <r>
    <x v="30"/>
    <x v="30"/>
    <x v="17"/>
    <n v="45.530999999999999"/>
    <n v="0"/>
    <n v="0.9"/>
    <n v="0"/>
    <n v="46.430999999999997"/>
    <n v="0"/>
    <n v="0"/>
    <n v="0"/>
    <n v="46.430999999999997"/>
  </r>
  <r>
    <x v="30"/>
    <x v="30"/>
    <x v="18"/>
    <n v="0"/>
    <n v="0"/>
    <n v="5.2"/>
    <n v="0"/>
    <n v="5.2"/>
    <n v="0"/>
    <n v="0"/>
    <n v="0"/>
    <n v="5.2"/>
  </r>
  <r>
    <x v="30"/>
    <x v="30"/>
    <x v="19"/>
    <n v="0.36"/>
    <n v="0"/>
    <n v="0"/>
    <n v="0"/>
    <n v="0.36"/>
    <n v="0"/>
    <n v="0"/>
    <n v="0"/>
    <n v="0.36"/>
  </r>
  <r>
    <x v="30"/>
    <x v="30"/>
    <x v="20"/>
    <n v="99.712000000000003"/>
    <n v="0"/>
    <n v="0"/>
    <n v="0"/>
    <n v="99.712000000000003"/>
    <n v="0.11899999999999999"/>
    <n v="0"/>
    <n v="0"/>
    <n v="99.831000000000003"/>
  </r>
  <r>
    <x v="30"/>
    <x v="30"/>
    <x v="21"/>
    <n v="0"/>
    <n v="0"/>
    <n v="0"/>
    <n v="0"/>
    <n v="0"/>
    <n v="0"/>
    <n v="0"/>
    <n v="0"/>
    <n v="0"/>
  </r>
  <r>
    <x v="30"/>
    <x v="30"/>
    <x v="13"/>
    <n v="0.24"/>
    <n v="0"/>
    <n v="0"/>
    <n v="0"/>
    <n v="0.24"/>
    <n v="0"/>
    <n v="0"/>
    <n v="0"/>
    <n v="0.24"/>
  </r>
  <r>
    <x v="30"/>
    <x v="30"/>
    <x v="22"/>
    <n v="0"/>
    <n v="0"/>
    <n v="0"/>
    <n v="0"/>
    <n v="0"/>
    <n v="0"/>
    <n v="0"/>
    <n v="0"/>
    <n v="0"/>
  </r>
  <r>
    <x v="30"/>
    <x v="30"/>
    <x v="26"/>
    <n v="3.8730000000000002"/>
    <n v="0"/>
    <n v="0"/>
    <n v="0"/>
    <n v="3.8730000000000002"/>
    <n v="0"/>
    <n v="0"/>
    <n v="0"/>
    <n v="3.8730000000000002"/>
  </r>
  <r>
    <x v="30"/>
    <x v="30"/>
    <x v="23"/>
    <n v="0"/>
    <n v="0"/>
    <n v="0"/>
    <n v="0"/>
    <n v="0"/>
    <n v="0"/>
    <n v="0"/>
    <n v="0"/>
    <n v="0"/>
  </r>
  <r>
    <x v="30"/>
    <x v="30"/>
    <x v="24"/>
    <n v="0"/>
    <n v="0"/>
    <n v="16.399999999999999"/>
    <n v="0"/>
    <n v="16.399999999999999"/>
    <n v="0"/>
    <n v="0"/>
    <n v="0"/>
    <n v="16.399999999999999"/>
  </r>
  <r>
    <x v="30"/>
    <x v="30"/>
    <x v="25"/>
    <n v="0"/>
    <n v="0"/>
    <n v="0"/>
    <n v="0"/>
    <n v="0"/>
    <n v="0"/>
    <n v="0"/>
    <n v="0"/>
    <n v="0"/>
  </r>
  <r>
    <x v="30"/>
    <x v="30"/>
    <x v="27"/>
    <n v="0"/>
    <n v="0"/>
    <n v="0"/>
    <n v="0"/>
    <n v="0"/>
    <n v="0"/>
    <n v="0"/>
    <n v="0"/>
    <n v="0"/>
  </r>
  <r>
    <x v="30"/>
    <x v="30"/>
    <x v="28"/>
    <n v="0"/>
    <n v="0"/>
    <n v="0"/>
    <n v="0"/>
    <n v="0"/>
    <n v="0"/>
    <n v="0"/>
    <n v="0"/>
    <n v="0"/>
  </r>
  <r>
    <x v="30"/>
    <x v="30"/>
    <x v="29"/>
    <n v="0"/>
    <n v="0"/>
    <n v="5"/>
    <n v="0"/>
    <n v="5"/>
    <n v="0"/>
    <n v="0"/>
    <n v="0"/>
    <n v="5"/>
  </r>
  <r>
    <x v="30"/>
    <x v="30"/>
    <x v="30"/>
    <n v="0"/>
    <n v="0"/>
    <n v="0"/>
    <n v="0"/>
    <n v="0"/>
    <n v="0"/>
    <n v="0"/>
    <n v="0"/>
    <n v="0"/>
  </r>
  <r>
    <x v="30"/>
    <x v="30"/>
    <x v="31"/>
    <n v="0"/>
    <n v="0"/>
    <n v="0"/>
    <n v="0"/>
    <n v="0"/>
    <n v="0"/>
    <n v="0"/>
    <n v="0"/>
    <n v="0"/>
  </r>
  <r>
    <x v="31"/>
    <x v="31"/>
    <x v="0"/>
    <n v="0"/>
    <n v="0"/>
    <n v="907.7"/>
    <n v="0"/>
    <n v="907.7"/>
    <n v="115.002"/>
    <n v="0"/>
    <n v="0"/>
    <n v="1022.702"/>
  </r>
  <r>
    <x v="31"/>
    <x v="31"/>
    <x v="1"/>
    <n v="33.244999999999997"/>
    <n v="0"/>
    <n v="170.1"/>
    <n v="0"/>
    <n v="203.345"/>
    <n v="25.225000000000001"/>
    <n v="0"/>
    <n v="0"/>
    <n v="228.57"/>
  </r>
  <r>
    <x v="31"/>
    <x v="31"/>
    <x v="2"/>
    <n v="0"/>
    <n v="0"/>
    <n v="196.4"/>
    <n v="0"/>
    <n v="196.4"/>
    <n v="29.218"/>
    <n v="0"/>
    <n v="0"/>
    <n v="225.61799999999999"/>
  </r>
  <r>
    <x v="31"/>
    <x v="31"/>
    <x v="3"/>
    <n v="0"/>
    <n v="0"/>
    <n v="550.5"/>
    <n v="0"/>
    <n v="550.5"/>
    <n v="106.387"/>
    <n v="0"/>
    <n v="0"/>
    <n v="656.88699999999994"/>
  </r>
  <r>
    <x v="31"/>
    <x v="31"/>
    <x v="4"/>
    <n v="0.58899999999999997"/>
    <n v="0"/>
    <n v="4.1999999999999993"/>
    <n v="0"/>
    <n v="4.7889999999999997"/>
    <n v="1.17"/>
    <n v="0"/>
    <n v="0"/>
    <n v="5.9589999999999996"/>
  </r>
  <r>
    <x v="31"/>
    <x v="31"/>
    <x v="5"/>
    <n v="0"/>
    <n v="0"/>
    <n v="10.1"/>
    <n v="0"/>
    <n v="10.1"/>
    <n v="0.14599999999999999"/>
    <n v="0"/>
    <n v="0"/>
    <n v="10.246"/>
  </r>
  <r>
    <x v="31"/>
    <x v="31"/>
    <x v="6"/>
    <n v="0"/>
    <n v="0"/>
    <n v="18"/>
    <n v="0"/>
    <n v="18"/>
    <n v="3.8109999999999999"/>
    <n v="0"/>
    <n v="0"/>
    <n v="21.811"/>
  </r>
  <r>
    <x v="31"/>
    <x v="31"/>
    <x v="7"/>
    <n v="0"/>
    <n v="0"/>
    <n v="64.099999999999994"/>
    <n v="0"/>
    <n v="64.099999999999994"/>
    <n v="4.2949999999999999"/>
    <n v="0"/>
    <n v="0"/>
    <n v="68.394999999999996"/>
  </r>
  <r>
    <x v="31"/>
    <x v="31"/>
    <x v="8"/>
    <n v="0"/>
    <n v="0"/>
    <n v="1.6"/>
    <n v="0"/>
    <n v="1.6"/>
    <n v="0"/>
    <n v="0"/>
    <n v="0"/>
    <n v="1.6"/>
  </r>
  <r>
    <x v="31"/>
    <x v="31"/>
    <x v="9"/>
    <n v="0"/>
    <n v="0"/>
    <n v="51.199999999999996"/>
    <n v="0"/>
    <n v="51.199999999999996"/>
    <n v="3.0329999999999999"/>
    <n v="0"/>
    <n v="0"/>
    <n v="54.232999999999997"/>
  </r>
  <r>
    <x v="31"/>
    <x v="31"/>
    <x v="10"/>
    <n v="52.616"/>
    <n v="0"/>
    <n v="16.2"/>
    <n v="0"/>
    <n v="68.816000000000003"/>
    <n v="6.4569999999999999"/>
    <n v="0"/>
    <n v="0"/>
    <n v="75.272999999999996"/>
  </r>
  <r>
    <x v="31"/>
    <x v="31"/>
    <x v="11"/>
    <n v="150.846"/>
    <n v="0"/>
    <n v="22"/>
    <n v="0"/>
    <n v="172.846"/>
    <n v="9.6199999999999992"/>
    <n v="0"/>
    <n v="0"/>
    <n v="182.46600000000001"/>
  </r>
  <r>
    <x v="31"/>
    <x v="31"/>
    <x v="12"/>
    <n v="41.884"/>
    <n v="0"/>
    <n v="0"/>
    <n v="0"/>
    <n v="41.884"/>
    <n v="9.7249999999999996"/>
    <n v="0"/>
    <n v="0"/>
    <n v="51.609000000000002"/>
  </r>
  <r>
    <x v="31"/>
    <x v="31"/>
    <x v="14"/>
    <n v="3.927"/>
    <n v="6.31"/>
    <n v="6.1"/>
    <n v="0"/>
    <n v="16.337"/>
    <n v="10.576000000000001"/>
    <n v="0"/>
    <n v="0"/>
    <n v="26.913"/>
  </r>
  <r>
    <x v="31"/>
    <x v="31"/>
    <x v="15"/>
    <n v="0"/>
    <n v="17.09"/>
    <n v="0"/>
    <n v="0"/>
    <n v="17.09"/>
    <n v="6.0000000000000001E-3"/>
    <n v="0"/>
    <n v="0"/>
    <n v="17.096"/>
  </r>
  <r>
    <x v="31"/>
    <x v="31"/>
    <x v="16"/>
    <n v="69.959000000000003"/>
    <n v="0"/>
    <n v="0"/>
    <n v="0"/>
    <n v="69.959000000000003"/>
    <n v="5.351"/>
    <n v="0"/>
    <n v="0"/>
    <n v="75.31"/>
  </r>
  <r>
    <x v="31"/>
    <x v="31"/>
    <x v="17"/>
    <n v="0.32700000000000001"/>
    <n v="0"/>
    <n v="0"/>
    <n v="0"/>
    <n v="0.32700000000000001"/>
    <n v="0"/>
    <n v="0"/>
    <n v="0"/>
    <n v="0.32700000000000001"/>
  </r>
  <r>
    <x v="31"/>
    <x v="31"/>
    <x v="18"/>
    <n v="2.4209999999999998"/>
    <n v="0"/>
    <n v="1.7"/>
    <n v="0"/>
    <n v="4.1209999999999996"/>
    <n v="7.0000000000000001E-3"/>
    <n v="0"/>
    <n v="0"/>
    <n v="4.1280000000000001"/>
  </r>
  <r>
    <x v="31"/>
    <x v="31"/>
    <x v="19"/>
    <n v="2.16"/>
    <n v="0"/>
    <n v="0"/>
    <n v="0"/>
    <n v="2.16"/>
    <n v="7.0000000000000001E-3"/>
    <n v="0"/>
    <n v="0"/>
    <n v="2.1669999999999998"/>
  </r>
  <r>
    <x v="31"/>
    <x v="31"/>
    <x v="20"/>
    <n v="0"/>
    <n v="0"/>
    <n v="39.799999999999997"/>
    <n v="0"/>
    <n v="39.799999999999997"/>
    <n v="9.6000000000000002E-2"/>
    <n v="0"/>
    <n v="0"/>
    <n v="39.896000000000001"/>
  </r>
  <r>
    <x v="31"/>
    <x v="31"/>
    <x v="21"/>
    <n v="0.26200000000000001"/>
    <n v="0"/>
    <n v="0"/>
    <n v="0"/>
    <n v="0.26200000000000001"/>
    <n v="0"/>
    <n v="0"/>
    <n v="0"/>
    <n v="0.26200000000000001"/>
  </r>
  <r>
    <x v="31"/>
    <x v="31"/>
    <x v="13"/>
    <n v="0.32700000000000001"/>
    <n v="0"/>
    <n v="0"/>
    <n v="0"/>
    <n v="0.32700000000000001"/>
    <n v="1E-3"/>
    <n v="0"/>
    <n v="0"/>
    <n v="0.32800000000000001"/>
  </r>
  <r>
    <x v="31"/>
    <x v="31"/>
    <x v="22"/>
    <n v="0"/>
    <n v="0"/>
    <n v="0"/>
    <n v="0"/>
    <n v="0"/>
    <n v="0"/>
    <n v="0"/>
    <n v="0"/>
    <n v="0"/>
  </r>
  <r>
    <x v="31"/>
    <x v="31"/>
    <x v="26"/>
    <n v="4.7329999999999997"/>
    <n v="0"/>
    <n v="0"/>
    <n v="0"/>
    <n v="4.7329999999999997"/>
    <n v="0"/>
    <n v="0"/>
    <n v="0"/>
    <n v="4.7329999999999997"/>
  </r>
  <r>
    <x v="31"/>
    <x v="31"/>
    <x v="23"/>
    <n v="0"/>
    <n v="0"/>
    <n v="0"/>
    <n v="0"/>
    <n v="0"/>
    <n v="0"/>
    <n v="0"/>
    <n v="0"/>
    <n v="0"/>
  </r>
  <r>
    <x v="31"/>
    <x v="31"/>
    <x v="24"/>
    <n v="0"/>
    <n v="0"/>
    <n v="2.6"/>
    <n v="0"/>
    <n v="2.6"/>
    <n v="0"/>
    <n v="0"/>
    <n v="0"/>
    <n v="2.6"/>
  </r>
  <r>
    <x v="31"/>
    <x v="31"/>
    <x v="25"/>
    <n v="0"/>
    <n v="0"/>
    <n v="0"/>
    <n v="0"/>
    <n v="0"/>
    <n v="0"/>
    <n v="0"/>
    <n v="0"/>
    <n v="0"/>
  </r>
  <r>
    <x v="31"/>
    <x v="31"/>
    <x v="27"/>
    <n v="8.9369999999999994"/>
    <n v="0"/>
    <n v="0"/>
    <n v="0"/>
    <n v="8.9369999999999994"/>
    <n v="4.0000000000000001E-3"/>
    <n v="0"/>
    <n v="0"/>
    <n v="8.9410000000000007"/>
  </r>
  <r>
    <x v="31"/>
    <x v="31"/>
    <x v="28"/>
    <n v="0"/>
    <n v="0"/>
    <n v="0"/>
    <n v="2.3E-2"/>
    <n v="2.3E-2"/>
    <n v="0"/>
    <n v="0"/>
    <n v="0"/>
    <n v="2.3E-2"/>
  </r>
  <r>
    <x v="31"/>
    <x v="31"/>
    <x v="29"/>
    <n v="0"/>
    <n v="0"/>
    <n v="15"/>
    <n v="0"/>
    <n v="15"/>
    <n v="0.16600000000000001"/>
    <n v="0"/>
    <n v="0"/>
    <n v="15.166"/>
  </r>
  <r>
    <x v="31"/>
    <x v="31"/>
    <x v="30"/>
    <n v="0"/>
    <n v="0"/>
    <n v="0"/>
    <n v="0"/>
    <n v="0"/>
    <n v="0"/>
    <n v="0"/>
    <n v="0"/>
    <n v="0"/>
  </r>
  <r>
    <x v="31"/>
    <x v="31"/>
    <x v="31"/>
    <n v="0"/>
    <n v="0"/>
    <n v="0"/>
    <n v="0"/>
    <n v="0"/>
    <n v="0"/>
    <n v="0"/>
    <n v="0"/>
    <n v="0"/>
  </r>
  <r>
    <x v="32"/>
    <x v="32"/>
    <x v="0"/>
    <n v="0"/>
    <n v="0"/>
    <n v="1029.6000000000001"/>
    <n v="0"/>
    <n v="1029.6000000000001"/>
    <n v="230.71100000000001"/>
    <n v="0"/>
    <n v="0"/>
    <n v="1260.3109999999999"/>
  </r>
  <r>
    <x v="32"/>
    <x v="32"/>
    <x v="1"/>
    <n v="174.97"/>
    <n v="0"/>
    <n v="247"/>
    <n v="0"/>
    <n v="421.97"/>
    <n v="207.73699999999999"/>
    <n v="0"/>
    <n v="0"/>
    <n v="629.70699999999999"/>
  </r>
  <r>
    <x v="32"/>
    <x v="32"/>
    <x v="2"/>
    <n v="0"/>
    <n v="0"/>
    <n v="26.1"/>
    <n v="0"/>
    <n v="26.1"/>
    <n v="6.3419999999999996"/>
    <n v="0"/>
    <n v="0"/>
    <n v="32.442"/>
  </r>
  <r>
    <x v="32"/>
    <x v="32"/>
    <x v="3"/>
    <n v="0"/>
    <n v="0"/>
    <n v="88.8"/>
    <n v="0"/>
    <n v="88.8"/>
    <n v="82.277000000000001"/>
    <n v="0"/>
    <n v="0"/>
    <n v="171.077"/>
  </r>
  <r>
    <x v="32"/>
    <x v="32"/>
    <x v="4"/>
    <n v="0"/>
    <n v="0"/>
    <n v="0.1"/>
    <n v="0"/>
    <n v="0.1"/>
    <n v="1.9E-2"/>
    <n v="0"/>
    <n v="0"/>
    <n v="0.11899999999999999"/>
  </r>
  <r>
    <x v="32"/>
    <x v="32"/>
    <x v="5"/>
    <n v="0.72799999999999998"/>
    <n v="0"/>
    <n v="0.7"/>
    <n v="0"/>
    <n v="1.4279999999999999"/>
    <n v="2E-3"/>
    <n v="0"/>
    <n v="0"/>
    <n v="1.43"/>
  </r>
  <r>
    <x v="32"/>
    <x v="32"/>
    <x v="6"/>
    <n v="0"/>
    <n v="0"/>
    <n v="30.9"/>
    <n v="0"/>
    <n v="30.9"/>
    <n v="61.201000000000001"/>
    <n v="0"/>
    <n v="0"/>
    <n v="92.100999999999999"/>
  </r>
  <r>
    <x v="32"/>
    <x v="32"/>
    <x v="7"/>
    <n v="0"/>
    <n v="0"/>
    <n v="631.6"/>
    <n v="0"/>
    <n v="631.6"/>
    <n v="26.073"/>
    <n v="0"/>
    <n v="0"/>
    <n v="657.673"/>
  </r>
  <r>
    <x v="32"/>
    <x v="32"/>
    <x v="8"/>
    <n v="0"/>
    <n v="0"/>
    <n v="0.1"/>
    <n v="0"/>
    <n v="0.1"/>
    <n v="0"/>
    <n v="0"/>
    <n v="0"/>
    <n v="0.1"/>
  </r>
  <r>
    <x v="32"/>
    <x v="32"/>
    <x v="9"/>
    <n v="0"/>
    <n v="0"/>
    <n v="37.200000000000003"/>
    <n v="0"/>
    <n v="37.200000000000003"/>
    <n v="0.45300000000000001"/>
    <n v="0"/>
    <n v="0"/>
    <n v="37.652999999999999"/>
  </r>
  <r>
    <x v="32"/>
    <x v="32"/>
    <x v="10"/>
    <n v="38.024000000000001"/>
    <n v="0"/>
    <n v="2.2000000000000002"/>
    <n v="0"/>
    <n v="40.224000000000004"/>
    <n v="7.0540000000000003"/>
    <n v="0"/>
    <n v="0"/>
    <n v="47.277999999999999"/>
  </r>
  <r>
    <x v="32"/>
    <x v="32"/>
    <x v="11"/>
    <n v="383.084"/>
    <n v="0"/>
    <n v="7.7"/>
    <n v="0"/>
    <n v="390.78399999999999"/>
    <n v="0.192"/>
    <n v="0"/>
    <n v="0"/>
    <n v="390.976"/>
  </r>
  <r>
    <x v="32"/>
    <x v="32"/>
    <x v="12"/>
    <n v="22.727"/>
    <n v="7.2999999999999995E-2"/>
    <n v="0"/>
    <n v="0"/>
    <n v="22.8"/>
    <n v="0.61499999999999999"/>
    <n v="0"/>
    <n v="0"/>
    <n v="23.414999999999999"/>
  </r>
  <r>
    <x v="32"/>
    <x v="32"/>
    <x v="14"/>
    <n v="0.14599999999999999"/>
    <n v="96.873000000000005"/>
    <n v="13.9"/>
    <n v="0"/>
    <n v="110.91900000000001"/>
    <n v="56.640999999999998"/>
    <n v="0"/>
    <n v="0"/>
    <n v="167.56"/>
  </r>
  <r>
    <x v="32"/>
    <x v="32"/>
    <x v="15"/>
    <n v="0"/>
    <n v="31.853999999999999"/>
    <n v="0"/>
    <n v="0"/>
    <n v="31.853999999999999"/>
    <n v="4.4999999999999998E-2"/>
    <n v="0"/>
    <n v="0"/>
    <n v="31.899000000000001"/>
  </r>
  <r>
    <x v="32"/>
    <x v="32"/>
    <x v="16"/>
    <n v="435.53199999999998"/>
    <n v="0"/>
    <n v="0"/>
    <n v="0"/>
    <n v="435.53199999999998"/>
    <n v="2.5840000000000001"/>
    <n v="0"/>
    <n v="0"/>
    <n v="438.11599999999999"/>
  </r>
  <r>
    <x v="32"/>
    <x v="32"/>
    <x v="17"/>
    <n v="4.298"/>
    <n v="0"/>
    <n v="0"/>
    <n v="0"/>
    <n v="4.298"/>
    <n v="6.6000000000000003E-2"/>
    <n v="0"/>
    <n v="0"/>
    <n v="4.3639999999999999"/>
  </r>
  <r>
    <x v="32"/>
    <x v="32"/>
    <x v="18"/>
    <n v="0.94699999999999995"/>
    <n v="0"/>
    <n v="0"/>
    <n v="0"/>
    <n v="0.94699999999999995"/>
    <n v="0"/>
    <n v="0"/>
    <n v="0"/>
    <n v="0.94699999999999995"/>
  </r>
  <r>
    <x v="32"/>
    <x v="32"/>
    <x v="19"/>
    <n v="0"/>
    <n v="0"/>
    <n v="0"/>
    <n v="0"/>
    <n v="0"/>
    <n v="5.2999999999999999E-2"/>
    <n v="0"/>
    <n v="0"/>
    <n v="5.2999999999999999E-2"/>
  </r>
  <r>
    <x v="32"/>
    <x v="32"/>
    <x v="20"/>
    <n v="189.976"/>
    <n v="0"/>
    <n v="306.89999999999998"/>
    <n v="10.097"/>
    <n v="506.97299999999996"/>
    <n v="28.109000000000002"/>
    <n v="0"/>
    <n v="0"/>
    <n v="535.08199999999999"/>
  </r>
  <r>
    <x v="32"/>
    <x v="32"/>
    <x v="21"/>
    <n v="3.496"/>
    <n v="0"/>
    <n v="0"/>
    <n v="0"/>
    <n v="3.496"/>
    <n v="4.7E-2"/>
    <n v="0"/>
    <n v="0"/>
    <n v="3.5430000000000001"/>
  </r>
  <r>
    <x v="32"/>
    <x v="32"/>
    <x v="13"/>
    <n v="0.51"/>
    <n v="0"/>
    <n v="0"/>
    <n v="0"/>
    <n v="0.51"/>
    <n v="0"/>
    <n v="0"/>
    <n v="0"/>
    <n v="0.51"/>
  </r>
  <r>
    <x v="32"/>
    <x v="32"/>
    <x v="22"/>
    <n v="0.437"/>
    <n v="0"/>
    <n v="0"/>
    <n v="0"/>
    <n v="0.437"/>
    <n v="0"/>
    <n v="0"/>
    <n v="0"/>
    <n v="0.437"/>
  </r>
  <r>
    <x v="32"/>
    <x v="32"/>
    <x v="26"/>
    <n v="10.952999999999999"/>
    <n v="0"/>
    <n v="0"/>
    <n v="0"/>
    <n v="10.952999999999999"/>
    <n v="3.0000000000000001E-3"/>
    <n v="0"/>
    <n v="0"/>
    <n v="10.956"/>
  </r>
  <r>
    <x v="32"/>
    <x v="32"/>
    <x v="23"/>
    <n v="0"/>
    <n v="0"/>
    <n v="0"/>
    <n v="0.34599999999999997"/>
    <n v="0.34599999999999997"/>
    <n v="0"/>
    <n v="0"/>
    <n v="0"/>
    <n v="0.34599999999999997"/>
  </r>
  <r>
    <x v="32"/>
    <x v="32"/>
    <x v="24"/>
    <n v="0"/>
    <n v="0"/>
    <n v="9.5"/>
    <n v="0"/>
    <n v="9.5"/>
    <n v="0"/>
    <n v="0"/>
    <n v="0"/>
    <n v="9.5"/>
  </r>
  <r>
    <x v="32"/>
    <x v="32"/>
    <x v="25"/>
    <n v="0"/>
    <n v="0"/>
    <n v="0"/>
    <n v="0"/>
    <n v="0"/>
    <n v="0"/>
    <n v="0"/>
    <n v="0"/>
    <n v="0"/>
  </r>
  <r>
    <x v="32"/>
    <x v="32"/>
    <x v="27"/>
    <n v="35.045999999999999"/>
    <n v="0"/>
    <n v="0"/>
    <n v="0"/>
    <n v="35.045999999999999"/>
    <n v="1.429"/>
    <n v="0"/>
    <n v="0"/>
    <n v="36.475000000000001"/>
  </r>
  <r>
    <x v="32"/>
    <x v="32"/>
    <x v="28"/>
    <n v="0"/>
    <n v="0"/>
    <n v="0"/>
    <n v="8.5999999999999993E-2"/>
    <n v="8.5999999999999993E-2"/>
    <n v="0"/>
    <n v="0"/>
    <n v="0"/>
    <n v="8.5999999999999993E-2"/>
  </r>
  <r>
    <x v="32"/>
    <x v="32"/>
    <x v="29"/>
    <n v="0"/>
    <n v="0"/>
    <n v="0.2"/>
    <n v="0"/>
    <n v="0.2"/>
    <n v="0"/>
    <n v="0"/>
    <n v="0"/>
    <n v="0.2"/>
  </r>
  <r>
    <x v="32"/>
    <x v="32"/>
    <x v="30"/>
    <n v="0"/>
    <n v="0.1"/>
    <n v="0"/>
    <n v="0"/>
    <n v="0.1"/>
    <n v="0"/>
    <n v="0"/>
    <n v="0"/>
    <n v="0.1"/>
  </r>
  <r>
    <x v="32"/>
    <x v="32"/>
    <x v="31"/>
    <n v="0"/>
    <n v="0"/>
    <n v="0"/>
    <n v="0.6"/>
    <n v="0.6"/>
    <n v="0"/>
    <n v="0"/>
    <n v="0"/>
    <n v="0.6"/>
  </r>
  <r>
    <x v="33"/>
    <x v="33"/>
    <x v="0"/>
    <n v="0"/>
    <n v="0"/>
    <n v="40.299999999999997"/>
    <n v="0"/>
    <n v="40.299999999999997"/>
    <n v="0.22000000000001307"/>
    <n v="0"/>
    <n v="11.2"/>
    <n v="51.72"/>
  </r>
  <r>
    <x v="33"/>
    <x v="33"/>
    <x v="1"/>
    <n v="0"/>
    <n v="0"/>
    <n v="10"/>
    <n v="0"/>
    <n v="10"/>
    <n v="2.3384"/>
    <n v="0"/>
    <n v="0"/>
    <n v="12.337999999999999"/>
  </r>
  <r>
    <x v="33"/>
    <x v="33"/>
    <x v="2"/>
    <n v="0"/>
    <n v="0"/>
    <n v="3.3000000000000003"/>
    <n v="0"/>
    <n v="3.3000000000000003"/>
    <n v="0.7770999999999999"/>
    <n v="0"/>
    <n v="0.1"/>
    <n v="4.1769999999999996"/>
  </r>
  <r>
    <x v="33"/>
    <x v="33"/>
    <x v="3"/>
    <n v="0"/>
    <n v="0"/>
    <n v="14.9"/>
    <n v="0"/>
    <n v="14.9"/>
    <n v="3.3749000000000002"/>
    <n v="0"/>
    <n v="6.6"/>
    <n v="24.875"/>
  </r>
  <r>
    <x v="33"/>
    <x v="33"/>
    <x v="4"/>
    <n v="0"/>
    <n v="0"/>
    <n v="0.8"/>
    <n v="0"/>
    <n v="0.8"/>
    <n v="0"/>
    <n v="-0.5"/>
    <n v="0"/>
    <n v="0.3"/>
  </r>
  <r>
    <x v="33"/>
    <x v="33"/>
    <x v="5"/>
    <n v="0"/>
    <n v="0"/>
    <n v="0"/>
    <n v="0"/>
    <n v="0"/>
    <n v="0"/>
    <n v="0"/>
    <n v="0"/>
    <n v="0"/>
  </r>
  <r>
    <x v="33"/>
    <x v="33"/>
    <x v="6"/>
    <n v="0"/>
    <n v="0"/>
    <n v="1.9"/>
    <n v="0"/>
    <n v="1.9"/>
    <n v="0"/>
    <n v="0"/>
    <n v="0"/>
    <n v="1.9"/>
  </r>
  <r>
    <x v="33"/>
    <x v="33"/>
    <x v="7"/>
    <n v="0"/>
    <n v="0"/>
    <n v="0.1"/>
    <n v="0"/>
    <n v="0.1"/>
    <n v="0"/>
    <n v="0"/>
    <n v="0"/>
    <n v="0.1"/>
  </r>
  <r>
    <x v="33"/>
    <x v="33"/>
    <x v="8"/>
    <n v="0"/>
    <n v="0"/>
    <n v="35.299999999999997"/>
    <n v="0"/>
    <n v="35.299999999999997"/>
    <n v="0"/>
    <n v="-0.2"/>
    <n v="11"/>
    <n v="46.1"/>
  </r>
  <r>
    <x v="33"/>
    <x v="33"/>
    <x v="9"/>
    <n v="0"/>
    <n v="0"/>
    <n v="23.1"/>
    <n v="0"/>
    <n v="23.1"/>
    <n v="4.5999999999999375E-2"/>
    <n v="0"/>
    <n v="4.4000000000000004"/>
    <n v="27.545999999999999"/>
  </r>
  <r>
    <x v="33"/>
    <x v="33"/>
    <x v="10"/>
    <n v="9.7789999999999999"/>
    <n v="0"/>
    <n v="0.1"/>
    <n v="0"/>
    <n v="9.8789999999999996"/>
    <n v="0.63680000000000003"/>
    <n v="0"/>
    <n v="0"/>
    <n v="10.516"/>
  </r>
  <r>
    <x v="33"/>
    <x v="33"/>
    <x v="11"/>
    <n v="1.839"/>
    <n v="0"/>
    <n v="0.2"/>
    <n v="0"/>
    <n v="2.0390000000000001"/>
    <n v="1.4836"/>
    <n v="0"/>
    <n v="0.1"/>
    <n v="3.6230000000000002"/>
  </r>
  <r>
    <x v="33"/>
    <x v="33"/>
    <x v="12"/>
    <n v="0"/>
    <n v="0"/>
    <n v="0"/>
    <n v="0"/>
    <n v="0"/>
    <n v="0"/>
    <n v="0"/>
    <n v="0"/>
    <n v="0"/>
  </r>
  <r>
    <x v="33"/>
    <x v="33"/>
    <x v="14"/>
    <n v="0"/>
    <n v="45.112000000000002"/>
    <n v="0"/>
    <n v="0"/>
    <n v="45.112000000000002"/>
    <n v="1.2640000220537146"/>
    <n v="0"/>
    <n v="1.5"/>
    <n v="47.875999999999998"/>
  </r>
  <r>
    <x v="33"/>
    <x v="33"/>
    <x v="15"/>
    <n v="0"/>
    <n v="24.388000000000002"/>
    <n v="0"/>
    <n v="0"/>
    <n v="24.388000000000002"/>
    <n v="0.61110000000000009"/>
    <n v="0"/>
    <n v="0.8"/>
    <n v="25.798999999999999"/>
  </r>
  <r>
    <x v="33"/>
    <x v="33"/>
    <x v="16"/>
    <n v="0.16700000000000001"/>
    <n v="0"/>
    <n v="0"/>
    <n v="0"/>
    <n v="0.16700000000000001"/>
    <n v="9.8500030040737485E-2"/>
    <n v="0"/>
    <n v="0"/>
    <n v="0.26600000000000001"/>
  </r>
  <r>
    <x v="33"/>
    <x v="33"/>
    <x v="17"/>
    <n v="0.41799999999999998"/>
    <n v="0"/>
    <n v="0"/>
    <n v="0"/>
    <n v="0.41799999999999998"/>
    <n v="0"/>
    <n v="0"/>
    <n v="0"/>
    <n v="0.41799999999999998"/>
  </r>
  <r>
    <x v="33"/>
    <x v="33"/>
    <x v="18"/>
    <n v="0.41799999999999998"/>
    <n v="0"/>
    <n v="0"/>
    <n v="0"/>
    <n v="0.41799999999999998"/>
    <n v="0.32800003433227687"/>
    <n v="0"/>
    <n v="0"/>
    <n v="0.746"/>
  </r>
  <r>
    <x v="33"/>
    <x v="33"/>
    <x v="19"/>
    <n v="0"/>
    <n v="0"/>
    <n v="0"/>
    <n v="0"/>
    <n v="0"/>
    <n v="2.9099997744410047"/>
    <n v="0"/>
    <n v="0"/>
    <n v="2.91"/>
  </r>
  <r>
    <x v="33"/>
    <x v="33"/>
    <x v="20"/>
    <n v="0"/>
    <n v="0"/>
    <n v="0"/>
    <n v="0"/>
    <n v="0"/>
    <n v="0"/>
    <n v="0"/>
    <n v="0"/>
    <n v="0"/>
  </r>
  <r>
    <x v="33"/>
    <x v="33"/>
    <x v="21"/>
    <n v="87.091999999999999"/>
    <n v="0"/>
    <n v="4.0999999999999996"/>
    <n v="0"/>
    <n v="91.191999999999993"/>
    <n v="0"/>
    <n v="0"/>
    <n v="4.5999999999999996"/>
    <n v="95.792000000000002"/>
  </r>
  <r>
    <x v="33"/>
    <x v="33"/>
    <x v="13"/>
    <n v="134.316"/>
    <n v="0"/>
    <n v="0"/>
    <n v="0"/>
    <n v="134.316"/>
    <n v="33.462499048769416"/>
    <n v="0"/>
    <n v="0"/>
    <n v="167.77799999999999"/>
  </r>
  <r>
    <x v="33"/>
    <x v="33"/>
    <x v="22"/>
    <n v="0"/>
    <n v="0"/>
    <n v="0"/>
    <n v="0"/>
    <n v="0"/>
    <n v="0"/>
    <n v="0"/>
    <n v="0"/>
    <n v="0"/>
  </r>
  <r>
    <x v="33"/>
    <x v="33"/>
    <x v="26"/>
    <n v="3.956"/>
    <n v="0"/>
    <n v="0"/>
    <n v="0"/>
    <n v="3.956"/>
    <n v="0"/>
    <n v="0"/>
    <n v="0"/>
    <n v="3.956"/>
  </r>
  <r>
    <x v="33"/>
    <x v="33"/>
    <x v="23"/>
    <n v="0"/>
    <n v="0"/>
    <n v="0"/>
    <n v="0"/>
    <n v="0"/>
    <n v="0"/>
    <n v="0"/>
    <n v="0"/>
    <n v="0"/>
  </r>
  <r>
    <x v="33"/>
    <x v="33"/>
    <x v="24"/>
    <n v="0"/>
    <n v="0"/>
    <n v="100"/>
    <n v="0"/>
    <n v="100"/>
    <n v="0.24430000000000121"/>
    <n v="0"/>
    <n v="0"/>
    <n v="100.244"/>
  </r>
  <r>
    <x v="33"/>
    <x v="33"/>
    <x v="25"/>
    <n v="0"/>
    <n v="0"/>
    <n v="0"/>
    <n v="0"/>
    <n v="0"/>
    <n v="0"/>
    <n v="0"/>
    <n v="0"/>
    <n v="0"/>
  </r>
  <r>
    <x v="33"/>
    <x v="33"/>
    <x v="27"/>
    <n v="11.388999999999999"/>
    <n v="0"/>
    <n v="0"/>
    <n v="0"/>
    <n v="11.388999999999999"/>
    <n v="6.839500000000001"/>
    <n v="0"/>
    <n v="0"/>
    <n v="18.228999999999999"/>
  </r>
  <r>
    <x v="33"/>
    <x v="33"/>
    <x v="28"/>
    <n v="0"/>
    <n v="0"/>
    <n v="0"/>
    <n v="0"/>
    <n v="0"/>
    <n v="0"/>
    <n v="0"/>
    <n v="0"/>
    <n v="0"/>
  </r>
  <r>
    <x v="33"/>
    <x v="33"/>
    <x v="29"/>
    <n v="0"/>
    <n v="0"/>
    <n v="1050"/>
    <n v="0"/>
    <n v="1050"/>
    <n v="79.164000000001124"/>
    <n v="0"/>
    <n v="0"/>
    <n v="1129.164"/>
  </r>
  <r>
    <x v="33"/>
    <x v="33"/>
    <x v="30"/>
    <n v="0"/>
    <n v="0"/>
    <n v="0"/>
    <n v="0"/>
    <n v="0"/>
    <n v="0"/>
    <n v="0"/>
    <n v="0"/>
    <n v="0"/>
  </r>
  <r>
    <x v="33"/>
    <x v="33"/>
    <x v="31"/>
    <n v="0"/>
    <n v="0"/>
    <n v="0"/>
    <n v="0"/>
    <n v="0"/>
    <n v="0"/>
    <n v="0"/>
    <n v="0"/>
    <n v="0"/>
  </r>
  <r>
    <x v="34"/>
    <x v="34"/>
    <x v="0"/>
    <n v="0"/>
    <n v="0"/>
    <n v="47482.5"/>
    <n v="0"/>
    <n v="47482.5"/>
    <n v="0"/>
    <n v="-1437.3"/>
    <n v="1.3"/>
    <n v="46046.5"/>
  </r>
  <r>
    <x v="34"/>
    <x v="34"/>
    <x v="1"/>
    <n v="0"/>
    <n v="0"/>
    <n v="4.8"/>
    <n v="0"/>
    <n v="4.8"/>
    <n v="2.2000000000000002"/>
    <n v="0"/>
    <n v="0"/>
    <n v="7"/>
  </r>
  <r>
    <x v="34"/>
    <x v="34"/>
    <x v="2"/>
    <n v="0"/>
    <n v="0"/>
    <n v="0.3"/>
    <n v="0"/>
    <n v="0.3"/>
    <n v="0.2"/>
    <n v="0"/>
    <n v="0"/>
    <n v="0.5"/>
  </r>
  <r>
    <x v="34"/>
    <x v="34"/>
    <x v="3"/>
    <n v="0"/>
    <n v="0"/>
    <n v="44806.400000000001"/>
    <n v="0"/>
    <n v="44806.400000000001"/>
    <n v="0"/>
    <n v="-3672.7"/>
    <n v="1.3"/>
    <n v="41135"/>
  </r>
  <r>
    <x v="34"/>
    <x v="34"/>
    <x v="4"/>
    <n v="0"/>
    <n v="0"/>
    <n v="1.2"/>
    <n v="0"/>
    <n v="1.2"/>
    <n v="0.5"/>
    <n v="0"/>
    <n v="0"/>
    <n v="1.7"/>
  </r>
  <r>
    <x v="34"/>
    <x v="34"/>
    <x v="5"/>
    <n v="0"/>
    <n v="0"/>
    <n v="14.6"/>
    <n v="0"/>
    <n v="14.6"/>
    <n v="1.4"/>
    <n v="0"/>
    <n v="0"/>
    <n v="16"/>
  </r>
  <r>
    <x v="34"/>
    <x v="34"/>
    <x v="6"/>
    <n v="0"/>
    <n v="0"/>
    <n v="0.30000000000000004"/>
    <n v="0"/>
    <n v="0.30000000000000004"/>
    <n v="0.1"/>
    <n v="0"/>
    <n v="0"/>
    <n v="0.4"/>
  </r>
  <r>
    <x v="34"/>
    <x v="34"/>
    <x v="7"/>
    <n v="0"/>
    <n v="0"/>
    <n v="2.2000000000000002"/>
    <n v="0"/>
    <n v="2.2000000000000002"/>
    <n v="4.3"/>
    <n v="0"/>
    <n v="0"/>
    <n v="6.5"/>
  </r>
  <r>
    <x v="34"/>
    <x v="34"/>
    <x v="8"/>
    <n v="0"/>
    <n v="0"/>
    <n v="24173.5"/>
    <n v="0"/>
    <n v="24173.5"/>
    <n v="2430.6999999999998"/>
    <n v="0"/>
    <n v="0.7"/>
    <n v="26604.9"/>
  </r>
  <r>
    <x v="34"/>
    <x v="34"/>
    <x v="9"/>
    <n v="0"/>
    <n v="0"/>
    <n v="23709.3"/>
    <n v="0"/>
    <n v="23709.3"/>
    <n v="178.8"/>
    <n v="0"/>
    <n v="0.7"/>
    <n v="23888.799999999999"/>
  </r>
  <r>
    <x v="34"/>
    <x v="34"/>
    <x v="10"/>
    <n v="0.27800000000000002"/>
    <n v="0"/>
    <n v="0"/>
    <n v="0"/>
    <n v="0.27800000000000002"/>
    <n v="0.6"/>
    <n v="0"/>
    <n v="0"/>
    <n v="0.878"/>
  </r>
  <r>
    <x v="34"/>
    <x v="34"/>
    <x v="11"/>
    <n v="264.15600000000001"/>
    <n v="0"/>
    <n v="0"/>
    <n v="0"/>
    <n v="264.15600000000001"/>
    <n v="0.6"/>
    <n v="0"/>
    <n v="0"/>
    <n v="264.75599999999997"/>
  </r>
  <r>
    <x v="34"/>
    <x v="34"/>
    <x v="12"/>
    <n v="14.439"/>
    <n v="0"/>
    <n v="0"/>
    <n v="0"/>
    <n v="14.439"/>
    <n v="2.7"/>
    <n v="0"/>
    <n v="0"/>
    <n v="17.138999999999999"/>
  </r>
  <r>
    <x v="34"/>
    <x v="34"/>
    <x v="14"/>
    <n v="0"/>
    <n v="1090.569"/>
    <n v="0"/>
    <n v="0"/>
    <n v="1090.569"/>
    <n v="25.9"/>
    <n v="0"/>
    <n v="0"/>
    <n v="1116.4690000000001"/>
  </r>
  <r>
    <x v="34"/>
    <x v="34"/>
    <x v="15"/>
    <n v="0"/>
    <n v="15459.931"/>
    <n v="0"/>
    <n v="0"/>
    <n v="15459.931"/>
    <n v="0"/>
    <n v="-822.4"/>
    <n v="0.4"/>
    <n v="14637.931"/>
  </r>
  <r>
    <x v="34"/>
    <x v="34"/>
    <x v="16"/>
    <n v="16.937999999999999"/>
    <n v="0"/>
    <n v="0"/>
    <n v="0"/>
    <n v="16.937999999999999"/>
    <n v="0.1"/>
    <n v="0"/>
    <n v="0"/>
    <n v="17.038"/>
  </r>
  <r>
    <x v="34"/>
    <x v="34"/>
    <x v="17"/>
    <n v="8.8849999999999998"/>
    <n v="0"/>
    <n v="0"/>
    <n v="0"/>
    <n v="8.8849999999999998"/>
    <n v="1.3"/>
    <n v="0"/>
    <n v="0"/>
    <n v="10.185"/>
  </r>
  <r>
    <x v="34"/>
    <x v="34"/>
    <x v="18"/>
    <n v="0"/>
    <n v="0"/>
    <n v="0.2"/>
    <n v="0"/>
    <n v="0.2"/>
    <n v="0.1"/>
    <n v="0"/>
    <n v="0"/>
    <n v="0.3"/>
  </r>
  <r>
    <x v="34"/>
    <x v="34"/>
    <x v="19"/>
    <n v="0"/>
    <n v="0"/>
    <n v="0"/>
    <n v="0"/>
    <n v="0"/>
    <n v="0.2"/>
    <n v="0"/>
    <n v="0"/>
    <n v="0.2"/>
  </r>
  <r>
    <x v="34"/>
    <x v="34"/>
    <x v="20"/>
    <n v="0"/>
    <n v="0"/>
    <n v="0.9"/>
    <n v="8.8999999999999996E-2"/>
    <n v="0.98899999999999999"/>
    <n v="0"/>
    <n v="0"/>
    <n v="0"/>
    <n v="0.98899999999999999"/>
  </r>
  <r>
    <x v="34"/>
    <x v="34"/>
    <x v="21"/>
    <n v="7402.1040000000003"/>
    <n v="0"/>
    <n v="18730.3"/>
    <n v="0"/>
    <n v="26132.403999999999"/>
    <n v="0"/>
    <n v="-2316.1"/>
    <n v="0.7"/>
    <n v="23817.004000000001"/>
  </r>
  <r>
    <x v="34"/>
    <x v="34"/>
    <x v="13"/>
    <n v="22267.584999999999"/>
    <n v="0"/>
    <n v="0"/>
    <n v="0"/>
    <n v="22267.584999999999"/>
    <n v="773.6"/>
    <n v="0"/>
    <n v="0"/>
    <n v="23041.185000000001"/>
  </r>
  <r>
    <x v="34"/>
    <x v="34"/>
    <x v="22"/>
    <n v="0"/>
    <n v="0"/>
    <n v="0"/>
    <n v="0"/>
    <n v="0"/>
    <n v="0"/>
    <n v="0"/>
    <n v="0"/>
    <n v="0"/>
  </r>
  <r>
    <x v="34"/>
    <x v="34"/>
    <x v="33"/>
    <n v="1750"/>
    <n v="0"/>
    <n v="0"/>
    <n v="0"/>
    <n v="1750"/>
    <n v="0"/>
    <n v="0"/>
    <n v="0"/>
    <n v="1750"/>
  </r>
  <r>
    <x v="0"/>
    <x v="0"/>
    <x v="33"/>
    <n v="0"/>
    <n v="0"/>
    <n v="0"/>
    <n v="0"/>
    <n v="0"/>
    <n v="0"/>
    <n v="0"/>
    <n v="0"/>
    <n v="0"/>
  </r>
  <r>
    <x v="1"/>
    <x v="1"/>
    <x v="33"/>
    <n v="0"/>
    <n v="0"/>
    <n v="0"/>
    <n v="0"/>
    <n v="0"/>
    <n v="0"/>
    <n v="0"/>
    <n v="0"/>
    <n v="0"/>
  </r>
  <r>
    <x v="2"/>
    <x v="2"/>
    <x v="33"/>
    <n v="0"/>
    <n v="0"/>
    <n v="0"/>
    <n v="0"/>
    <n v="0"/>
    <n v="0"/>
    <n v="0"/>
    <n v="0"/>
    <n v="0"/>
  </r>
  <r>
    <x v="16"/>
    <x v="16"/>
    <x v="33"/>
    <n v="0"/>
    <n v="0"/>
    <n v="0"/>
    <n v="0"/>
    <n v="0"/>
    <n v="0"/>
    <n v="0"/>
    <n v="0"/>
    <n v="0"/>
  </r>
  <r>
    <x v="3"/>
    <x v="3"/>
    <x v="33"/>
    <n v="0"/>
    <n v="0"/>
    <n v="0"/>
    <n v="0"/>
    <n v="0"/>
    <n v="0"/>
    <n v="0"/>
    <n v="0"/>
    <n v="0"/>
  </r>
  <r>
    <x v="4"/>
    <x v="4"/>
    <x v="33"/>
    <n v="0"/>
    <n v="0"/>
    <n v="0"/>
    <n v="0"/>
    <n v="0"/>
    <n v="0"/>
    <n v="0"/>
    <n v="0"/>
    <n v="0"/>
  </r>
  <r>
    <x v="17"/>
    <x v="17"/>
    <x v="33"/>
    <n v="0"/>
    <n v="0"/>
    <n v="0"/>
    <n v="0"/>
    <n v="0"/>
    <n v="0"/>
    <n v="0"/>
    <n v="0"/>
    <n v="0"/>
  </r>
  <r>
    <x v="5"/>
    <x v="5"/>
    <x v="33"/>
    <n v="0"/>
    <n v="0"/>
    <n v="0"/>
    <n v="0"/>
    <n v="0"/>
    <n v="0"/>
    <n v="0"/>
    <n v="0"/>
    <n v="0"/>
  </r>
  <r>
    <x v="6"/>
    <x v="6"/>
    <x v="33"/>
    <n v="0"/>
    <n v="0"/>
    <n v="0"/>
    <n v="0"/>
    <n v="0"/>
    <n v="0"/>
    <n v="0"/>
    <n v="0"/>
    <n v="0"/>
  </r>
  <r>
    <x v="18"/>
    <x v="18"/>
    <x v="33"/>
    <n v="0"/>
    <n v="0"/>
    <n v="0"/>
    <n v="0"/>
    <n v="0"/>
    <n v="0"/>
    <n v="0"/>
    <n v="0"/>
    <n v="0"/>
  </r>
  <r>
    <x v="7"/>
    <x v="7"/>
    <x v="33"/>
    <n v="0"/>
    <n v="0"/>
    <n v="0"/>
    <n v="0"/>
    <n v="0"/>
    <n v="0"/>
    <n v="0"/>
    <n v="0"/>
    <n v="0"/>
  </r>
  <r>
    <x v="8"/>
    <x v="8"/>
    <x v="33"/>
    <n v="0"/>
    <n v="0"/>
    <n v="0"/>
    <n v="0"/>
    <n v="0"/>
    <n v="0"/>
    <n v="0"/>
    <n v="0"/>
    <n v="0"/>
  </r>
  <r>
    <x v="19"/>
    <x v="19"/>
    <x v="33"/>
    <n v="0"/>
    <n v="0"/>
    <n v="0"/>
    <n v="0"/>
    <n v="0"/>
    <n v="0"/>
    <n v="0"/>
    <n v="0"/>
    <n v="0"/>
  </r>
  <r>
    <x v="9"/>
    <x v="9"/>
    <x v="33"/>
    <n v="0"/>
    <n v="0"/>
    <n v="0"/>
    <n v="0"/>
    <n v="0"/>
    <n v="0"/>
    <n v="0"/>
    <n v="0"/>
    <n v="0"/>
  </r>
  <r>
    <x v="10"/>
    <x v="10"/>
    <x v="33"/>
    <n v="0"/>
    <n v="0"/>
    <n v="0"/>
    <n v="0"/>
    <n v="0"/>
    <n v="0"/>
    <n v="0"/>
    <n v="0"/>
    <n v="0"/>
  </r>
  <r>
    <x v="11"/>
    <x v="11"/>
    <x v="33"/>
    <n v="0"/>
    <n v="0"/>
    <n v="0"/>
    <n v="0"/>
    <n v="0"/>
    <n v="0"/>
    <n v="0"/>
    <n v="0"/>
    <n v="0"/>
  </r>
  <r>
    <x v="12"/>
    <x v="12"/>
    <x v="33"/>
    <n v="0"/>
    <n v="0"/>
    <n v="0"/>
    <n v="0"/>
    <n v="0"/>
    <n v="0"/>
    <n v="0"/>
    <n v="0"/>
    <n v="0"/>
  </r>
  <r>
    <x v="13"/>
    <x v="13"/>
    <x v="33"/>
    <n v="0"/>
    <n v="0"/>
    <n v="0"/>
    <n v="0"/>
    <n v="0"/>
    <n v="0"/>
    <n v="0"/>
    <n v="0"/>
    <n v="0"/>
  </r>
  <r>
    <x v="14"/>
    <x v="14"/>
    <x v="33"/>
    <n v="0"/>
    <n v="0"/>
    <n v="0"/>
    <n v="0"/>
    <n v="0"/>
    <n v="0"/>
    <n v="0"/>
    <n v="0"/>
    <n v="0"/>
  </r>
  <r>
    <x v="15"/>
    <x v="15"/>
    <x v="33"/>
    <n v="0"/>
    <n v="0"/>
    <n v="0"/>
    <n v="0"/>
    <n v="0"/>
    <n v="0"/>
    <n v="0"/>
    <n v="0"/>
    <n v="0"/>
  </r>
  <r>
    <x v="69"/>
    <x v="69"/>
    <x v="33"/>
    <n v="0"/>
    <n v="0"/>
    <n v="0"/>
    <n v="0"/>
    <n v="0"/>
    <n v="0"/>
    <n v="0"/>
    <n v="0"/>
    <n v="0"/>
  </r>
  <r>
    <x v="20"/>
    <x v="20"/>
    <x v="33"/>
    <n v="0"/>
    <n v="0"/>
    <n v="0"/>
    <n v="0"/>
    <n v="0"/>
    <n v="0"/>
    <n v="0"/>
    <n v="0"/>
    <n v="0"/>
  </r>
  <r>
    <x v="21"/>
    <x v="21"/>
    <x v="33"/>
    <n v="0"/>
    <n v="0"/>
    <n v="0"/>
    <n v="0"/>
    <n v="0"/>
    <n v="0"/>
    <n v="0"/>
    <n v="0"/>
    <n v="0"/>
  </r>
  <r>
    <x v="22"/>
    <x v="22"/>
    <x v="33"/>
    <n v="0"/>
    <n v="0"/>
    <n v="0"/>
    <n v="0"/>
    <n v="0"/>
    <n v="0"/>
    <n v="0"/>
    <n v="0"/>
    <n v="0"/>
  </r>
  <r>
    <x v="23"/>
    <x v="23"/>
    <x v="33"/>
    <n v="0"/>
    <n v="0"/>
    <n v="0"/>
    <n v="0"/>
    <n v="0"/>
    <n v="0"/>
    <n v="0"/>
    <n v="0"/>
    <n v="0"/>
  </r>
  <r>
    <x v="24"/>
    <x v="24"/>
    <x v="33"/>
    <n v="0"/>
    <n v="0"/>
    <n v="0"/>
    <n v="0"/>
    <n v="0"/>
    <n v="0"/>
    <n v="0"/>
    <n v="0"/>
    <n v="0"/>
  </r>
  <r>
    <x v="25"/>
    <x v="25"/>
    <x v="33"/>
    <n v="0"/>
    <n v="0"/>
    <n v="0"/>
    <n v="0"/>
    <n v="0"/>
    <n v="0"/>
    <n v="0"/>
    <n v="0"/>
    <n v="0"/>
  </r>
  <r>
    <x v="26"/>
    <x v="26"/>
    <x v="33"/>
    <n v="0"/>
    <n v="0"/>
    <n v="0"/>
    <n v="0"/>
    <n v="0"/>
    <n v="0"/>
    <n v="0"/>
    <n v="0"/>
    <n v="0"/>
  </r>
  <r>
    <x v="27"/>
    <x v="27"/>
    <x v="33"/>
    <n v="0"/>
    <n v="0"/>
    <n v="0"/>
    <n v="0"/>
    <n v="0"/>
    <n v="0"/>
    <n v="0"/>
    <n v="0"/>
    <n v="0"/>
  </r>
  <r>
    <x v="28"/>
    <x v="28"/>
    <x v="33"/>
    <n v="0"/>
    <n v="0"/>
    <n v="0"/>
    <n v="0"/>
    <n v="0"/>
    <n v="0"/>
    <n v="0"/>
    <n v="0"/>
    <n v="0"/>
  </r>
  <r>
    <x v="29"/>
    <x v="29"/>
    <x v="33"/>
    <n v="0"/>
    <n v="0"/>
    <n v="0"/>
    <n v="0"/>
    <n v="0"/>
    <n v="0"/>
    <n v="0"/>
    <n v="0"/>
    <n v="0"/>
  </r>
  <r>
    <x v="30"/>
    <x v="30"/>
    <x v="33"/>
    <n v="0"/>
    <n v="0"/>
    <n v="0"/>
    <n v="0"/>
    <n v="0"/>
    <n v="0"/>
    <n v="0"/>
    <n v="0"/>
    <n v="0"/>
  </r>
  <r>
    <x v="31"/>
    <x v="31"/>
    <x v="33"/>
    <n v="0"/>
    <n v="0"/>
    <n v="0"/>
    <n v="0"/>
    <n v="0"/>
    <n v="0"/>
    <n v="0"/>
    <n v="0"/>
    <n v="0"/>
  </r>
  <r>
    <x v="32"/>
    <x v="32"/>
    <x v="33"/>
    <n v="0"/>
    <n v="0"/>
    <n v="0"/>
    <n v="0"/>
    <n v="0"/>
    <n v="0"/>
    <n v="0"/>
    <n v="0"/>
    <n v="0"/>
  </r>
  <r>
    <x v="33"/>
    <x v="33"/>
    <x v="33"/>
    <n v="0"/>
    <n v="0"/>
    <n v="0"/>
    <n v="0"/>
    <n v="0"/>
    <n v="0"/>
    <n v="0"/>
    <n v="0"/>
    <n v="0"/>
  </r>
  <r>
    <x v="35"/>
    <x v="35"/>
    <x v="33"/>
    <n v="0"/>
    <n v="0"/>
    <n v="0"/>
    <n v="0"/>
    <n v="0"/>
    <n v="0"/>
    <n v="0"/>
    <n v="0"/>
    <n v="0"/>
  </r>
  <r>
    <x v="36"/>
    <x v="36"/>
    <x v="33"/>
    <n v="0"/>
    <n v="0"/>
    <n v="0"/>
    <n v="0"/>
    <n v="0"/>
    <n v="0"/>
    <n v="0"/>
    <n v="0"/>
    <n v="0"/>
  </r>
  <r>
    <x v="37"/>
    <x v="37"/>
    <x v="33"/>
    <n v="0"/>
    <n v="0"/>
    <n v="0"/>
    <n v="0"/>
    <n v="0"/>
    <n v="0"/>
    <n v="0"/>
    <n v="0"/>
    <n v="0"/>
  </r>
  <r>
    <x v="38"/>
    <x v="38"/>
    <x v="33"/>
    <n v="0"/>
    <n v="0"/>
    <n v="0"/>
    <n v="0"/>
    <n v="0"/>
    <n v="0"/>
    <n v="0"/>
    <n v="0"/>
    <n v="0"/>
  </r>
  <r>
    <x v="39"/>
    <x v="39"/>
    <x v="33"/>
    <n v="0"/>
    <n v="0"/>
    <n v="0"/>
    <n v="0"/>
    <n v="0"/>
    <n v="0"/>
    <n v="0"/>
    <n v="0"/>
    <n v="0"/>
  </r>
  <r>
    <x v="40"/>
    <x v="40"/>
    <x v="33"/>
    <n v="0"/>
    <n v="0"/>
    <n v="0"/>
    <n v="0"/>
    <n v="0"/>
    <n v="0"/>
    <n v="0"/>
    <n v="0"/>
    <n v="0"/>
  </r>
  <r>
    <x v="41"/>
    <x v="41"/>
    <x v="33"/>
    <n v="0"/>
    <n v="0"/>
    <n v="0"/>
    <n v="0"/>
    <n v="0"/>
    <n v="0"/>
    <n v="0"/>
    <n v="0"/>
    <n v="0"/>
  </r>
  <r>
    <x v="42"/>
    <x v="42"/>
    <x v="33"/>
    <n v="0"/>
    <n v="0"/>
    <n v="0"/>
    <n v="0"/>
    <n v="0"/>
    <n v="0"/>
    <n v="0"/>
    <n v="0"/>
    <n v="0"/>
  </r>
  <r>
    <x v="43"/>
    <x v="43"/>
    <x v="33"/>
    <n v="0"/>
    <n v="0"/>
    <n v="0"/>
    <n v="0"/>
    <n v="0"/>
    <n v="0"/>
    <n v="0"/>
    <n v="0"/>
    <n v="0"/>
  </r>
  <r>
    <x v="44"/>
    <x v="44"/>
    <x v="33"/>
    <n v="0"/>
    <n v="0"/>
    <n v="0"/>
    <n v="0"/>
    <n v="0"/>
    <n v="0"/>
    <n v="0"/>
    <n v="0"/>
    <n v="0"/>
  </r>
  <r>
    <x v="45"/>
    <x v="45"/>
    <x v="33"/>
    <n v="0"/>
    <n v="0"/>
    <n v="0"/>
    <n v="0"/>
    <n v="0"/>
    <n v="0"/>
    <n v="0"/>
    <n v="0"/>
    <n v="0"/>
  </r>
  <r>
    <x v="46"/>
    <x v="46"/>
    <x v="33"/>
    <n v="0"/>
    <n v="0"/>
    <n v="0"/>
    <n v="0"/>
    <n v="0"/>
    <n v="0"/>
    <n v="0"/>
    <n v="0"/>
    <n v="0"/>
  </r>
  <r>
    <x v="47"/>
    <x v="47"/>
    <x v="33"/>
    <n v="0"/>
    <n v="0"/>
    <n v="0"/>
    <n v="0"/>
    <n v="0"/>
    <n v="0"/>
    <n v="0"/>
    <n v="0"/>
    <n v="0"/>
  </r>
  <r>
    <x v="48"/>
    <x v="48"/>
    <x v="33"/>
    <n v="0"/>
    <n v="0"/>
    <n v="0"/>
    <n v="0"/>
    <n v="0"/>
    <n v="0"/>
    <n v="0"/>
    <n v="0"/>
    <n v="0"/>
  </r>
  <r>
    <x v="49"/>
    <x v="49"/>
    <x v="33"/>
    <n v="0"/>
    <n v="0"/>
    <n v="0"/>
    <n v="0"/>
    <n v="0"/>
    <n v="0"/>
    <n v="0"/>
    <n v="0"/>
    <n v="0"/>
  </r>
  <r>
    <x v="50"/>
    <x v="50"/>
    <x v="33"/>
    <n v="0"/>
    <n v="0"/>
    <n v="0"/>
    <n v="0"/>
    <n v="0"/>
    <n v="0"/>
    <n v="0"/>
    <n v="0"/>
    <n v="0"/>
  </r>
  <r>
    <x v="51"/>
    <x v="51"/>
    <x v="33"/>
    <n v="0"/>
    <n v="0"/>
    <n v="0"/>
    <n v="0"/>
    <n v="0"/>
    <n v="0"/>
    <n v="0"/>
    <n v="0"/>
    <n v="0"/>
  </r>
  <r>
    <x v="52"/>
    <x v="52"/>
    <x v="33"/>
    <n v="0"/>
    <n v="0"/>
    <n v="0"/>
    <n v="0"/>
    <n v="0"/>
    <n v="0"/>
    <n v="0"/>
    <n v="0"/>
    <n v="0"/>
  </r>
  <r>
    <x v="53"/>
    <x v="53"/>
    <x v="33"/>
    <n v="0"/>
    <n v="0"/>
    <n v="0"/>
    <n v="0"/>
    <n v="0"/>
    <n v="0"/>
    <n v="0"/>
    <n v="0"/>
    <n v="0"/>
  </r>
  <r>
    <x v="54"/>
    <x v="54"/>
    <x v="33"/>
    <n v="0"/>
    <n v="0"/>
    <n v="0"/>
    <n v="0"/>
    <n v="0"/>
    <n v="0"/>
    <n v="0"/>
    <n v="0"/>
    <n v="0"/>
  </r>
  <r>
    <x v="55"/>
    <x v="55"/>
    <x v="33"/>
    <n v="0"/>
    <n v="0"/>
    <n v="0"/>
    <n v="0"/>
    <n v="0"/>
    <n v="0"/>
    <n v="0"/>
    <n v="0"/>
    <n v="0"/>
  </r>
  <r>
    <x v="56"/>
    <x v="56"/>
    <x v="33"/>
    <n v="0"/>
    <n v="0"/>
    <n v="0"/>
    <n v="0"/>
    <n v="0"/>
    <n v="0"/>
    <n v="0"/>
    <n v="0"/>
    <n v="0"/>
  </r>
  <r>
    <x v="57"/>
    <x v="57"/>
    <x v="33"/>
    <n v="0"/>
    <n v="0"/>
    <n v="0"/>
    <n v="0"/>
    <n v="0"/>
    <n v="0"/>
    <n v="0"/>
    <n v="0"/>
    <n v="0"/>
  </r>
  <r>
    <x v="58"/>
    <x v="58"/>
    <x v="33"/>
    <n v="0"/>
    <n v="0"/>
    <n v="0"/>
    <n v="0"/>
    <n v="0"/>
    <n v="0"/>
    <n v="0"/>
    <n v="0"/>
    <n v="0"/>
  </r>
  <r>
    <x v="59"/>
    <x v="59"/>
    <x v="33"/>
    <n v="0"/>
    <n v="0"/>
    <n v="0"/>
    <n v="0"/>
    <n v="0"/>
    <n v="0"/>
    <n v="0"/>
    <n v="0"/>
    <n v="0"/>
  </r>
  <r>
    <x v="60"/>
    <x v="60"/>
    <x v="33"/>
    <n v="0"/>
    <n v="0"/>
    <n v="0"/>
    <n v="0"/>
    <n v="0"/>
    <n v="0"/>
    <n v="0"/>
    <n v="0"/>
    <n v="0"/>
  </r>
  <r>
    <x v="61"/>
    <x v="61"/>
    <x v="33"/>
    <n v="0"/>
    <n v="0"/>
    <n v="0"/>
    <n v="0"/>
    <n v="0"/>
    <n v="0"/>
    <n v="0"/>
    <n v="0"/>
    <n v="0"/>
  </r>
  <r>
    <x v="62"/>
    <x v="62"/>
    <x v="33"/>
    <n v="0"/>
    <n v="0"/>
    <n v="0"/>
    <n v="0"/>
    <n v="0"/>
    <n v="0"/>
    <n v="0"/>
    <n v="0"/>
    <n v="0"/>
  </r>
  <r>
    <x v="63"/>
    <x v="63"/>
    <x v="33"/>
    <n v="0"/>
    <n v="0"/>
    <n v="0"/>
    <n v="0"/>
    <n v="0"/>
    <n v="0"/>
    <n v="0"/>
    <n v="0"/>
    <n v="0"/>
  </r>
  <r>
    <x v="64"/>
    <x v="64"/>
    <x v="33"/>
    <n v="0"/>
    <n v="0"/>
    <n v="0"/>
    <n v="0"/>
    <n v="0"/>
    <n v="0"/>
    <n v="0"/>
    <n v="0"/>
    <n v="0"/>
  </r>
  <r>
    <x v="65"/>
    <x v="65"/>
    <x v="33"/>
    <n v="0"/>
    <n v="0"/>
    <n v="0"/>
    <n v="0"/>
    <n v="0"/>
    <n v="0"/>
    <n v="0"/>
    <n v="0"/>
    <n v="0"/>
  </r>
  <r>
    <x v="66"/>
    <x v="66"/>
    <x v="33"/>
    <n v="0"/>
    <n v="0"/>
    <n v="0"/>
    <n v="0"/>
    <n v="0"/>
    <n v="0"/>
    <n v="0"/>
    <n v="0"/>
    <n v="0"/>
  </r>
  <r>
    <x v="67"/>
    <x v="67"/>
    <x v="33"/>
    <n v="0"/>
    <n v="0"/>
    <n v="0"/>
    <n v="0"/>
    <n v="0"/>
    <n v="0"/>
    <n v="0"/>
    <n v="0"/>
    <n v="0"/>
  </r>
  <r>
    <x v="68"/>
    <x v="68"/>
    <x v="33"/>
    <n v="0"/>
    <n v="0"/>
    <n v="0"/>
    <n v="0"/>
    <n v="0"/>
    <n v="0"/>
    <n v="0"/>
    <n v="0"/>
    <n v="0"/>
  </r>
  <r>
    <x v="34"/>
    <x v="34"/>
    <x v="26"/>
    <n v="383.06599999999997"/>
    <n v="0"/>
    <n v="0"/>
    <n v="0"/>
    <n v="383.06599999999997"/>
    <n v="0"/>
    <n v="0"/>
    <n v="0"/>
    <n v="383.06599999999997"/>
  </r>
  <r>
    <x v="34"/>
    <x v="34"/>
    <x v="23"/>
    <n v="0"/>
    <n v="0"/>
    <n v="0"/>
    <n v="0"/>
    <n v="0"/>
    <n v="0"/>
    <n v="0"/>
    <n v="0"/>
    <n v="0"/>
  </r>
  <r>
    <x v="34"/>
    <x v="34"/>
    <x v="24"/>
    <n v="0"/>
    <n v="0"/>
    <n v="100"/>
    <n v="0"/>
    <n v="100"/>
    <n v="9.9"/>
    <n v="0"/>
    <n v="0"/>
    <n v="109.9"/>
  </r>
  <r>
    <x v="34"/>
    <x v="34"/>
    <x v="25"/>
    <n v="0"/>
    <n v="0"/>
    <n v="0"/>
    <n v="0"/>
    <n v="0"/>
    <n v="0"/>
    <n v="0"/>
    <n v="0"/>
    <n v="0"/>
  </r>
  <r>
    <x v="34"/>
    <x v="34"/>
    <x v="27"/>
    <n v="1152.211"/>
    <n v="0"/>
    <n v="0"/>
    <n v="0"/>
    <n v="1152.211"/>
    <n v="0"/>
    <n v="0"/>
    <n v="0"/>
    <n v="1152.211"/>
  </r>
  <r>
    <x v="34"/>
    <x v="34"/>
    <x v="28"/>
    <n v="0"/>
    <n v="0"/>
    <n v="0"/>
    <n v="1.508"/>
    <n v="1.508"/>
    <n v="3.1"/>
    <n v="0"/>
    <n v="0"/>
    <n v="4.6079999999999997"/>
  </r>
  <r>
    <x v="34"/>
    <x v="34"/>
    <x v="29"/>
    <n v="0"/>
    <n v="0"/>
    <n v="316.10000000000002"/>
    <n v="0"/>
    <n v="316.10000000000002"/>
    <n v="107.6"/>
    <n v="0"/>
    <n v="0"/>
    <n v="423.7"/>
  </r>
  <r>
    <x v="34"/>
    <x v="34"/>
    <x v="30"/>
    <n v="0"/>
    <n v="8.1"/>
    <n v="0"/>
    <n v="0"/>
    <n v="8.1"/>
    <n v="16.5"/>
    <n v="0"/>
    <n v="0"/>
    <n v="24.6"/>
  </r>
  <r>
    <x v="34"/>
    <x v="34"/>
    <x v="31"/>
    <n v="0"/>
    <n v="0"/>
    <n v="0"/>
    <n v="50"/>
    <n v="50"/>
    <n v="0"/>
    <n v="0"/>
    <n v="0"/>
    <n v="50"/>
  </r>
  <r>
    <x v="35"/>
    <x v="35"/>
    <x v="0"/>
    <n v="0"/>
    <n v="0"/>
    <n v="216.10000000000002"/>
    <n v="0"/>
    <n v="216.10000000000002"/>
    <n v="10.276999999999999"/>
    <n v="0"/>
    <n v="0"/>
    <n v="226.37700000000001"/>
  </r>
  <r>
    <x v="35"/>
    <x v="35"/>
    <x v="1"/>
    <n v="49.478999999999999"/>
    <n v="0"/>
    <n v="41.099999999999994"/>
    <n v="0"/>
    <n v="90.578999999999994"/>
    <n v="0"/>
    <n v="0"/>
    <n v="0"/>
    <n v="90.578999999999994"/>
  </r>
  <r>
    <x v="35"/>
    <x v="35"/>
    <x v="2"/>
    <n v="0"/>
    <n v="0"/>
    <n v="51.1"/>
    <n v="0"/>
    <n v="51.1"/>
    <n v="0"/>
    <n v="0"/>
    <n v="0"/>
    <n v="51.1"/>
  </r>
  <r>
    <x v="35"/>
    <x v="35"/>
    <x v="3"/>
    <n v="0"/>
    <n v="0"/>
    <n v="50.1"/>
    <n v="0"/>
    <n v="50.1"/>
    <n v="0"/>
    <n v="0"/>
    <n v="0"/>
    <n v="50.1"/>
  </r>
  <r>
    <x v="35"/>
    <x v="35"/>
    <x v="4"/>
    <n v="0"/>
    <n v="0"/>
    <n v="3.5"/>
    <n v="0"/>
    <n v="3.5"/>
    <n v="0"/>
    <n v="0"/>
    <n v="0"/>
    <n v="3.5"/>
  </r>
  <r>
    <x v="35"/>
    <x v="35"/>
    <x v="5"/>
    <n v="0"/>
    <n v="0"/>
    <n v="14.899999999999999"/>
    <n v="0"/>
    <n v="14.899999999999999"/>
    <n v="0"/>
    <n v="0"/>
    <n v="0"/>
    <n v="14.9"/>
  </r>
  <r>
    <x v="35"/>
    <x v="35"/>
    <x v="6"/>
    <n v="0"/>
    <n v="0"/>
    <n v="0"/>
    <n v="0"/>
    <n v="0"/>
    <n v="0.13900000000000001"/>
    <n v="0"/>
    <n v="0"/>
    <n v="0.13900000000000001"/>
  </r>
  <r>
    <x v="35"/>
    <x v="35"/>
    <x v="7"/>
    <n v="0"/>
    <n v="0"/>
    <n v="36.299999999999997"/>
    <n v="0"/>
    <n v="36.299999999999997"/>
    <n v="0"/>
    <n v="0"/>
    <n v="0"/>
    <n v="36.299999999999997"/>
  </r>
  <r>
    <x v="35"/>
    <x v="35"/>
    <x v="8"/>
    <n v="0"/>
    <n v="0"/>
    <n v="0"/>
    <n v="0"/>
    <n v="0"/>
    <n v="0"/>
    <n v="0"/>
    <n v="0"/>
    <n v="0"/>
  </r>
  <r>
    <x v="35"/>
    <x v="35"/>
    <x v="9"/>
    <n v="0"/>
    <n v="0"/>
    <n v="3.7"/>
    <n v="0"/>
    <n v="3.7"/>
    <n v="0"/>
    <n v="0"/>
    <n v="0"/>
    <n v="3.7"/>
  </r>
  <r>
    <x v="35"/>
    <x v="35"/>
    <x v="10"/>
    <n v="14.239000000000001"/>
    <n v="0"/>
    <n v="0"/>
    <n v="0"/>
    <n v="14.239000000000001"/>
    <n v="0.57299999999999995"/>
    <n v="0"/>
    <n v="0"/>
    <n v="14.811999999999999"/>
  </r>
  <r>
    <x v="35"/>
    <x v="35"/>
    <x v="11"/>
    <n v="147.51499999999999"/>
    <n v="0"/>
    <n v="0"/>
    <n v="0"/>
    <n v="147.51499999999999"/>
    <n v="1E-3"/>
    <n v="0"/>
    <n v="0"/>
    <n v="147.51599999999999"/>
  </r>
  <r>
    <x v="35"/>
    <x v="35"/>
    <x v="12"/>
    <n v="0"/>
    <n v="0"/>
    <n v="0"/>
    <n v="0"/>
    <n v="0"/>
    <n v="0"/>
    <n v="0"/>
    <n v="0"/>
    <n v="0"/>
  </r>
  <r>
    <x v="35"/>
    <x v="35"/>
    <x v="13"/>
    <n v="0"/>
    <n v="0"/>
    <n v="0"/>
    <n v="0"/>
    <n v="0"/>
    <n v="0"/>
    <n v="0"/>
    <n v="0"/>
    <n v="0"/>
  </r>
  <r>
    <x v="35"/>
    <x v="35"/>
    <x v="14"/>
    <n v="24.687999999999999"/>
    <n v="4172.5749999999998"/>
    <n v="22.5"/>
    <n v="0"/>
    <n v="4219.7629999999999"/>
    <n v="543.01599999999996"/>
    <n v="0"/>
    <n v="0"/>
    <n v="4762.7790000000005"/>
  </r>
  <r>
    <x v="35"/>
    <x v="35"/>
    <x v="15"/>
    <n v="6.8639999999999999"/>
    <n v="1348.325"/>
    <n v="0"/>
    <n v="0"/>
    <n v="1355.1890000000001"/>
    <n v="188.24299999999999"/>
    <n v="0"/>
    <n v="0"/>
    <n v="1543.432"/>
  </r>
  <r>
    <x v="35"/>
    <x v="35"/>
    <x v="16"/>
    <n v="57.161999999999999"/>
    <n v="0"/>
    <n v="0"/>
    <n v="0"/>
    <n v="57.161999999999999"/>
    <n v="5.0000000000000001E-3"/>
    <n v="0"/>
    <n v="0"/>
    <n v="57.167000000000002"/>
  </r>
  <r>
    <x v="35"/>
    <x v="35"/>
    <x v="17"/>
    <n v="17.004999999999999"/>
    <n v="0"/>
    <n v="0"/>
    <n v="0"/>
    <n v="17.004999999999999"/>
    <n v="0"/>
    <n v="0"/>
    <n v="0"/>
    <n v="17.004999999999999"/>
  </r>
  <r>
    <x v="35"/>
    <x v="35"/>
    <x v="18"/>
    <n v="0"/>
    <n v="0"/>
    <n v="0"/>
    <n v="0"/>
    <n v="0"/>
    <n v="0"/>
    <n v="0"/>
    <n v="0"/>
    <n v="0"/>
  </r>
  <r>
    <x v="35"/>
    <x v="35"/>
    <x v="19"/>
    <n v="0"/>
    <n v="0"/>
    <n v="0"/>
    <n v="0"/>
    <n v="0"/>
    <n v="0"/>
    <n v="0"/>
    <n v="0"/>
    <n v="0"/>
  </r>
  <r>
    <x v="35"/>
    <x v="35"/>
    <x v="20"/>
    <n v="65.356999999999999"/>
    <n v="0"/>
    <n v="0"/>
    <n v="9.4E-2"/>
    <n v="65.450999999999993"/>
    <n v="1.9E-2"/>
    <n v="0"/>
    <n v="0"/>
    <n v="65.47"/>
  </r>
  <r>
    <x v="35"/>
    <x v="35"/>
    <x v="21"/>
    <n v="7.8879999999999999"/>
    <n v="0"/>
    <n v="0"/>
    <n v="0"/>
    <n v="7.8879999999999999"/>
    <n v="5.0000000000000001E-3"/>
    <n v="0"/>
    <n v="0"/>
    <n v="7.8929999999999998"/>
  </r>
  <r>
    <x v="35"/>
    <x v="35"/>
    <x v="22"/>
    <n v="65.665000000000006"/>
    <n v="0"/>
    <n v="0"/>
    <n v="0"/>
    <n v="65.665000000000006"/>
    <n v="4.0000000000000001E-3"/>
    <n v="0"/>
    <n v="0"/>
    <n v="65.668999999999997"/>
  </r>
  <r>
    <x v="35"/>
    <x v="35"/>
    <x v="26"/>
    <n v="15.016"/>
    <n v="0"/>
    <n v="0"/>
    <n v="0"/>
    <n v="15.016"/>
    <n v="0.502"/>
    <n v="0"/>
    <n v="0"/>
    <n v="15.518000000000001"/>
  </r>
  <r>
    <x v="35"/>
    <x v="35"/>
    <x v="23"/>
    <n v="0"/>
    <n v="0"/>
    <n v="0"/>
    <n v="3.1160000000000001"/>
    <n v="3.1160000000000001"/>
    <n v="0"/>
    <n v="0"/>
    <n v="0"/>
    <n v="3.1160000000000001"/>
  </r>
  <r>
    <x v="35"/>
    <x v="35"/>
    <x v="24"/>
    <n v="0"/>
    <n v="0"/>
    <n v="4.4000000000000004"/>
    <n v="0"/>
    <n v="4.4000000000000004"/>
    <n v="0"/>
    <n v="0"/>
    <n v="0"/>
    <n v="4.4000000000000004"/>
  </r>
  <r>
    <x v="35"/>
    <x v="35"/>
    <x v="25"/>
    <n v="0"/>
    <n v="0"/>
    <n v="0"/>
    <n v="0"/>
    <n v="0"/>
    <n v="0"/>
    <n v="0"/>
    <n v="0"/>
    <n v="0"/>
  </r>
  <r>
    <x v="35"/>
    <x v="35"/>
    <x v="27"/>
    <n v="35.348999999999997"/>
    <n v="0"/>
    <n v="0"/>
    <n v="0"/>
    <n v="35.348999999999997"/>
    <n v="3.1349999999999998"/>
    <n v="0"/>
    <n v="0"/>
    <n v="38.484000000000002"/>
  </r>
  <r>
    <x v="35"/>
    <x v="35"/>
    <x v="28"/>
    <n v="0"/>
    <n v="0"/>
    <n v="0"/>
    <n v="0.42399999999999999"/>
    <n v="0.42399999999999999"/>
    <n v="0"/>
    <n v="0"/>
    <n v="0"/>
    <n v="0.42399999999999999"/>
  </r>
  <r>
    <x v="35"/>
    <x v="35"/>
    <x v="29"/>
    <n v="0"/>
    <n v="0"/>
    <n v="6.7"/>
    <n v="0"/>
    <n v="6.7"/>
    <n v="2.3E-2"/>
    <n v="0"/>
    <n v="0"/>
    <n v="6.7229999999999999"/>
  </r>
  <r>
    <x v="35"/>
    <x v="35"/>
    <x v="30"/>
    <n v="0"/>
    <n v="66.3"/>
    <n v="0"/>
    <n v="0"/>
    <n v="66.3"/>
    <n v="7.6529999999999996"/>
    <n v="0"/>
    <n v="0"/>
    <n v="73.953000000000003"/>
  </r>
  <r>
    <x v="35"/>
    <x v="35"/>
    <x v="31"/>
    <n v="0"/>
    <n v="100"/>
    <n v="0"/>
    <n v="30"/>
    <n v="130"/>
    <n v="0"/>
    <n v="0"/>
    <n v="0"/>
    <n v="130"/>
  </r>
  <r>
    <x v="36"/>
    <x v="36"/>
    <x v="0"/>
    <n v="18.033999999999999"/>
    <n v="0"/>
    <n v="8000.7999999999993"/>
    <n v="0"/>
    <n v="8018.8339999999989"/>
    <n v="967.04399999999998"/>
    <n v="0"/>
    <n v="0.5"/>
    <n v="8986.3780000000006"/>
  </r>
  <r>
    <x v="36"/>
    <x v="36"/>
    <x v="1"/>
    <n v="18.388000000000002"/>
    <n v="0"/>
    <n v="448.3"/>
    <n v="0"/>
    <n v="466.68799999999999"/>
    <n v="32.244999999999997"/>
    <n v="0"/>
    <n v="0"/>
    <n v="498.93299999999999"/>
  </r>
  <r>
    <x v="36"/>
    <x v="36"/>
    <x v="2"/>
    <n v="0"/>
    <n v="0"/>
    <n v="941.6"/>
    <n v="0"/>
    <n v="941.6"/>
    <n v="125.637"/>
    <n v="0"/>
    <n v="0"/>
    <n v="1067.2370000000001"/>
  </r>
  <r>
    <x v="36"/>
    <x v="36"/>
    <x v="3"/>
    <n v="0"/>
    <n v="0"/>
    <n v="1491.6"/>
    <n v="0"/>
    <n v="1491.6"/>
    <n v="1E-3"/>
    <n v="0"/>
    <n v="0.1"/>
    <n v="1491.701"/>
  </r>
  <r>
    <x v="36"/>
    <x v="36"/>
    <x v="4"/>
    <n v="142.506"/>
    <n v="0"/>
    <n v="997.4"/>
    <n v="0"/>
    <n v="1139.9059999999999"/>
    <n v="155.85300000000001"/>
    <n v="0"/>
    <n v="0"/>
    <n v="1295.759"/>
  </r>
  <r>
    <x v="36"/>
    <x v="36"/>
    <x v="5"/>
    <n v="0"/>
    <n v="0"/>
    <n v="352.9"/>
    <n v="0"/>
    <n v="352.9"/>
    <n v="16.602"/>
    <n v="0"/>
    <n v="0"/>
    <n v="369.50200000000001"/>
  </r>
  <r>
    <x v="36"/>
    <x v="36"/>
    <x v="6"/>
    <n v="0"/>
    <n v="0"/>
    <n v="78.900000000000006"/>
    <n v="0"/>
    <n v="78.900000000000006"/>
    <n v="14.282"/>
    <n v="0"/>
    <n v="0"/>
    <n v="93.182000000000002"/>
  </r>
  <r>
    <x v="36"/>
    <x v="36"/>
    <x v="7"/>
    <n v="0"/>
    <n v="0"/>
    <n v="640.29999999999995"/>
    <n v="0"/>
    <n v="640.29999999999995"/>
    <n v="62.250999999999998"/>
    <n v="0"/>
    <n v="0"/>
    <n v="702.55100000000004"/>
  </r>
  <r>
    <x v="36"/>
    <x v="36"/>
    <x v="8"/>
    <n v="0"/>
    <n v="0"/>
    <n v="0"/>
    <n v="0"/>
    <n v="0"/>
    <n v="0"/>
    <n v="0"/>
    <n v="0"/>
    <n v="0"/>
  </r>
  <r>
    <x v="36"/>
    <x v="36"/>
    <x v="9"/>
    <n v="0"/>
    <n v="0"/>
    <n v="0"/>
    <n v="0"/>
    <n v="0"/>
    <n v="0"/>
    <n v="0"/>
    <n v="0"/>
    <n v="0"/>
  </r>
  <r>
    <x v="36"/>
    <x v="36"/>
    <x v="10"/>
    <n v="2024.788"/>
    <n v="0"/>
    <n v="771.1"/>
    <n v="0"/>
    <n v="2795.8879999999999"/>
    <n v="157.482"/>
    <n v="0"/>
    <n v="0"/>
    <n v="2953.37"/>
  </r>
  <r>
    <x v="36"/>
    <x v="36"/>
    <x v="11"/>
    <n v="1195.566"/>
    <n v="0"/>
    <n v="101.7"/>
    <n v="0"/>
    <n v="1297.2660000000001"/>
    <n v="33.33"/>
    <n v="0"/>
    <n v="0"/>
    <n v="1330.596"/>
  </r>
  <r>
    <x v="36"/>
    <x v="36"/>
    <x v="12"/>
    <n v="0"/>
    <n v="0"/>
    <n v="0"/>
    <n v="0"/>
    <n v="0"/>
    <n v="0"/>
    <n v="0"/>
    <n v="0"/>
    <n v="0"/>
  </r>
  <r>
    <x v="36"/>
    <x v="36"/>
    <x v="14"/>
    <n v="595.83799999999997"/>
    <n v="224.667"/>
    <n v="36"/>
    <n v="0"/>
    <n v="856.505"/>
    <n v="80.543999999999997"/>
    <n v="0"/>
    <n v="0"/>
    <n v="937.04899999999998"/>
  </r>
  <r>
    <x v="36"/>
    <x v="36"/>
    <x v="15"/>
    <n v="0.70699999999999996"/>
    <n v="740.63300000000004"/>
    <n v="0"/>
    <n v="0"/>
    <n v="741.34"/>
    <n v="0"/>
    <n v="-0.6"/>
    <n v="0"/>
    <n v="740.74"/>
  </r>
  <r>
    <x v="36"/>
    <x v="36"/>
    <x v="16"/>
    <n v="173.97800000000001"/>
    <n v="0"/>
    <n v="0"/>
    <n v="0"/>
    <n v="173.97800000000001"/>
    <n v="0"/>
    <n v="0"/>
    <n v="0"/>
    <n v="173.97800000000001"/>
  </r>
  <r>
    <x v="36"/>
    <x v="36"/>
    <x v="17"/>
    <n v="456.86799999999999"/>
    <n v="0"/>
    <n v="15.9"/>
    <n v="0"/>
    <n v="472.76799999999997"/>
    <n v="0"/>
    <n v="0"/>
    <n v="0"/>
    <n v="472.76799999999997"/>
  </r>
  <r>
    <x v="36"/>
    <x v="36"/>
    <x v="18"/>
    <n v="67.186000000000007"/>
    <n v="0"/>
    <n v="0.4"/>
    <n v="0"/>
    <n v="67.586000000000013"/>
    <n v="4.4999999999999998E-2"/>
    <n v="0"/>
    <n v="0"/>
    <n v="67.631"/>
  </r>
  <r>
    <x v="36"/>
    <x v="36"/>
    <x v="19"/>
    <n v="38.896999999999998"/>
    <n v="0"/>
    <n v="0"/>
    <n v="0"/>
    <n v="38.896999999999998"/>
    <n v="9.8000000000000004E-2"/>
    <n v="0"/>
    <n v="0"/>
    <n v="38.994999999999997"/>
  </r>
  <r>
    <x v="36"/>
    <x v="36"/>
    <x v="20"/>
    <n v="0"/>
    <n v="0"/>
    <n v="3.2"/>
    <n v="0"/>
    <n v="3.2"/>
    <n v="0"/>
    <n v="0"/>
    <n v="0"/>
    <n v="3.2"/>
  </r>
  <r>
    <x v="36"/>
    <x v="36"/>
    <x v="21"/>
    <n v="382.25599999999997"/>
    <n v="0"/>
    <n v="0"/>
    <n v="0"/>
    <n v="382.25599999999997"/>
    <n v="0"/>
    <n v="0"/>
    <n v="0"/>
    <n v="382.25599999999997"/>
  </r>
  <r>
    <x v="36"/>
    <x v="36"/>
    <x v="13"/>
    <n v="15.913"/>
    <n v="0"/>
    <n v="0"/>
    <n v="0"/>
    <n v="15.913"/>
    <n v="0"/>
    <n v="0"/>
    <n v="0"/>
    <n v="15.913"/>
  </r>
  <r>
    <x v="36"/>
    <x v="36"/>
    <x v="22"/>
    <n v="3.0059999999999998"/>
    <n v="0"/>
    <n v="0"/>
    <n v="0"/>
    <n v="3.0059999999999998"/>
    <n v="0"/>
    <n v="0"/>
    <n v="0"/>
    <n v="3.0059999999999998"/>
  </r>
  <r>
    <x v="36"/>
    <x v="36"/>
    <x v="26"/>
    <n v="11.973000000000001"/>
    <n v="0"/>
    <n v="0"/>
    <n v="0"/>
    <n v="11.973000000000001"/>
    <n v="15.715999999999999"/>
    <n v="0"/>
    <n v="0"/>
    <n v="27.689"/>
  </r>
  <r>
    <x v="36"/>
    <x v="36"/>
    <x v="23"/>
    <n v="0"/>
    <n v="0"/>
    <n v="0"/>
    <n v="0.83299999999999996"/>
    <n v="0.83299999999999996"/>
    <n v="0"/>
    <n v="0"/>
    <n v="0"/>
    <n v="0.83299999999999996"/>
  </r>
  <r>
    <x v="36"/>
    <x v="36"/>
    <x v="24"/>
    <n v="0"/>
    <n v="0"/>
    <n v="117.4"/>
    <n v="0"/>
    <n v="117.4"/>
    <n v="20.010000000000002"/>
    <n v="0"/>
    <n v="0"/>
    <n v="137.41"/>
  </r>
  <r>
    <x v="36"/>
    <x v="36"/>
    <x v="25"/>
    <n v="0"/>
    <n v="0"/>
    <n v="0"/>
    <n v="0"/>
    <n v="0"/>
    <n v="0"/>
    <n v="0"/>
    <n v="0"/>
    <n v="0"/>
  </r>
  <r>
    <x v="36"/>
    <x v="36"/>
    <x v="27"/>
    <n v="486.137"/>
    <n v="0"/>
    <n v="0"/>
    <n v="0"/>
    <n v="486.137"/>
    <n v="29.02"/>
    <n v="0"/>
    <n v="0"/>
    <n v="515.15700000000004"/>
  </r>
  <r>
    <x v="36"/>
    <x v="36"/>
    <x v="28"/>
    <n v="0"/>
    <n v="0"/>
    <n v="0"/>
    <n v="3.8039999999999998"/>
    <n v="3.8039999999999998"/>
    <n v="0"/>
    <n v="0"/>
    <n v="0"/>
    <n v="3.8039999999999998"/>
  </r>
  <r>
    <x v="36"/>
    <x v="36"/>
    <x v="29"/>
    <n v="0"/>
    <n v="0"/>
    <n v="421"/>
    <n v="0"/>
    <n v="421"/>
    <n v="38.139000000000003"/>
    <n v="0"/>
    <n v="0"/>
    <n v="459.13900000000001"/>
  </r>
  <r>
    <x v="36"/>
    <x v="36"/>
    <x v="30"/>
    <n v="0"/>
    <n v="0.2"/>
    <n v="0"/>
    <n v="0"/>
    <n v="0.2"/>
    <n v="0"/>
    <n v="0"/>
    <n v="0"/>
    <n v="0.2"/>
  </r>
  <r>
    <x v="36"/>
    <x v="36"/>
    <x v="31"/>
    <n v="0"/>
    <n v="0"/>
    <n v="0"/>
    <n v="0.4"/>
    <n v="0.4"/>
    <n v="0"/>
    <n v="0"/>
    <n v="0"/>
    <n v="0.4"/>
  </r>
  <r>
    <x v="37"/>
    <x v="37"/>
    <x v="0"/>
    <n v="8.1359999999999992"/>
    <n v="0"/>
    <n v="4533.6000000000004"/>
    <n v="0"/>
    <n v="4541.7360000000008"/>
    <n v="723.99699999999996"/>
    <n v="0"/>
    <n v="0"/>
    <n v="5265.7330000000002"/>
  </r>
  <r>
    <x v="37"/>
    <x v="37"/>
    <x v="1"/>
    <n v="41.773000000000003"/>
    <n v="0"/>
    <n v="95.9"/>
    <n v="0"/>
    <n v="137.673"/>
    <n v="0"/>
    <n v="0"/>
    <n v="0"/>
    <n v="137.673"/>
  </r>
  <r>
    <x v="37"/>
    <x v="37"/>
    <x v="2"/>
    <n v="0"/>
    <n v="0"/>
    <n v="13"/>
    <n v="0"/>
    <n v="13"/>
    <n v="0"/>
    <n v="0"/>
    <n v="0"/>
    <n v="13"/>
  </r>
  <r>
    <x v="37"/>
    <x v="37"/>
    <x v="3"/>
    <n v="0"/>
    <n v="0"/>
    <n v="350.6"/>
    <n v="0"/>
    <n v="350.6"/>
    <n v="0"/>
    <n v="0"/>
    <n v="0"/>
    <n v="350.6"/>
  </r>
  <r>
    <x v="37"/>
    <x v="37"/>
    <x v="4"/>
    <n v="1.488"/>
    <n v="9.9000000000000005E-2"/>
    <n v="97.1"/>
    <n v="0"/>
    <n v="98.686999999999998"/>
    <n v="5.2210000000000001"/>
    <n v="0"/>
    <n v="0"/>
    <n v="103.908"/>
  </r>
  <r>
    <x v="37"/>
    <x v="37"/>
    <x v="5"/>
    <n v="0"/>
    <n v="0"/>
    <n v="1561.3"/>
    <n v="0"/>
    <n v="1561.3"/>
    <n v="270.83499999999998"/>
    <n v="0"/>
    <n v="0"/>
    <n v="1832.135"/>
  </r>
  <r>
    <x v="37"/>
    <x v="37"/>
    <x v="6"/>
    <n v="0"/>
    <n v="0"/>
    <n v="452.2"/>
    <n v="0"/>
    <n v="452.2"/>
    <n v="68.067999999999998"/>
    <n v="0"/>
    <n v="0"/>
    <n v="520.26800000000003"/>
  </r>
  <r>
    <x v="37"/>
    <x v="37"/>
    <x v="7"/>
    <n v="0"/>
    <n v="0"/>
    <n v="263.3"/>
    <n v="0"/>
    <n v="263.3"/>
    <n v="164.44"/>
    <n v="0"/>
    <n v="0"/>
    <n v="427.74"/>
  </r>
  <r>
    <x v="37"/>
    <x v="37"/>
    <x v="8"/>
    <n v="0"/>
    <n v="0"/>
    <n v="0"/>
    <n v="0"/>
    <n v="0"/>
    <n v="0"/>
    <n v="0"/>
    <n v="0"/>
    <n v="0"/>
  </r>
  <r>
    <x v="37"/>
    <x v="37"/>
    <x v="9"/>
    <n v="0"/>
    <n v="0"/>
    <n v="12.1"/>
    <n v="0"/>
    <n v="12.1"/>
    <n v="0"/>
    <n v="0"/>
    <n v="0"/>
    <n v="12.1"/>
  </r>
  <r>
    <x v="37"/>
    <x v="37"/>
    <x v="10"/>
    <n v="186.142"/>
    <n v="0"/>
    <n v="54.8"/>
    <n v="0"/>
    <n v="240.94200000000001"/>
    <n v="2.4249999999999998"/>
    <n v="0"/>
    <n v="0"/>
    <n v="243.36699999999999"/>
  </r>
  <r>
    <x v="37"/>
    <x v="37"/>
    <x v="11"/>
    <n v="145.26300000000001"/>
    <n v="0"/>
    <n v="24.5"/>
    <n v="0"/>
    <n v="169.76300000000001"/>
    <n v="0.754"/>
    <n v="0"/>
    <n v="0"/>
    <n v="170.517"/>
  </r>
  <r>
    <x v="37"/>
    <x v="37"/>
    <x v="12"/>
    <n v="0"/>
    <n v="0"/>
    <n v="0"/>
    <n v="0"/>
    <n v="0"/>
    <n v="0"/>
    <n v="0"/>
    <n v="0"/>
    <n v="0"/>
  </r>
  <r>
    <x v="37"/>
    <x v="37"/>
    <x v="14"/>
    <n v="303.62299999999999"/>
    <n v="1526.8109999999999"/>
    <n v="8.5"/>
    <n v="0"/>
    <n v="1838.934"/>
    <n v="178.01900000000001"/>
    <n v="0"/>
    <n v="0"/>
    <n v="2016.953"/>
  </r>
  <r>
    <x v="37"/>
    <x v="37"/>
    <x v="15"/>
    <n v="0"/>
    <n v="203.39"/>
    <n v="0"/>
    <n v="0"/>
    <n v="203.39"/>
    <n v="25.81"/>
    <n v="0"/>
    <n v="0"/>
    <n v="229.2"/>
  </r>
  <r>
    <x v="37"/>
    <x v="37"/>
    <x v="16"/>
    <n v="62.113999999999997"/>
    <n v="0"/>
    <n v="0"/>
    <n v="0"/>
    <n v="62.113999999999997"/>
    <n v="8.6999999999999994E-2"/>
    <n v="0"/>
    <n v="0"/>
    <n v="62.201000000000001"/>
  </r>
  <r>
    <x v="37"/>
    <x v="37"/>
    <x v="17"/>
    <n v="44.948"/>
    <n v="0"/>
    <n v="0.7"/>
    <n v="0"/>
    <n v="45.648000000000003"/>
    <n v="0"/>
    <n v="0"/>
    <n v="0"/>
    <n v="45.648000000000003"/>
  </r>
  <r>
    <x v="37"/>
    <x v="37"/>
    <x v="18"/>
    <n v="1.1910000000000001"/>
    <n v="0"/>
    <n v="0.2"/>
    <n v="0"/>
    <n v="1.391"/>
    <n v="0"/>
    <n v="0"/>
    <n v="0"/>
    <n v="1.391"/>
  </r>
  <r>
    <x v="37"/>
    <x v="37"/>
    <x v="19"/>
    <n v="0"/>
    <n v="0"/>
    <n v="0"/>
    <n v="0"/>
    <n v="0"/>
    <n v="0"/>
    <n v="0"/>
    <n v="0"/>
    <n v="0"/>
  </r>
  <r>
    <x v="37"/>
    <x v="37"/>
    <x v="20"/>
    <n v="60.823999999999998"/>
    <n v="0"/>
    <n v="0"/>
    <n v="0"/>
    <n v="60.823999999999998"/>
    <n v="0"/>
    <n v="0"/>
    <n v="0"/>
    <n v="60.823999999999998"/>
  </r>
  <r>
    <x v="37"/>
    <x v="37"/>
    <x v="21"/>
    <n v="62.113999999999997"/>
    <n v="0"/>
    <n v="0"/>
    <n v="0"/>
    <n v="62.113999999999997"/>
    <n v="0"/>
    <n v="0"/>
    <n v="0"/>
    <n v="62.113999999999997"/>
  </r>
  <r>
    <x v="37"/>
    <x v="37"/>
    <x v="13"/>
    <n v="5.6559999999999997"/>
    <n v="0"/>
    <n v="0"/>
    <n v="0"/>
    <n v="5.6559999999999997"/>
    <n v="0"/>
    <n v="0"/>
    <n v="0"/>
    <n v="5.6559999999999997"/>
  </r>
  <r>
    <x v="37"/>
    <x v="37"/>
    <x v="22"/>
    <n v="22.126999999999999"/>
    <n v="0"/>
    <n v="0"/>
    <n v="0"/>
    <n v="22.126999999999999"/>
    <n v="0"/>
    <n v="0"/>
    <n v="0"/>
    <n v="22.126999999999999"/>
  </r>
  <r>
    <x v="37"/>
    <x v="37"/>
    <x v="26"/>
    <n v="39.777999999999999"/>
    <n v="0"/>
    <n v="0"/>
    <n v="0"/>
    <n v="39.777999999999999"/>
    <n v="0"/>
    <n v="0"/>
    <n v="0"/>
    <n v="39.777999999999999"/>
  </r>
  <r>
    <x v="37"/>
    <x v="37"/>
    <x v="23"/>
    <n v="0"/>
    <n v="0"/>
    <n v="0"/>
    <n v="3.3450000000000002"/>
    <n v="3.3450000000000002"/>
    <n v="0"/>
    <n v="0"/>
    <n v="0"/>
    <n v="3.3450000000000002"/>
  </r>
  <r>
    <x v="37"/>
    <x v="37"/>
    <x v="24"/>
    <n v="0"/>
    <n v="0"/>
    <n v="281.5"/>
    <n v="0"/>
    <n v="281.5"/>
    <n v="43.529000000000003"/>
    <n v="0"/>
    <n v="0"/>
    <n v="325.029"/>
  </r>
  <r>
    <x v="37"/>
    <x v="37"/>
    <x v="25"/>
    <n v="0"/>
    <n v="6.8"/>
    <n v="0"/>
    <n v="0"/>
    <n v="6.8"/>
    <n v="0"/>
    <n v="0"/>
    <n v="0"/>
    <n v="6.8"/>
  </r>
  <r>
    <x v="37"/>
    <x v="37"/>
    <x v="27"/>
    <n v="45.170999999999999"/>
    <n v="0"/>
    <n v="0"/>
    <n v="0"/>
    <n v="45.170999999999999"/>
    <n v="0"/>
    <n v="0"/>
    <n v="0"/>
    <n v="45.170999999999999"/>
  </r>
  <r>
    <x v="37"/>
    <x v="37"/>
    <x v="28"/>
    <n v="0"/>
    <n v="0"/>
    <n v="0"/>
    <n v="18.489000000000001"/>
    <n v="18.489000000000001"/>
    <n v="0"/>
    <n v="0"/>
    <n v="0"/>
    <n v="18.489000000000001"/>
  </r>
  <r>
    <x v="37"/>
    <x v="37"/>
    <x v="29"/>
    <n v="0"/>
    <n v="0"/>
    <n v="1027.3"/>
    <n v="0"/>
    <n v="1027.3"/>
    <n v="143.89099999999999"/>
    <n v="0"/>
    <n v="0"/>
    <n v="1171.191"/>
  </r>
  <r>
    <x v="37"/>
    <x v="37"/>
    <x v="30"/>
    <n v="0"/>
    <n v="16.2"/>
    <n v="0"/>
    <n v="0"/>
    <n v="16.2"/>
    <n v="2.5000000000000001E-2"/>
    <n v="0"/>
    <n v="0"/>
    <n v="16.225000000000001"/>
  </r>
  <r>
    <x v="37"/>
    <x v="37"/>
    <x v="31"/>
    <n v="0"/>
    <n v="0"/>
    <n v="0"/>
    <n v="0"/>
    <n v="0"/>
    <n v="0"/>
    <n v="0"/>
    <n v="0"/>
    <n v="0"/>
  </r>
  <r>
    <x v="38"/>
    <x v="38"/>
    <x v="0"/>
    <n v="5"/>
    <n v="0"/>
    <n v="63.6"/>
    <n v="0"/>
    <n v="68.599999999999994"/>
    <n v="0"/>
    <n v="0"/>
    <n v="0"/>
    <n v="68.599999999999994"/>
  </r>
  <r>
    <x v="38"/>
    <x v="38"/>
    <x v="1"/>
    <n v="0"/>
    <n v="0"/>
    <n v="8.6"/>
    <n v="0"/>
    <n v="8.6"/>
    <n v="0"/>
    <n v="0"/>
    <n v="0"/>
    <n v="8.6"/>
  </r>
  <r>
    <x v="38"/>
    <x v="38"/>
    <x v="2"/>
    <n v="0"/>
    <n v="0"/>
    <n v="2.1"/>
    <n v="0"/>
    <n v="2.1"/>
    <n v="0"/>
    <n v="0"/>
    <n v="0"/>
    <n v="2.1"/>
  </r>
  <r>
    <x v="38"/>
    <x v="38"/>
    <x v="3"/>
    <n v="0"/>
    <n v="0"/>
    <n v="14.7"/>
    <n v="0"/>
    <n v="14.7"/>
    <n v="0"/>
    <n v="0"/>
    <n v="0"/>
    <n v="14.7"/>
  </r>
  <r>
    <x v="38"/>
    <x v="38"/>
    <x v="4"/>
    <n v="0"/>
    <n v="0"/>
    <n v="0.8"/>
    <n v="0"/>
    <n v="0.8"/>
    <n v="0"/>
    <n v="0"/>
    <n v="0"/>
    <n v="0.8"/>
  </r>
  <r>
    <x v="38"/>
    <x v="38"/>
    <x v="5"/>
    <n v="0"/>
    <n v="0"/>
    <n v="11.8"/>
    <n v="0"/>
    <n v="11.8"/>
    <n v="0"/>
    <n v="0"/>
    <n v="0"/>
    <n v="11.8"/>
  </r>
  <r>
    <x v="38"/>
    <x v="38"/>
    <x v="6"/>
    <n v="0"/>
    <n v="0"/>
    <n v="0.2"/>
    <n v="0"/>
    <n v="0.2"/>
    <n v="0"/>
    <n v="0"/>
    <n v="0"/>
    <n v="0.2"/>
  </r>
  <r>
    <x v="38"/>
    <x v="38"/>
    <x v="7"/>
    <n v="0"/>
    <n v="0"/>
    <n v="2.4"/>
    <n v="0"/>
    <n v="2.4"/>
    <n v="0"/>
    <n v="0"/>
    <n v="0"/>
    <n v="2.4"/>
  </r>
  <r>
    <x v="38"/>
    <x v="38"/>
    <x v="8"/>
    <n v="0"/>
    <n v="0"/>
    <n v="4.8"/>
    <n v="0"/>
    <n v="4.8"/>
    <n v="0"/>
    <n v="0"/>
    <n v="0"/>
    <n v="4.8"/>
  </r>
  <r>
    <x v="38"/>
    <x v="38"/>
    <x v="9"/>
    <n v="0"/>
    <n v="0"/>
    <n v="3.9"/>
    <n v="0"/>
    <n v="3.9"/>
    <n v="0"/>
    <n v="0"/>
    <n v="0"/>
    <n v="3.9"/>
  </r>
  <r>
    <x v="38"/>
    <x v="38"/>
    <x v="10"/>
    <n v="1.97"/>
    <n v="0"/>
    <n v="0"/>
    <n v="0"/>
    <n v="1.97"/>
    <n v="0"/>
    <n v="0"/>
    <n v="0"/>
    <n v="1.97"/>
  </r>
  <r>
    <x v="38"/>
    <x v="38"/>
    <x v="11"/>
    <n v="159.239"/>
    <n v="0"/>
    <n v="0"/>
    <n v="0"/>
    <n v="159.239"/>
    <n v="0"/>
    <n v="0"/>
    <n v="0"/>
    <n v="159.239"/>
  </r>
  <r>
    <x v="38"/>
    <x v="38"/>
    <x v="12"/>
    <n v="0"/>
    <n v="0"/>
    <n v="0"/>
    <n v="0"/>
    <n v="0"/>
    <n v="0"/>
    <n v="0"/>
    <n v="0"/>
    <n v="0"/>
  </r>
  <r>
    <x v="38"/>
    <x v="38"/>
    <x v="13"/>
    <n v="0.30299999999999999"/>
    <n v="0"/>
    <n v="0"/>
    <n v="0"/>
    <n v="0.30299999999999999"/>
    <n v="0"/>
    <n v="0"/>
    <n v="0"/>
    <n v="0.30299999999999999"/>
  </r>
  <r>
    <x v="38"/>
    <x v="38"/>
    <x v="14"/>
    <n v="49.241"/>
    <n v="296.43"/>
    <n v="5"/>
    <n v="0"/>
    <n v="350.67099999999999"/>
    <n v="57.68"/>
    <n v="0"/>
    <n v="0"/>
    <n v="408.351"/>
  </r>
  <r>
    <x v="38"/>
    <x v="38"/>
    <x v="15"/>
    <n v="44.393000000000001"/>
    <n v="207.97"/>
    <n v="0"/>
    <n v="0"/>
    <n v="252.363"/>
    <n v="1.8089999999999999"/>
    <n v="0"/>
    <n v="0"/>
    <n v="254.172"/>
  </r>
  <r>
    <x v="38"/>
    <x v="38"/>
    <x v="16"/>
    <n v="16.818000000000001"/>
    <n v="0"/>
    <n v="0"/>
    <n v="0"/>
    <n v="16.818000000000001"/>
    <n v="0"/>
    <n v="0"/>
    <n v="0"/>
    <n v="16.818000000000001"/>
  </r>
  <r>
    <x v="38"/>
    <x v="38"/>
    <x v="17"/>
    <n v="64.241"/>
    <n v="0"/>
    <n v="2"/>
    <n v="6.2110000000000003"/>
    <n v="72.451999999999998"/>
    <n v="0"/>
    <n v="0"/>
    <n v="0"/>
    <n v="72.451999999999998"/>
  </r>
  <r>
    <x v="38"/>
    <x v="38"/>
    <x v="18"/>
    <n v="0"/>
    <n v="0"/>
    <n v="0.5"/>
    <n v="0"/>
    <n v="0.5"/>
    <n v="0"/>
    <n v="0"/>
    <n v="0"/>
    <n v="0.5"/>
  </r>
  <r>
    <x v="38"/>
    <x v="38"/>
    <x v="19"/>
    <n v="0.45500000000000002"/>
    <n v="0"/>
    <n v="0"/>
    <n v="0"/>
    <n v="0.45500000000000002"/>
    <n v="0"/>
    <n v="0"/>
    <n v="0"/>
    <n v="0.45500000000000002"/>
  </r>
  <r>
    <x v="38"/>
    <x v="38"/>
    <x v="20"/>
    <n v="6.5149999999999997"/>
    <n v="0"/>
    <n v="0"/>
    <n v="2.2719999999999998"/>
    <n v="8.786999999999999"/>
    <n v="0"/>
    <n v="0"/>
    <n v="0"/>
    <n v="8.7870000000000008"/>
  </r>
  <r>
    <x v="38"/>
    <x v="38"/>
    <x v="21"/>
    <n v="85.453000000000003"/>
    <n v="0"/>
    <n v="0"/>
    <n v="0"/>
    <n v="85.453000000000003"/>
    <n v="5.0000000000000001E-3"/>
    <n v="0"/>
    <n v="0"/>
    <n v="85.457999999999998"/>
  </r>
  <r>
    <x v="38"/>
    <x v="38"/>
    <x v="22"/>
    <n v="20.606000000000002"/>
    <n v="0"/>
    <n v="0"/>
    <n v="0"/>
    <n v="20.606000000000002"/>
    <n v="0.29499999999999998"/>
    <n v="0"/>
    <n v="0"/>
    <n v="20.901"/>
  </r>
  <r>
    <x v="38"/>
    <x v="38"/>
    <x v="26"/>
    <n v="11.978999999999999"/>
    <n v="0"/>
    <n v="0"/>
    <n v="0"/>
    <n v="11.978999999999999"/>
    <n v="2.1139999999999999"/>
    <n v="0"/>
    <n v="0"/>
    <n v="14.093"/>
  </r>
  <r>
    <x v="38"/>
    <x v="38"/>
    <x v="23"/>
    <n v="0"/>
    <n v="0"/>
    <n v="0"/>
    <n v="0"/>
    <n v="0"/>
    <n v="0"/>
    <n v="0"/>
    <n v="0"/>
    <n v="0"/>
  </r>
  <r>
    <x v="38"/>
    <x v="38"/>
    <x v="24"/>
    <n v="0"/>
    <n v="0"/>
    <n v="3.8"/>
    <n v="0"/>
    <n v="3.8"/>
    <n v="0"/>
    <n v="0"/>
    <n v="0"/>
    <n v="3.8"/>
  </r>
  <r>
    <x v="38"/>
    <x v="38"/>
    <x v="25"/>
    <n v="0"/>
    <n v="0"/>
    <n v="0"/>
    <n v="0"/>
    <n v="0"/>
    <n v="0"/>
    <n v="0"/>
    <n v="0"/>
    <n v="0"/>
  </r>
  <r>
    <x v="38"/>
    <x v="38"/>
    <x v="27"/>
    <n v="168.69300000000001"/>
    <n v="0"/>
    <n v="0"/>
    <n v="0"/>
    <n v="168.69300000000001"/>
    <n v="11.102"/>
    <n v="0"/>
    <n v="0"/>
    <n v="179.79499999999999"/>
  </r>
  <r>
    <x v="38"/>
    <x v="38"/>
    <x v="28"/>
    <n v="0"/>
    <n v="0"/>
    <n v="0"/>
    <n v="11.69"/>
    <n v="11.69"/>
    <n v="0.02"/>
    <n v="0"/>
    <n v="0"/>
    <n v="11.71"/>
  </r>
  <r>
    <x v="38"/>
    <x v="38"/>
    <x v="29"/>
    <n v="0"/>
    <n v="0"/>
    <n v="3.4"/>
    <n v="0"/>
    <n v="3.4"/>
    <n v="0"/>
    <n v="0"/>
    <n v="0"/>
    <n v="3.4"/>
  </r>
  <r>
    <x v="38"/>
    <x v="38"/>
    <x v="30"/>
    <n v="0"/>
    <n v="3.9"/>
    <n v="0"/>
    <n v="0"/>
    <n v="3.9"/>
    <n v="5.0000000000000001E-3"/>
    <n v="0"/>
    <n v="0"/>
    <n v="3.9049999999999998"/>
  </r>
  <r>
    <x v="38"/>
    <x v="38"/>
    <x v="31"/>
    <n v="0"/>
    <n v="0"/>
    <n v="0"/>
    <n v="0"/>
    <n v="0"/>
    <n v="0"/>
    <n v="0"/>
    <n v="0"/>
    <n v="0"/>
  </r>
  <r>
    <x v="39"/>
    <x v="39"/>
    <x v="0"/>
    <n v="0.39400000000000002"/>
    <n v="0"/>
    <n v="1207.9000000000001"/>
    <n v="0"/>
    <n v="1208.2940000000001"/>
    <n v="182.06899999999999"/>
    <n v="0"/>
    <n v="0"/>
    <n v="1390.3630000000001"/>
  </r>
  <r>
    <x v="39"/>
    <x v="39"/>
    <x v="1"/>
    <n v="2.367"/>
    <n v="0"/>
    <n v="186"/>
    <n v="0"/>
    <n v="188.36699999999999"/>
    <n v="35.738"/>
    <n v="0"/>
    <n v="0"/>
    <n v="224.10499999999999"/>
  </r>
  <r>
    <x v="39"/>
    <x v="39"/>
    <x v="2"/>
    <n v="0"/>
    <n v="0"/>
    <n v="297.89999999999998"/>
    <n v="0"/>
    <n v="297.89999999999998"/>
    <n v="25.045000000000002"/>
    <n v="0"/>
    <n v="0"/>
    <n v="322.94499999999999"/>
  </r>
  <r>
    <x v="39"/>
    <x v="39"/>
    <x v="3"/>
    <n v="0"/>
    <n v="0"/>
    <n v="1810.6999999999998"/>
    <n v="0"/>
    <n v="1810.6999999999998"/>
    <n v="502.69299999999998"/>
    <n v="0"/>
    <n v="0"/>
    <n v="2313.393"/>
  </r>
  <r>
    <x v="39"/>
    <x v="39"/>
    <x v="4"/>
    <n v="2017.3989999999999"/>
    <n v="0"/>
    <n v="1616"/>
    <n v="0"/>
    <n v="3633.3989999999999"/>
    <n v="1947.9949999999999"/>
    <n v="0"/>
    <n v="0"/>
    <n v="5581.3940000000002"/>
  </r>
  <r>
    <x v="39"/>
    <x v="39"/>
    <x v="5"/>
    <n v="852.10900000000004"/>
    <n v="0"/>
    <n v="194.7"/>
    <n v="0"/>
    <n v="1046.809"/>
    <n v="3.0000000000000001E-3"/>
    <n v="0"/>
    <n v="0"/>
    <n v="1046.8119999999999"/>
  </r>
  <r>
    <x v="39"/>
    <x v="39"/>
    <x v="6"/>
    <n v="0"/>
    <n v="0"/>
    <n v="124.2"/>
    <n v="0"/>
    <n v="124.2"/>
    <n v="10.528"/>
    <n v="0"/>
    <n v="0"/>
    <n v="134.72800000000001"/>
  </r>
  <r>
    <x v="39"/>
    <x v="39"/>
    <x v="7"/>
    <n v="0"/>
    <n v="0"/>
    <n v="44"/>
    <n v="0"/>
    <n v="44"/>
    <n v="4.1769999999999996"/>
    <n v="0"/>
    <n v="0"/>
    <n v="48.177"/>
  </r>
  <r>
    <x v="39"/>
    <x v="39"/>
    <x v="8"/>
    <n v="0"/>
    <n v="0"/>
    <n v="0.1"/>
    <n v="0"/>
    <n v="0.1"/>
    <n v="0"/>
    <n v="0"/>
    <n v="0"/>
    <n v="0.1"/>
  </r>
  <r>
    <x v="39"/>
    <x v="39"/>
    <x v="9"/>
    <n v="0"/>
    <n v="0"/>
    <n v="132.69999999999999"/>
    <n v="0"/>
    <n v="132.69999999999999"/>
    <n v="2.7389999999999999"/>
    <n v="0"/>
    <n v="0"/>
    <n v="135.43899999999999"/>
  </r>
  <r>
    <x v="39"/>
    <x v="39"/>
    <x v="10"/>
    <n v="382.20699999999999"/>
    <n v="0"/>
    <n v="89.4"/>
    <n v="0"/>
    <n v="471.60699999999997"/>
    <n v="13.881"/>
    <n v="0"/>
    <n v="0"/>
    <n v="485.488"/>
  </r>
  <r>
    <x v="39"/>
    <x v="39"/>
    <x v="11"/>
    <n v="2120.4780000000001"/>
    <n v="0"/>
    <n v="40.5"/>
    <n v="0"/>
    <n v="2160.9780000000001"/>
    <n v="10.19"/>
    <n v="0"/>
    <n v="0"/>
    <n v="2171.1680000000001"/>
  </r>
  <r>
    <x v="39"/>
    <x v="39"/>
    <x v="12"/>
    <n v="55.747"/>
    <n v="0"/>
    <n v="0"/>
    <n v="0"/>
    <n v="55.747"/>
    <n v="0"/>
    <n v="0"/>
    <n v="0"/>
    <n v="55.747"/>
  </r>
  <r>
    <x v="39"/>
    <x v="39"/>
    <x v="14"/>
    <n v="4.7329999999999997"/>
    <n v="346.84399999999999"/>
    <n v="7.5"/>
    <n v="0"/>
    <n v="359.077"/>
    <n v="39.185000000000002"/>
    <n v="0"/>
    <n v="0"/>
    <n v="398.262"/>
  </r>
  <r>
    <x v="39"/>
    <x v="39"/>
    <x v="15"/>
    <n v="0"/>
    <n v="85.855999999999995"/>
    <n v="0"/>
    <n v="0"/>
    <n v="85.855999999999995"/>
    <n v="1.6E-2"/>
    <n v="0"/>
    <n v="0"/>
    <n v="85.872"/>
  </r>
  <r>
    <x v="39"/>
    <x v="39"/>
    <x v="16"/>
    <n v="1137.2850000000001"/>
    <n v="0"/>
    <n v="0"/>
    <n v="0"/>
    <n v="1137.2850000000001"/>
    <n v="1.9870000000000001"/>
    <n v="0"/>
    <n v="0"/>
    <n v="1139.2719999999999"/>
  </r>
  <r>
    <x v="39"/>
    <x v="39"/>
    <x v="17"/>
    <n v="268.21499999999997"/>
    <n v="0"/>
    <n v="6.3"/>
    <n v="0"/>
    <n v="274.51499999999999"/>
    <n v="0"/>
    <n v="0"/>
    <n v="0"/>
    <n v="274.51499999999999"/>
  </r>
  <r>
    <x v="39"/>
    <x v="39"/>
    <x v="18"/>
    <n v="7197.2380000000003"/>
    <n v="0"/>
    <n v="1786.8999999999999"/>
    <n v="0"/>
    <n v="8984.1380000000008"/>
    <n v="833.57799999999997"/>
    <n v="0"/>
    <n v="0"/>
    <n v="9817.7160000000003"/>
  </r>
  <r>
    <x v="39"/>
    <x v="39"/>
    <x v="19"/>
    <n v="7098.2349999999997"/>
    <n v="0"/>
    <n v="0"/>
    <n v="0"/>
    <n v="7098.2349999999997"/>
    <n v="101.48"/>
    <n v="0"/>
    <n v="0"/>
    <n v="7199.7150000000001"/>
  </r>
  <r>
    <x v="39"/>
    <x v="39"/>
    <x v="20"/>
    <n v="0"/>
    <n v="0"/>
    <n v="0.3"/>
    <n v="0"/>
    <n v="0.3"/>
    <n v="0"/>
    <n v="0"/>
    <n v="0"/>
    <n v="0.3"/>
  </r>
  <r>
    <x v="39"/>
    <x v="39"/>
    <x v="21"/>
    <n v="901.28200000000004"/>
    <n v="0"/>
    <n v="0.1"/>
    <n v="0"/>
    <n v="901.38200000000006"/>
    <n v="0"/>
    <n v="0"/>
    <n v="0"/>
    <n v="901.38199999999995"/>
  </r>
  <r>
    <x v="39"/>
    <x v="39"/>
    <x v="13"/>
    <n v="1993.2070000000001"/>
    <n v="0"/>
    <n v="0"/>
    <n v="0"/>
    <n v="1993.2070000000001"/>
    <n v="87.512"/>
    <n v="0"/>
    <n v="0"/>
    <n v="2080.7190000000001"/>
  </r>
  <r>
    <x v="39"/>
    <x v="39"/>
    <x v="22"/>
    <n v="0.52600000000000002"/>
    <n v="0"/>
    <n v="0"/>
    <n v="0"/>
    <n v="0.52600000000000002"/>
    <n v="0"/>
    <n v="0"/>
    <n v="0"/>
    <n v="0.52600000000000002"/>
  </r>
  <r>
    <x v="39"/>
    <x v="39"/>
    <x v="26"/>
    <n v="2.4980000000000002"/>
    <n v="0"/>
    <n v="0"/>
    <n v="0"/>
    <n v="2.4980000000000002"/>
    <n v="0.36"/>
    <n v="0"/>
    <n v="0"/>
    <n v="2.8580000000000001"/>
  </r>
  <r>
    <x v="39"/>
    <x v="39"/>
    <x v="23"/>
    <n v="0"/>
    <n v="0"/>
    <n v="0"/>
    <n v="0.13100000000000001"/>
    <n v="0.13100000000000001"/>
    <n v="0"/>
    <n v="0"/>
    <n v="0"/>
    <n v="0.13100000000000001"/>
  </r>
  <r>
    <x v="39"/>
    <x v="39"/>
    <x v="24"/>
    <n v="0"/>
    <n v="0"/>
    <n v="60.9"/>
    <n v="0"/>
    <n v="60.9"/>
    <n v="0"/>
    <n v="0"/>
    <n v="0"/>
    <n v="60.9"/>
  </r>
  <r>
    <x v="39"/>
    <x v="39"/>
    <x v="25"/>
    <n v="0"/>
    <n v="0"/>
    <n v="0"/>
    <n v="0"/>
    <n v="0"/>
    <n v="0"/>
    <n v="0"/>
    <n v="0"/>
    <n v="0"/>
  </r>
  <r>
    <x v="39"/>
    <x v="39"/>
    <x v="27"/>
    <n v="72.09"/>
    <n v="0"/>
    <n v="0"/>
    <n v="0"/>
    <n v="72.09"/>
    <n v="3.0979999999999999"/>
    <n v="0"/>
    <n v="0"/>
    <n v="75.188000000000002"/>
  </r>
  <r>
    <x v="39"/>
    <x v="39"/>
    <x v="28"/>
    <n v="0"/>
    <n v="0"/>
    <n v="0"/>
    <n v="0.7"/>
    <n v="0.7"/>
    <n v="0"/>
    <n v="0"/>
    <n v="0"/>
    <n v="0.7"/>
  </r>
  <r>
    <x v="39"/>
    <x v="39"/>
    <x v="29"/>
    <n v="0"/>
    <n v="0"/>
    <n v="3.8"/>
    <n v="0"/>
    <n v="3.8"/>
    <n v="14.224"/>
    <n v="0"/>
    <n v="0"/>
    <n v="18.024000000000001"/>
  </r>
  <r>
    <x v="39"/>
    <x v="39"/>
    <x v="30"/>
    <n v="0"/>
    <n v="0"/>
    <n v="0"/>
    <n v="0"/>
    <n v="0"/>
    <n v="0"/>
    <n v="0"/>
    <n v="0"/>
    <n v="0"/>
  </r>
  <r>
    <x v="39"/>
    <x v="39"/>
    <x v="31"/>
    <n v="0"/>
    <n v="0"/>
    <n v="0"/>
    <n v="0"/>
    <n v="0"/>
    <n v="0"/>
    <n v="0"/>
    <n v="0"/>
    <n v="0"/>
  </r>
  <r>
    <x v="40"/>
    <x v="40"/>
    <x v="0"/>
    <n v="0"/>
    <n v="0"/>
    <n v="229.9"/>
    <n v="0"/>
    <n v="229.9"/>
    <n v="29.908000000000001"/>
    <n v="0"/>
    <n v="0"/>
    <n v="259.80799999999999"/>
  </r>
  <r>
    <x v="40"/>
    <x v="40"/>
    <x v="1"/>
    <n v="0.254"/>
    <n v="0"/>
    <n v="18.399999999999999"/>
    <n v="0"/>
    <n v="18.654"/>
    <n v="4.3499999999999996"/>
    <n v="0"/>
    <n v="0"/>
    <n v="23.004000000000001"/>
  </r>
  <r>
    <x v="40"/>
    <x v="40"/>
    <x v="2"/>
    <n v="0"/>
    <n v="0"/>
    <n v="15.5"/>
    <n v="0"/>
    <n v="15.5"/>
    <n v="4.4880000000000004"/>
    <n v="0"/>
    <n v="0"/>
    <n v="19.988"/>
  </r>
  <r>
    <x v="40"/>
    <x v="40"/>
    <x v="3"/>
    <n v="0"/>
    <n v="0"/>
    <n v="19"/>
    <n v="0"/>
    <n v="19"/>
    <n v="0.157"/>
    <n v="0"/>
    <n v="0"/>
    <n v="19.157"/>
  </r>
  <r>
    <x v="40"/>
    <x v="40"/>
    <x v="4"/>
    <n v="0"/>
    <n v="0"/>
    <n v="0.8"/>
    <n v="0"/>
    <n v="0.8"/>
    <n v="3.6240000000000001"/>
    <n v="0"/>
    <n v="0"/>
    <n v="4.4240000000000004"/>
  </r>
  <r>
    <x v="40"/>
    <x v="40"/>
    <x v="5"/>
    <n v="2.8000000000000001E-2"/>
    <n v="0"/>
    <n v="5.9"/>
    <n v="0"/>
    <n v="5.9279999999999999"/>
    <n v="1.0999999999999999E-2"/>
    <n v="0"/>
    <n v="0"/>
    <n v="5.9390000000000001"/>
  </r>
  <r>
    <x v="40"/>
    <x v="40"/>
    <x v="6"/>
    <n v="0"/>
    <n v="0"/>
    <n v="10.199999999999999"/>
    <n v="0"/>
    <n v="10.199999999999999"/>
    <n v="1.429"/>
    <n v="0"/>
    <n v="0"/>
    <n v="11.629"/>
  </r>
  <r>
    <x v="40"/>
    <x v="40"/>
    <x v="7"/>
    <n v="0"/>
    <n v="0"/>
    <n v="8"/>
    <n v="0"/>
    <n v="8"/>
    <n v="1.2999999999999999E-2"/>
    <n v="0"/>
    <n v="0"/>
    <n v="8.0129999999999999"/>
  </r>
  <r>
    <x v="40"/>
    <x v="40"/>
    <x v="8"/>
    <n v="0"/>
    <n v="0"/>
    <n v="0"/>
    <n v="0"/>
    <n v="0"/>
    <n v="0"/>
    <n v="0"/>
    <n v="0"/>
    <n v="0"/>
  </r>
  <r>
    <x v="40"/>
    <x v="40"/>
    <x v="9"/>
    <n v="0"/>
    <n v="0"/>
    <n v="3.7"/>
    <n v="0"/>
    <n v="3.7"/>
    <n v="0"/>
    <n v="0"/>
    <n v="0"/>
    <n v="3.7"/>
  </r>
  <r>
    <x v="40"/>
    <x v="40"/>
    <x v="10"/>
    <n v="11.988"/>
    <n v="0"/>
    <n v="1"/>
    <n v="0"/>
    <n v="12.988"/>
    <n v="0.17199999999999999"/>
    <n v="0"/>
    <n v="0"/>
    <n v="13.16"/>
  </r>
  <r>
    <x v="40"/>
    <x v="40"/>
    <x v="11"/>
    <n v="13.967000000000001"/>
    <n v="0"/>
    <n v="5.8"/>
    <n v="0"/>
    <n v="19.766999999999999"/>
    <n v="2.9000000000000001E-2"/>
    <n v="0"/>
    <n v="0"/>
    <n v="19.795999999999999"/>
  </r>
  <r>
    <x v="40"/>
    <x v="40"/>
    <x v="12"/>
    <n v="2.0640000000000001"/>
    <n v="0"/>
    <n v="0"/>
    <n v="0"/>
    <n v="2.0640000000000001"/>
    <n v="0"/>
    <n v="0"/>
    <n v="0"/>
    <n v="2.0640000000000001"/>
  </r>
  <r>
    <x v="40"/>
    <x v="40"/>
    <x v="14"/>
    <n v="0.96099999999999997"/>
    <n v="4.6479999999999997"/>
    <n v="4.9000000000000004"/>
    <n v="0"/>
    <n v="10.509"/>
    <n v="5.1999999999999998E-2"/>
    <n v="0"/>
    <n v="0"/>
    <n v="10.561"/>
  </r>
  <r>
    <x v="40"/>
    <x v="40"/>
    <x v="15"/>
    <n v="0"/>
    <n v="5.952"/>
    <n v="0"/>
    <n v="0"/>
    <n v="5.952"/>
    <n v="6.7000000000000004E-2"/>
    <n v="0"/>
    <n v="0"/>
    <n v="6.0190000000000001"/>
  </r>
  <r>
    <x v="40"/>
    <x v="40"/>
    <x v="16"/>
    <n v="16.285"/>
    <n v="0"/>
    <n v="0"/>
    <n v="0"/>
    <n v="16.285"/>
    <n v="0"/>
    <n v="0"/>
    <n v="0"/>
    <n v="16.285"/>
  </r>
  <r>
    <x v="40"/>
    <x v="40"/>
    <x v="17"/>
    <n v="2.8839999999999999"/>
    <n v="0"/>
    <n v="0.3"/>
    <n v="0"/>
    <n v="3.1839999999999997"/>
    <n v="0"/>
    <n v="0"/>
    <n v="0"/>
    <n v="3.1840000000000002"/>
  </r>
  <r>
    <x v="40"/>
    <x v="40"/>
    <x v="18"/>
    <n v="0"/>
    <n v="0"/>
    <n v="0.2"/>
    <n v="0"/>
    <n v="0.2"/>
    <n v="0"/>
    <n v="0"/>
    <n v="0"/>
    <n v="0.2"/>
  </r>
  <r>
    <x v="40"/>
    <x v="40"/>
    <x v="19"/>
    <n v="0.17"/>
    <n v="0"/>
    <n v="0"/>
    <n v="0"/>
    <n v="0.17"/>
    <n v="0"/>
    <n v="0"/>
    <n v="0"/>
    <n v="0.17"/>
  </r>
  <r>
    <x v="40"/>
    <x v="40"/>
    <x v="20"/>
    <n v="8.1709999999999994"/>
    <n v="0"/>
    <n v="0"/>
    <n v="0"/>
    <n v="8.1709999999999994"/>
    <n v="0"/>
    <n v="0"/>
    <n v="0"/>
    <n v="8.1709999999999994"/>
  </r>
  <r>
    <x v="40"/>
    <x v="40"/>
    <x v="21"/>
    <n v="0.876"/>
    <n v="0"/>
    <n v="0"/>
    <n v="0"/>
    <n v="0.876"/>
    <n v="0"/>
    <n v="0"/>
    <n v="0"/>
    <n v="0.876"/>
  </r>
  <r>
    <x v="40"/>
    <x v="40"/>
    <x v="13"/>
    <n v="0.14099999999999999"/>
    <n v="0"/>
    <n v="0"/>
    <n v="0"/>
    <n v="0.14099999999999999"/>
    <n v="0"/>
    <n v="0"/>
    <n v="0"/>
    <n v="0.14099999999999999"/>
  </r>
  <r>
    <x v="40"/>
    <x v="40"/>
    <x v="22"/>
    <n v="0.50900000000000001"/>
    <n v="0"/>
    <n v="0"/>
    <n v="0"/>
    <n v="0.50900000000000001"/>
    <n v="0"/>
    <n v="0"/>
    <n v="0"/>
    <n v="0.50900000000000001"/>
  </r>
  <r>
    <x v="40"/>
    <x v="40"/>
    <x v="26"/>
    <n v="0.22900000000000001"/>
    <n v="0"/>
    <n v="0"/>
    <n v="0"/>
    <n v="0.22900000000000001"/>
    <n v="0"/>
    <n v="0"/>
    <n v="0"/>
    <n v="0.22900000000000001"/>
  </r>
  <r>
    <x v="40"/>
    <x v="40"/>
    <x v="23"/>
    <n v="0"/>
    <n v="0"/>
    <n v="0"/>
    <n v="0"/>
    <n v="0"/>
    <n v="0"/>
    <n v="0"/>
    <n v="0"/>
    <n v="0"/>
  </r>
  <r>
    <x v="40"/>
    <x v="40"/>
    <x v="24"/>
    <n v="0"/>
    <n v="0"/>
    <n v="2.2000000000000002"/>
    <n v="0"/>
    <n v="2.2000000000000002"/>
    <n v="0"/>
    <n v="0"/>
    <n v="0"/>
    <n v="2.2000000000000002"/>
  </r>
  <r>
    <x v="40"/>
    <x v="40"/>
    <x v="25"/>
    <n v="0"/>
    <n v="0"/>
    <n v="0"/>
    <n v="0"/>
    <n v="0"/>
    <n v="0"/>
    <n v="0"/>
    <n v="0"/>
    <n v="0"/>
  </r>
  <r>
    <x v="40"/>
    <x v="40"/>
    <x v="27"/>
    <n v="0.23100000000000001"/>
    <n v="0"/>
    <n v="0"/>
    <n v="0"/>
    <n v="0.23100000000000001"/>
    <n v="0"/>
    <n v="0"/>
    <n v="0"/>
    <n v="0.23100000000000001"/>
  </r>
  <r>
    <x v="40"/>
    <x v="40"/>
    <x v="28"/>
    <n v="0"/>
    <n v="0"/>
    <n v="0"/>
    <n v="0"/>
    <n v="0"/>
    <n v="0"/>
    <n v="0"/>
    <n v="0"/>
    <n v="0"/>
  </r>
  <r>
    <x v="40"/>
    <x v="40"/>
    <x v="29"/>
    <n v="0"/>
    <n v="0"/>
    <n v="3.2"/>
    <n v="0"/>
    <n v="3.2"/>
    <n v="0"/>
    <n v="0"/>
    <n v="0"/>
    <n v="3.2"/>
  </r>
  <r>
    <x v="40"/>
    <x v="40"/>
    <x v="30"/>
    <n v="0"/>
    <n v="1.6"/>
    <n v="0"/>
    <n v="0"/>
    <n v="1.6"/>
    <n v="0"/>
    <n v="0"/>
    <n v="0"/>
    <n v="1.6"/>
  </r>
  <r>
    <x v="40"/>
    <x v="40"/>
    <x v="31"/>
    <n v="0"/>
    <n v="0"/>
    <n v="0"/>
    <n v="0"/>
    <n v="0"/>
    <n v="0"/>
    <n v="0"/>
    <n v="0"/>
    <n v="0"/>
  </r>
  <r>
    <x v="41"/>
    <x v="41"/>
    <x v="0"/>
    <n v="0"/>
    <n v="0"/>
    <n v="3.1"/>
    <n v="0"/>
    <n v="3.1"/>
    <n v="0"/>
    <n v="0"/>
    <n v="0"/>
    <n v="3.1"/>
  </r>
  <r>
    <x v="41"/>
    <x v="41"/>
    <x v="1"/>
    <n v="0.11799999999999999"/>
    <n v="0"/>
    <n v="1.9"/>
    <n v="0"/>
    <n v="2.0179999999999998"/>
    <n v="0"/>
    <n v="0"/>
    <n v="0"/>
    <n v="2.0179999999999998"/>
  </r>
  <r>
    <x v="41"/>
    <x v="41"/>
    <x v="2"/>
    <n v="0"/>
    <n v="0"/>
    <n v="0.2"/>
    <n v="0"/>
    <n v="0.2"/>
    <n v="0"/>
    <n v="0"/>
    <n v="0"/>
    <n v="0.2"/>
  </r>
  <r>
    <x v="41"/>
    <x v="41"/>
    <x v="3"/>
    <n v="0"/>
    <n v="0"/>
    <n v="5.1999999999999993"/>
    <n v="0"/>
    <n v="5.1999999999999993"/>
    <n v="0"/>
    <n v="0"/>
    <n v="0"/>
    <n v="5.2"/>
  </r>
  <r>
    <x v="41"/>
    <x v="41"/>
    <x v="4"/>
    <n v="0"/>
    <n v="0"/>
    <n v="0.5"/>
    <n v="0"/>
    <n v="0.5"/>
    <n v="0"/>
    <n v="0"/>
    <n v="0"/>
    <n v="0.5"/>
  </r>
  <r>
    <x v="41"/>
    <x v="41"/>
    <x v="5"/>
    <n v="0"/>
    <n v="0"/>
    <n v="0"/>
    <n v="0"/>
    <n v="0"/>
    <n v="0"/>
    <n v="0"/>
    <n v="0"/>
    <n v="0"/>
  </r>
  <r>
    <x v="41"/>
    <x v="41"/>
    <x v="6"/>
    <n v="0"/>
    <n v="0"/>
    <n v="0.2"/>
    <n v="0"/>
    <n v="0.2"/>
    <n v="0"/>
    <n v="0"/>
    <n v="0"/>
    <n v="0.2"/>
  </r>
  <r>
    <x v="41"/>
    <x v="41"/>
    <x v="7"/>
    <n v="0"/>
    <n v="0"/>
    <n v="1.7"/>
    <n v="0"/>
    <n v="1.7"/>
    <n v="0"/>
    <n v="0"/>
    <n v="0"/>
    <n v="1.7"/>
  </r>
  <r>
    <x v="41"/>
    <x v="41"/>
    <x v="8"/>
    <n v="0"/>
    <n v="0"/>
    <n v="0.1"/>
    <n v="0"/>
    <n v="0.1"/>
    <n v="0"/>
    <n v="0"/>
    <n v="0"/>
    <n v="0.1"/>
  </r>
  <r>
    <x v="41"/>
    <x v="41"/>
    <x v="9"/>
    <n v="0"/>
    <n v="0"/>
    <n v="0"/>
    <n v="0"/>
    <n v="0"/>
    <n v="0"/>
    <n v="0"/>
    <n v="0"/>
    <n v="0"/>
  </r>
  <r>
    <x v="41"/>
    <x v="41"/>
    <x v="10"/>
    <n v="0.70899999999999996"/>
    <n v="0"/>
    <n v="0"/>
    <n v="0"/>
    <n v="0.70899999999999996"/>
    <n v="0"/>
    <n v="0"/>
    <n v="0"/>
    <n v="0.70899999999999996"/>
  </r>
  <r>
    <x v="41"/>
    <x v="41"/>
    <x v="11"/>
    <n v="1.5369999999999999"/>
    <n v="0"/>
    <n v="0"/>
    <n v="0"/>
    <n v="1.5369999999999999"/>
    <n v="0"/>
    <n v="0"/>
    <n v="0"/>
    <n v="1.5369999999999999"/>
  </r>
  <r>
    <x v="41"/>
    <x v="41"/>
    <x v="12"/>
    <n v="116.11499999999999"/>
    <n v="0.93300000000000005"/>
    <n v="0"/>
    <n v="0"/>
    <n v="117.048"/>
    <n v="0.191"/>
    <n v="0"/>
    <n v="0"/>
    <n v="117.239"/>
  </r>
  <r>
    <x v="41"/>
    <x v="41"/>
    <x v="13"/>
    <n v="0"/>
    <n v="0"/>
    <n v="0"/>
    <n v="0"/>
    <n v="0"/>
    <n v="1.054"/>
    <n v="0"/>
    <n v="0"/>
    <n v="1.054"/>
  </r>
  <r>
    <x v="41"/>
    <x v="41"/>
    <x v="14"/>
    <n v="0"/>
    <n v="1.75"/>
    <n v="0"/>
    <n v="0"/>
    <n v="1.75"/>
    <n v="0.36899999999999999"/>
    <n v="0"/>
    <n v="0"/>
    <n v="2.1190000000000002"/>
  </r>
  <r>
    <x v="41"/>
    <x v="41"/>
    <x v="15"/>
    <n v="1.774"/>
    <n v="0.11700000000000001"/>
    <n v="0"/>
    <n v="0"/>
    <n v="1.891"/>
    <n v="0"/>
    <n v="0"/>
    <n v="0"/>
    <n v="1.891"/>
  </r>
  <r>
    <x v="41"/>
    <x v="41"/>
    <x v="16"/>
    <n v="258.36200000000002"/>
    <n v="0"/>
    <n v="0"/>
    <n v="0"/>
    <n v="258.36200000000002"/>
    <n v="67.33"/>
    <n v="0"/>
    <n v="0"/>
    <n v="325.69200000000001"/>
  </r>
  <r>
    <x v="41"/>
    <x v="41"/>
    <x v="17"/>
    <n v="322.56799999999998"/>
    <n v="0"/>
    <n v="25.400000000000002"/>
    <n v="0.57399999999999995"/>
    <n v="348.54199999999997"/>
    <n v="64.959999999999994"/>
    <n v="0"/>
    <n v="0"/>
    <n v="413.50200000000001"/>
  </r>
  <r>
    <x v="41"/>
    <x v="41"/>
    <x v="18"/>
    <n v="11.824"/>
    <n v="0"/>
    <n v="0"/>
    <n v="0"/>
    <n v="11.824"/>
    <n v="6.0999999999999999E-2"/>
    <n v="0"/>
    <n v="0"/>
    <n v="11.885"/>
  </r>
  <r>
    <x v="41"/>
    <x v="41"/>
    <x v="19"/>
    <n v="0"/>
    <n v="0"/>
    <n v="0"/>
    <n v="0"/>
    <n v="0"/>
    <n v="1.3759999999999999"/>
    <n v="0"/>
    <n v="0"/>
    <n v="1.3759999999999999"/>
  </r>
  <r>
    <x v="41"/>
    <x v="41"/>
    <x v="20"/>
    <n v="0.11799999999999999"/>
    <n v="0"/>
    <n v="0"/>
    <n v="4.0179999999999998"/>
    <n v="4.1360000000000001"/>
    <n v="0"/>
    <n v="0"/>
    <n v="0"/>
    <n v="4.1360000000000001"/>
  </r>
  <r>
    <x v="41"/>
    <x v="41"/>
    <x v="21"/>
    <n v="187.77"/>
    <n v="0"/>
    <n v="0"/>
    <n v="0"/>
    <n v="187.77"/>
    <n v="3.3260000000000001"/>
    <n v="0"/>
    <n v="0"/>
    <n v="191.096"/>
  </r>
  <r>
    <x v="41"/>
    <x v="41"/>
    <x v="22"/>
    <n v="1.5369999999999999"/>
    <n v="0"/>
    <n v="0"/>
    <n v="0"/>
    <n v="1.5369999999999999"/>
    <n v="0"/>
    <n v="0"/>
    <n v="0"/>
    <n v="1.5369999999999999"/>
  </r>
  <r>
    <x v="41"/>
    <x v="41"/>
    <x v="26"/>
    <n v="48.066000000000003"/>
    <n v="0"/>
    <n v="0"/>
    <n v="0"/>
    <n v="48.066000000000003"/>
    <n v="27.058"/>
    <n v="0"/>
    <n v="0"/>
    <n v="75.123999999999995"/>
  </r>
  <r>
    <x v="41"/>
    <x v="41"/>
    <x v="23"/>
    <n v="0"/>
    <n v="0"/>
    <n v="0"/>
    <n v="0"/>
    <n v="0"/>
    <n v="2.3E-2"/>
    <n v="0"/>
    <n v="0"/>
    <n v="2.3E-2"/>
  </r>
  <r>
    <x v="41"/>
    <x v="41"/>
    <x v="24"/>
    <n v="0"/>
    <n v="0"/>
    <n v="0.2"/>
    <n v="0"/>
    <n v="0.2"/>
    <n v="0"/>
    <n v="0"/>
    <n v="0"/>
    <n v="0.2"/>
  </r>
  <r>
    <x v="41"/>
    <x v="41"/>
    <x v="25"/>
    <n v="0"/>
    <n v="0"/>
    <n v="0"/>
    <n v="0"/>
    <n v="0"/>
    <n v="0"/>
    <n v="0"/>
    <n v="0"/>
    <n v="0"/>
  </r>
  <r>
    <x v="41"/>
    <x v="41"/>
    <x v="27"/>
    <n v="529.90800000000002"/>
    <n v="0"/>
    <n v="0"/>
    <n v="0"/>
    <n v="529.90800000000002"/>
    <n v="43.963999999999999"/>
    <n v="0"/>
    <n v="0"/>
    <n v="573.87199999999996"/>
  </r>
  <r>
    <x v="41"/>
    <x v="41"/>
    <x v="28"/>
    <n v="0"/>
    <n v="0"/>
    <n v="0"/>
    <n v="3.0489999999999999"/>
    <n v="3.0489999999999999"/>
    <n v="0"/>
    <n v="0"/>
    <n v="0"/>
    <n v="3.0489999999999999"/>
  </r>
  <r>
    <x v="41"/>
    <x v="41"/>
    <x v="29"/>
    <n v="0"/>
    <n v="0"/>
    <n v="3.5"/>
    <n v="0"/>
    <n v="3.5"/>
    <n v="0"/>
    <n v="0"/>
    <n v="0"/>
    <n v="3.5"/>
  </r>
  <r>
    <x v="41"/>
    <x v="41"/>
    <x v="30"/>
    <n v="0"/>
    <n v="0.4"/>
    <n v="0"/>
    <n v="0"/>
    <n v="0.4"/>
    <n v="0"/>
    <n v="0"/>
    <n v="0"/>
    <n v="0.4"/>
  </r>
  <r>
    <x v="41"/>
    <x v="41"/>
    <x v="31"/>
    <n v="0"/>
    <n v="0"/>
    <n v="0"/>
    <n v="10"/>
    <n v="10"/>
    <n v="0"/>
    <n v="0"/>
    <n v="0"/>
    <n v="10"/>
  </r>
  <r>
    <x v="42"/>
    <x v="42"/>
    <x v="0"/>
    <n v="0"/>
    <n v="0"/>
    <n v="0.2"/>
    <n v="0"/>
    <n v="0.2"/>
    <n v="0"/>
    <n v="0"/>
    <n v="0"/>
    <n v="0.2"/>
  </r>
  <r>
    <x v="42"/>
    <x v="42"/>
    <x v="1"/>
    <n v="0"/>
    <n v="0"/>
    <n v="0"/>
    <n v="0"/>
    <n v="0"/>
    <n v="0"/>
    <n v="0"/>
    <n v="0"/>
    <n v="0"/>
  </r>
  <r>
    <x v="42"/>
    <x v="42"/>
    <x v="2"/>
    <n v="0"/>
    <n v="0"/>
    <n v="0"/>
    <n v="0"/>
    <n v="0"/>
    <n v="0"/>
    <n v="0"/>
    <n v="0"/>
    <n v="0"/>
  </r>
  <r>
    <x v="42"/>
    <x v="42"/>
    <x v="3"/>
    <n v="0"/>
    <n v="0"/>
    <n v="0.1"/>
    <n v="0"/>
    <n v="0.1"/>
    <n v="0"/>
    <n v="0"/>
    <n v="0"/>
    <n v="0.1"/>
  </r>
  <r>
    <x v="42"/>
    <x v="42"/>
    <x v="4"/>
    <n v="0"/>
    <n v="0"/>
    <n v="0.1"/>
    <n v="0"/>
    <n v="0.1"/>
    <n v="0"/>
    <n v="0"/>
    <n v="0"/>
    <n v="0.1"/>
  </r>
  <r>
    <x v="42"/>
    <x v="42"/>
    <x v="5"/>
    <n v="0"/>
    <n v="0"/>
    <n v="0"/>
    <n v="0"/>
    <n v="0"/>
    <n v="0"/>
    <n v="0"/>
    <n v="0"/>
    <n v="0"/>
  </r>
  <r>
    <x v="42"/>
    <x v="42"/>
    <x v="6"/>
    <n v="0"/>
    <n v="0"/>
    <n v="0.1"/>
    <n v="0"/>
    <n v="0.1"/>
    <n v="0"/>
    <n v="0"/>
    <n v="0"/>
    <n v="0.1"/>
  </r>
  <r>
    <x v="42"/>
    <x v="42"/>
    <x v="7"/>
    <n v="0"/>
    <n v="0"/>
    <n v="1.4000000000000001"/>
    <n v="0"/>
    <n v="1.4000000000000001"/>
    <n v="0"/>
    <n v="0"/>
    <n v="0"/>
    <n v="1.4"/>
  </r>
  <r>
    <x v="42"/>
    <x v="42"/>
    <x v="8"/>
    <n v="0"/>
    <n v="0"/>
    <n v="0"/>
    <n v="0"/>
    <n v="0"/>
    <n v="0"/>
    <n v="0"/>
    <n v="0"/>
    <n v="0"/>
  </r>
  <r>
    <x v="42"/>
    <x v="42"/>
    <x v="9"/>
    <n v="0"/>
    <n v="0"/>
    <n v="0"/>
    <n v="0"/>
    <n v="0"/>
    <n v="0"/>
    <n v="0"/>
    <n v="0"/>
    <n v="0"/>
  </r>
  <r>
    <x v="42"/>
    <x v="42"/>
    <x v="10"/>
    <n v="0"/>
    <n v="0"/>
    <n v="0.1"/>
    <n v="0"/>
    <n v="0.1"/>
    <n v="4.0000000000000001E-3"/>
    <n v="0"/>
    <n v="0"/>
    <n v="0.104"/>
  </r>
  <r>
    <x v="42"/>
    <x v="42"/>
    <x v="11"/>
    <n v="3.8220000000000001"/>
    <n v="0"/>
    <n v="0"/>
    <n v="0"/>
    <n v="3.8220000000000001"/>
    <n v="0"/>
    <n v="0"/>
    <n v="0"/>
    <n v="3.8220000000000001"/>
  </r>
  <r>
    <x v="42"/>
    <x v="42"/>
    <x v="12"/>
    <n v="0"/>
    <n v="1.1539999999999999"/>
    <n v="0"/>
    <n v="0"/>
    <n v="1.1539999999999999"/>
    <n v="0"/>
    <n v="0"/>
    <n v="0"/>
    <n v="1.1539999999999999"/>
  </r>
  <r>
    <x v="42"/>
    <x v="42"/>
    <x v="13"/>
    <n v="0"/>
    <n v="0"/>
    <n v="0"/>
    <n v="0"/>
    <n v="0"/>
    <n v="0"/>
    <n v="0"/>
    <n v="0"/>
    <n v="0"/>
  </r>
  <r>
    <x v="42"/>
    <x v="42"/>
    <x v="14"/>
    <n v="0"/>
    <n v="4.1539999999999999"/>
    <n v="0"/>
    <n v="0"/>
    <n v="4.1539999999999999"/>
    <n v="0.156"/>
    <n v="0"/>
    <n v="0"/>
    <n v="4.3099999999999996"/>
  </r>
  <r>
    <x v="42"/>
    <x v="42"/>
    <x v="15"/>
    <n v="0"/>
    <n v="0.69199999999999995"/>
    <n v="0"/>
    <n v="0"/>
    <n v="0.69199999999999995"/>
    <n v="1E-3"/>
    <n v="0"/>
    <n v="0"/>
    <n v="0.69299999999999995"/>
  </r>
  <r>
    <x v="42"/>
    <x v="42"/>
    <x v="16"/>
    <n v="115.004"/>
    <n v="0"/>
    <n v="0"/>
    <n v="1.8520000000000001"/>
    <n v="116.85600000000001"/>
    <n v="25.244"/>
    <n v="0"/>
    <n v="0"/>
    <n v="142.1"/>
  </r>
  <r>
    <x v="42"/>
    <x v="42"/>
    <x v="17"/>
    <n v="23.047000000000001"/>
    <n v="0"/>
    <n v="0.9"/>
    <n v="7.8719999999999999"/>
    <n v="31.818999999999999"/>
    <n v="0.16500000000000001"/>
    <n v="0"/>
    <n v="0"/>
    <n v="31.984000000000002"/>
  </r>
  <r>
    <x v="42"/>
    <x v="42"/>
    <x v="18"/>
    <n v="0.11600000000000001"/>
    <n v="0"/>
    <n v="0"/>
    <n v="0"/>
    <n v="0.11600000000000001"/>
    <n v="0"/>
    <n v="0"/>
    <n v="0"/>
    <n v="0.11600000000000001"/>
  </r>
  <r>
    <x v="42"/>
    <x v="42"/>
    <x v="19"/>
    <n v="0"/>
    <n v="0"/>
    <n v="0"/>
    <n v="0"/>
    <n v="0"/>
    <n v="0"/>
    <n v="0"/>
    <n v="0"/>
    <n v="0"/>
  </r>
  <r>
    <x v="42"/>
    <x v="42"/>
    <x v="20"/>
    <n v="5.6749999999999998"/>
    <n v="0"/>
    <n v="0"/>
    <n v="7.0620000000000003"/>
    <n v="12.737"/>
    <n v="0"/>
    <n v="0"/>
    <n v="0"/>
    <n v="12.737"/>
  </r>
  <r>
    <x v="42"/>
    <x v="42"/>
    <x v="21"/>
    <n v="13.435"/>
    <n v="0"/>
    <n v="0"/>
    <n v="0"/>
    <n v="13.435"/>
    <n v="0.78400000000000003"/>
    <n v="0"/>
    <n v="0"/>
    <n v="14.218999999999999"/>
  </r>
  <r>
    <x v="42"/>
    <x v="42"/>
    <x v="22"/>
    <n v="0"/>
    <n v="0"/>
    <n v="0"/>
    <n v="0"/>
    <n v="0"/>
    <n v="0"/>
    <n v="0"/>
    <n v="0"/>
    <n v="0"/>
  </r>
  <r>
    <x v="42"/>
    <x v="42"/>
    <x v="26"/>
    <n v="0"/>
    <n v="0"/>
    <n v="0"/>
    <n v="0"/>
    <n v="0"/>
    <n v="0"/>
    <n v="0"/>
    <n v="0"/>
    <n v="0"/>
  </r>
  <r>
    <x v="42"/>
    <x v="42"/>
    <x v="23"/>
    <n v="0"/>
    <n v="0"/>
    <n v="0"/>
    <n v="0"/>
    <n v="0"/>
    <n v="0"/>
    <n v="0"/>
    <n v="0"/>
    <n v="0"/>
  </r>
  <r>
    <x v="42"/>
    <x v="42"/>
    <x v="24"/>
    <n v="0"/>
    <n v="0"/>
    <n v="0"/>
    <n v="0"/>
    <n v="0"/>
    <n v="0"/>
    <n v="0"/>
    <n v="0"/>
    <n v="0"/>
  </r>
  <r>
    <x v="42"/>
    <x v="42"/>
    <x v="25"/>
    <n v="0"/>
    <n v="1.4"/>
    <n v="0"/>
    <n v="0"/>
    <n v="1.4"/>
    <n v="0"/>
    <n v="0"/>
    <n v="0"/>
    <n v="1.4"/>
  </r>
  <r>
    <x v="42"/>
    <x v="42"/>
    <x v="27"/>
    <n v="40.585000000000001"/>
    <n v="0"/>
    <n v="0"/>
    <n v="0"/>
    <n v="40.585000000000001"/>
    <n v="1.796"/>
    <n v="0"/>
    <n v="0"/>
    <n v="42.381"/>
  </r>
  <r>
    <x v="42"/>
    <x v="42"/>
    <x v="28"/>
    <n v="0"/>
    <n v="0"/>
    <n v="0"/>
    <n v="17.702999999999999"/>
    <n v="17.702999999999999"/>
    <n v="0.375"/>
    <n v="0"/>
    <n v="0"/>
    <n v="18.077999999999999"/>
  </r>
  <r>
    <x v="42"/>
    <x v="42"/>
    <x v="29"/>
    <n v="0"/>
    <n v="0"/>
    <n v="0"/>
    <n v="0"/>
    <n v="0"/>
    <n v="0"/>
    <n v="0"/>
    <n v="0"/>
    <n v="0"/>
  </r>
  <r>
    <x v="42"/>
    <x v="42"/>
    <x v="30"/>
    <n v="0"/>
    <n v="2.8"/>
    <n v="0"/>
    <n v="0"/>
    <n v="2.8"/>
    <n v="0"/>
    <n v="0"/>
    <n v="0"/>
    <n v="2.8"/>
  </r>
  <r>
    <x v="42"/>
    <x v="42"/>
    <x v="31"/>
    <n v="0"/>
    <n v="0"/>
    <n v="0"/>
    <n v="27"/>
    <n v="27"/>
    <n v="0"/>
    <n v="0"/>
    <n v="0"/>
    <n v="27"/>
  </r>
  <r>
    <x v="44"/>
    <x v="44"/>
    <x v="0"/>
    <n v="0"/>
    <n v="0"/>
    <n v="849.5"/>
    <n v="0"/>
    <n v="849.5"/>
    <n v="181.477"/>
    <n v="0"/>
    <n v="0"/>
    <n v="1030.9770000000001"/>
  </r>
  <r>
    <x v="44"/>
    <x v="44"/>
    <x v="1"/>
    <n v="0.16200000000000001"/>
    <n v="0"/>
    <n v="290"/>
    <n v="0"/>
    <n v="290.16199999999998"/>
    <n v="49.710999999999999"/>
    <n v="0"/>
    <n v="0"/>
    <n v="339.87299999999999"/>
  </r>
  <r>
    <x v="44"/>
    <x v="44"/>
    <x v="2"/>
    <n v="0"/>
    <n v="0"/>
    <n v="410.9"/>
    <n v="0"/>
    <n v="410.9"/>
    <n v="80.078000000000003"/>
    <n v="0"/>
    <n v="0"/>
    <n v="490.97800000000001"/>
  </r>
  <r>
    <x v="44"/>
    <x v="44"/>
    <x v="3"/>
    <n v="0"/>
    <n v="0"/>
    <n v="804.40000000000009"/>
    <n v="0"/>
    <n v="804.40000000000009"/>
    <n v="118.56699999999999"/>
    <n v="0"/>
    <n v="0"/>
    <n v="922.96699999999998"/>
  </r>
  <r>
    <x v="44"/>
    <x v="44"/>
    <x v="4"/>
    <n v="3.1909999999999998"/>
    <n v="0"/>
    <n v="5.7"/>
    <n v="0"/>
    <n v="8.891"/>
    <n v="0.84199999999999997"/>
    <n v="0"/>
    <n v="0"/>
    <n v="9.7330000000000005"/>
  </r>
  <r>
    <x v="44"/>
    <x v="44"/>
    <x v="5"/>
    <n v="0"/>
    <n v="0"/>
    <n v="25.4"/>
    <n v="0"/>
    <n v="25.4"/>
    <n v="0.23200000000000001"/>
    <n v="0"/>
    <n v="0"/>
    <n v="25.632000000000001"/>
  </r>
  <r>
    <x v="44"/>
    <x v="44"/>
    <x v="6"/>
    <n v="0"/>
    <n v="0"/>
    <n v="86.4"/>
    <n v="0"/>
    <n v="86.4"/>
    <n v="6.444"/>
    <n v="0"/>
    <n v="0"/>
    <n v="92.843999999999994"/>
  </r>
  <r>
    <x v="44"/>
    <x v="44"/>
    <x v="7"/>
    <n v="0"/>
    <n v="0"/>
    <n v="27.1"/>
    <n v="0"/>
    <n v="27.1"/>
    <n v="5.5890000000000004"/>
    <n v="0"/>
    <n v="0"/>
    <n v="32.689"/>
  </r>
  <r>
    <x v="44"/>
    <x v="44"/>
    <x v="8"/>
    <n v="0"/>
    <n v="0"/>
    <n v="0"/>
    <n v="0"/>
    <n v="0"/>
    <n v="0"/>
    <n v="0"/>
    <n v="0"/>
    <n v="0"/>
  </r>
  <r>
    <x v="44"/>
    <x v="44"/>
    <x v="9"/>
    <n v="0"/>
    <n v="0"/>
    <n v="149.80000000000001"/>
    <n v="0"/>
    <n v="149.80000000000001"/>
    <n v="25.053000000000001"/>
    <n v="0"/>
    <n v="0"/>
    <n v="174.85300000000001"/>
  </r>
  <r>
    <x v="44"/>
    <x v="44"/>
    <x v="10"/>
    <n v="75.295000000000002"/>
    <n v="0"/>
    <n v="102.5"/>
    <n v="0"/>
    <n v="177.79500000000002"/>
    <n v="30.231999999999999"/>
    <n v="0"/>
    <n v="0"/>
    <n v="208.02699999999999"/>
  </r>
  <r>
    <x v="44"/>
    <x v="44"/>
    <x v="11"/>
    <n v="371.12099999999998"/>
    <n v="0"/>
    <n v="22.6"/>
    <n v="0"/>
    <n v="393.721"/>
    <n v="86.95"/>
    <n v="0"/>
    <n v="0"/>
    <n v="480.67099999999999"/>
  </r>
  <r>
    <x v="44"/>
    <x v="44"/>
    <x v="12"/>
    <n v="1464.8489999999999"/>
    <n v="0"/>
    <n v="0"/>
    <n v="0"/>
    <n v="1464.8489999999999"/>
    <n v="212.39400000000001"/>
    <n v="0"/>
    <n v="0"/>
    <n v="1677.2429999999999"/>
  </r>
  <r>
    <x v="44"/>
    <x v="44"/>
    <x v="14"/>
    <n v="19.094000000000001"/>
    <n v="6.2770000000000001"/>
    <n v="9"/>
    <n v="0"/>
    <n v="34.371000000000002"/>
    <n v="11.36"/>
    <n v="0"/>
    <n v="0"/>
    <n v="45.731000000000002"/>
  </r>
  <r>
    <x v="44"/>
    <x v="44"/>
    <x v="15"/>
    <n v="0"/>
    <n v="35.622999999999998"/>
    <n v="0"/>
    <n v="0"/>
    <n v="35.622999999999998"/>
    <n v="0"/>
    <n v="0"/>
    <n v="0"/>
    <n v="35.622999999999998"/>
  </r>
  <r>
    <x v="44"/>
    <x v="44"/>
    <x v="16"/>
    <n v="138.31200000000001"/>
    <n v="0"/>
    <n v="0"/>
    <n v="0"/>
    <n v="138.31200000000001"/>
    <n v="36.816000000000003"/>
    <n v="0"/>
    <n v="0"/>
    <n v="175.12799999999999"/>
  </r>
  <r>
    <x v="44"/>
    <x v="44"/>
    <x v="17"/>
    <n v="6.8159999999999998"/>
    <n v="0"/>
    <n v="0.2"/>
    <n v="0"/>
    <n v="7.016"/>
    <n v="0"/>
    <n v="0"/>
    <n v="0"/>
    <n v="7.016"/>
  </r>
  <r>
    <x v="44"/>
    <x v="44"/>
    <x v="18"/>
    <n v="5.8959999999999999"/>
    <n v="0"/>
    <n v="2.8"/>
    <n v="0"/>
    <n v="8.6959999999999997"/>
    <n v="0"/>
    <n v="0"/>
    <n v="0"/>
    <n v="8.6959999999999997"/>
  </r>
  <r>
    <x v="44"/>
    <x v="44"/>
    <x v="19"/>
    <n v="4.49"/>
    <n v="0"/>
    <n v="0"/>
    <n v="0"/>
    <n v="4.49"/>
    <n v="4.9000000000000002E-2"/>
    <n v="0"/>
    <n v="0"/>
    <n v="4.5389999999999997"/>
  </r>
  <r>
    <x v="44"/>
    <x v="44"/>
    <x v="20"/>
    <n v="5.3999999999999999E-2"/>
    <n v="0"/>
    <n v="0"/>
    <n v="0"/>
    <n v="5.3999999999999999E-2"/>
    <n v="0.01"/>
    <n v="0"/>
    <n v="0"/>
    <n v="6.4000000000000001E-2"/>
  </r>
  <r>
    <x v="44"/>
    <x v="44"/>
    <x v="21"/>
    <n v="4.2190000000000003"/>
    <n v="0"/>
    <n v="0.2"/>
    <n v="0"/>
    <n v="4.4190000000000005"/>
    <n v="0"/>
    <n v="0"/>
    <n v="0"/>
    <n v="4.4189999999999996"/>
  </r>
  <r>
    <x v="44"/>
    <x v="44"/>
    <x v="13"/>
    <n v="2.7050000000000001"/>
    <n v="0"/>
    <n v="0"/>
    <n v="0"/>
    <n v="2.7050000000000001"/>
    <n v="1.39"/>
    <n v="0"/>
    <n v="0"/>
    <n v="4.0949999999999998"/>
  </r>
  <r>
    <x v="44"/>
    <x v="44"/>
    <x v="22"/>
    <n v="0"/>
    <n v="0"/>
    <n v="0"/>
    <n v="0"/>
    <n v="0"/>
    <n v="0"/>
    <n v="0"/>
    <n v="0"/>
    <n v="0"/>
  </r>
  <r>
    <x v="44"/>
    <x v="44"/>
    <x v="26"/>
    <n v="0.24299999999999999"/>
    <n v="0"/>
    <n v="0"/>
    <n v="0"/>
    <n v="0.24299999999999999"/>
    <n v="0"/>
    <n v="0"/>
    <n v="0"/>
    <n v="0.24299999999999999"/>
  </r>
  <r>
    <x v="44"/>
    <x v="44"/>
    <x v="23"/>
    <n v="0"/>
    <n v="0"/>
    <n v="0"/>
    <n v="0"/>
    <n v="0"/>
    <n v="0"/>
    <n v="0"/>
    <n v="0"/>
    <n v="0"/>
  </r>
  <r>
    <x v="44"/>
    <x v="44"/>
    <x v="24"/>
    <n v="0"/>
    <n v="0"/>
    <n v="3.7"/>
    <n v="0"/>
    <n v="3.7"/>
    <n v="2E-3"/>
    <n v="0"/>
    <n v="0"/>
    <n v="3.702"/>
  </r>
  <r>
    <x v="44"/>
    <x v="44"/>
    <x v="25"/>
    <n v="0"/>
    <n v="0"/>
    <n v="0"/>
    <n v="0"/>
    <n v="0"/>
    <n v="0"/>
    <n v="0"/>
    <n v="0"/>
    <n v="0"/>
  </r>
  <r>
    <x v="44"/>
    <x v="44"/>
    <x v="27"/>
    <n v="23.388000000000002"/>
    <n v="0"/>
    <n v="0"/>
    <n v="0"/>
    <n v="23.388000000000002"/>
    <n v="0"/>
    <n v="0"/>
    <n v="0"/>
    <n v="23.388000000000002"/>
  </r>
  <r>
    <x v="44"/>
    <x v="44"/>
    <x v="28"/>
    <n v="0"/>
    <n v="0"/>
    <n v="0"/>
    <n v="2E-3"/>
    <n v="2E-3"/>
    <n v="0"/>
    <n v="0"/>
    <n v="0"/>
    <n v="2E-3"/>
  </r>
  <r>
    <x v="44"/>
    <x v="44"/>
    <x v="29"/>
    <n v="0"/>
    <n v="0"/>
    <n v="60"/>
    <n v="0"/>
    <n v="60"/>
    <n v="2.806"/>
    <n v="0"/>
    <n v="0"/>
    <n v="62.805999999999997"/>
  </r>
  <r>
    <x v="44"/>
    <x v="44"/>
    <x v="30"/>
    <n v="0"/>
    <n v="0"/>
    <n v="0"/>
    <n v="0"/>
    <n v="0"/>
    <n v="0"/>
    <n v="0"/>
    <n v="0"/>
    <n v="0"/>
  </r>
  <r>
    <x v="44"/>
    <x v="44"/>
    <x v="31"/>
    <n v="0"/>
    <n v="0"/>
    <n v="0"/>
    <n v="0"/>
    <n v="0"/>
    <n v="0"/>
    <n v="0"/>
    <n v="0"/>
    <n v="0"/>
  </r>
  <r>
    <x v="45"/>
    <x v="45"/>
    <x v="0"/>
    <n v="0"/>
    <n v="0"/>
    <n v="528"/>
    <n v="0"/>
    <n v="528"/>
    <n v="120.407"/>
    <n v="0"/>
    <n v="0.1"/>
    <n v="648.50699999999995"/>
  </r>
  <r>
    <x v="45"/>
    <x v="45"/>
    <x v="1"/>
    <n v="2.1640000000000001"/>
    <n v="0"/>
    <n v="122.2"/>
    <n v="0"/>
    <n v="124.364"/>
    <n v="13.814"/>
    <n v="0"/>
    <n v="0"/>
    <n v="138.178"/>
  </r>
  <r>
    <x v="45"/>
    <x v="45"/>
    <x v="2"/>
    <n v="0"/>
    <n v="0"/>
    <n v="127"/>
    <n v="0"/>
    <n v="127"/>
    <n v="13.617000000000001"/>
    <n v="0"/>
    <n v="0"/>
    <n v="140.61699999999999"/>
  </r>
  <r>
    <x v="45"/>
    <x v="45"/>
    <x v="3"/>
    <n v="0"/>
    <n v="0"/>
    <n v="251.2"/>
    <n v="0"/>
    <n v="251.2"/>
    <n v="14.029"/>
    <n v="0"/>
    <n v="0"/>
    <n v="265.22899999999998"/>
  </r>
  <r>
    <x v="45"/>
    <x v="45"/>
    <x v="4"/>
    <n v="0"/>
    <n v="0"/>
    <n v="1.6"/>
    <n v="0"/>
    <n v="1.6"/>
    <n v="0"/>
    <n v="0"/>
    <n v="0"/>
    <n v="1.6"/>
  </r>
  <r>
    <x v="45"/>
    <x v="45"/>
    <x v="5"/>
    <n v="0.52900000000000003"/>
    <n v="0"/>
    <n v="7"/>
    <n v="0"/>
    <n v="7.5289999999999999"/>
    <n v="2.1999999999999999E-2"/>
    <n v="0"/>
    <n v="0"/>
    <n v="7.5510000000000002"/>
  </r>
  <r>
    <x v="45"/>
    <x v="45"/>
    <x v="6"/>
    <n v="0"/>
    <n v="0"/>
    <n v="86.5"/>
    <n v="0"/>
    <n v="86.5"/>
    <n v="22.306999999999999"/>
    <n v="0"/>
    <n v="0"/>
    <n v="108.807"/>
  </r>
  <r>
    <x v="45"/>
    <x v="45"/>
    <x v="7"/>
    <n v="0"/>
    <n v="0"/>
    <n v="15.3"/>
    <n v="0"/>
    <n v="15.3"/>
    <n v="0.621"/>
    <n v="0"/>
    <n v="0"/>
    <n v="15.920999999999999"/>
  </r>
  <r>
    <x v="45"/>
    <x v="45"/>
    <x v="8"/>
    <n v="0"/>
    <n v="0"/>
    <n v="0"/>
    <n v="0"/>
    <n v="0"/>
    <n v="0"/>
    <n v="0"/>
    <n v="0"/>
    <n v="0"/>
  </r>
  <r>
    <x v="45"/>
    <x v="45"/>
    <x v="9"/>
    <n v="0"/>
    <n v="0"/>
    <n v="62.8"/>
    <n v="0"/>
    <n v="62.8"/>
    <n v="23.690999999999999"/>
    <n v="0"/>
    <n v="0"/>
    <n v="86.491"/>
  </r>
  <r>
    <x v="45"/>
    <x v="45"/>
    <x v="10"/>
    <n v="41.258000000000003"/>
    <n v="0"/>
    <n v="15.2"/>
    <n v="0"/>
    <n v="56.457999999999998"/>
    <n v="11.577999999999999"/>
    <n v="0"/>
    <n v="0"/>
    <n v="68.036000000000001"/>
  </r>
  <r>
    <x v="45"/>
    <x v="45"/>
    <x v="11"/>
    <n v="83.525000000000006"/>
    <n v="0"/>
    <n v="6.5"/>
    <n v="0"/>
    <n v="90.025000000000006"/>
    <n v="42.286999999999999"/>
    <n v="0"/>
    <n v="0"/>
    <n v="132.31200000000001"/>
  </r>
  <r>
    <x v="45"/>
    <x v="45"/>
    <x v="12"/>
    <n v="322.17399999999998"/>
    <n v="0"/>
    <n v="0"/>
    <n v="0"/>
    <n v="322.17399999999998"/>
    <n v="29.951000000000001"/>
    <n v="0"/>
    <n v="0"/>
    <n v="352.125"/>
  </r>
  <r>
    <x v="45"/>
    <x v="45"/>
    <x v="14"/>
    <n v="12.598000000000001"/>
    <n v="21.364000000000001"/>
    <n v="11.1"/>
    <n v="0"/>
    <n v="45.062000000000005"/>
    <n v="6.3639999999999999"/>
    <n v="0"/>
    <n v="0"/>
    <n v="51.426000000000002"/>
  </r>
  <r>
    <x v="45"/>
    <x v="45"/>
    <x v="15"/>
    <n v="0"/>
    <n v="14.036"/>
    <n v="0"/>
    <n v="0"/>
    <n v="14.036"/>
    <n v="0"/>
    <n v="0"/>
    <n v="0"/>
    <n v="14.036"/>
  </r>
  <r>
    <x v="45"/>
    <x v="45"/>
    <x v="16"/>
    <n v="96.941000000000003"/>
    <n v="0"/>
    <n v="0"/>
    <n v="0"/>
    <n v="96.941000000000003"/>
    <n v="23.69"/>
    <n v="0"/>
    <n v="0"/>
    <n v="120.631"/>
  </r>
  <r>
    <x v="45"/>
    <x v="45"/>
    <x v="17"/>
    <n v="7.8860000000000001"/>
    <n v="0"/>
    <n v="0"/>
    <n v="0"/>
    <n v="7.8860000000000001"/>
    <n v="0"/>
    <n v="0"/>
    <n v="0"/>
    <n v="7.8860000000000001"/>
  </r>
  <r>
    <x v="45"/>
    <x v="45"/>
    <x v="18"/>
    <n v="0.24"/>
    <n v="0"/>
    <n v="1.3"/>
    <n v="0"/>
    <n v="1.54"/>
    <n v="0"/>
    <n v="0"/>
    <n v="0"/>
    <n v="1.54"/>
  </r>
  <r>
    <x v="45"/>
    <x v="45"/>
    <x v="19"/>
    <n v="0.72099999999999997"/>
    <n v="0"/>
    <n v="0"/>
    <n v="0"/>
    <n v="0.72099999999999997"/>
    <n v="0"/>
    <n v="0"/>
    <n v="0"/>
    <n v="0.72099999999999997"/>
  </r>
  <r>
    <x v="45"/>
    <x v="45"/>
    <x v="20"/>
    <n v="16.59"/>
    <n v="0"/>
    <n v="3"/>
    <n v="0"/>
    <n v="19.59"/>
    <n v="1.7999999999999999E-2"/>
    <n v="0"/>
    <n v="0"/>
    <n v="19.608000000000001"/>
  </r>
  <r>
    <x v="45"/>
    <x v="45"/>
    <x v="21"/>
    <n v="1.635"/>
    <n v="0"/>
    <n v="0"/>
    <n v="0"/>
    <n v="1.635"/>
    <n v="0"/>
    <n v="0"/>
    <n v="0"/>
    <n v="1.635"/>
  </r>
  <r>
    <x v="45"/>
    <x v="45"/>
    <x v="13"/>
    <n v="0.72099999999999997"/>
    <n v="0"/>
    <n v="0"/>
    <n v="0"/>
    <n v="0.72099999999999997"/>
    <n v="0"/>
    <n v="0"/>
    <n v="0"/>
    <n v="0.72099999999999997"/>
  </r>
  <r>
    <x v="45"/>
    <x v="45"/>
    <x v="22"/>
    <n v="0"/>
    <n v="0"/>
    <n v="0"/>
    <n v="0"/>
    <n v="0"/>
    <n v="0"/>
    <n v="0"/>
    <n v="0"/>
    <n v="0"/>
  </r>
  <r>
    <x v="45"/>
    <x v="45"/>
    <x v="26"/>
    <n v="17.446999999999999"/>
    <n v="0"/>
    <n v="0"/>
    <n v="0"/>
    <n v="17.446999999999999"/>
    <n v="0"/>
    <n v="0"/>
    <n v="0"/>
    <n v="17.446999999999999"/>
  </r>
  <r>
    <x v="45"/>
    <x v="45"/>
    <x v="23"/>
    <n v="0"/>
    <n v="0"/>
    <n v="0"/>
    <n v="0"/>
    <n v="0"/>
    <n v="0"/>
    <n v="0"/>
    <n v="0"/>
    <n v="0"/>
  </r>
  <r>
    <x v="45"/>
    <x v="45"/>
    <x v="24"/>
    <n v="0"/>
    <n v="0"/>
    <n v="2.2999999999999998"/>
    <n v="0"/>
    <n v="2.2999999999999998"/>
    <n v="0"/>
    <n v="0"/>
    <n v="0"/>
    <n v="2.2999999999999998"/>
  </r>
  <r>
    <x v="45"/>
    <x v="45"/>
    <x v="25"/>
    <n v="0"/>
    <n v="0"/>
    <n v="0"/>
    <n v="0"/>
    <n v="0"/>
    <n v="0"/>
    <n v="0"/>
    <n v="0"/>
    <n v="0"/>
  </r>
  <r>
    <x v="45"/>
    <x v="45"/>
    <x v="27"/>
    <n v="28.425999999999998"/>
    <n v="0"/>
    <n v="0"/>
    <n v="0"/>
    <n v="28.425999999999998"/>
    <n v="0"/>
    <n v="0"/>
    <n v="0"/>
    <n v="28.425999999999998"/>
  </r>
  <r>
    <x v="45"/>
    <x v="45"/>
    <x v="28"/>
    <n v="0"/>
    <n v="0"/>
    <n v="0"/>
    <n v="1.05"/>
    <n v="1.05"/>
    <n v="0"/>
    <n v="-0.1"/>
    <n v="0"/>
    <n v="0.95"/>
  </r>
  <r>
    <x v="45"/>
    <x v="45"/>
    <x v="29"/>
    <n v="0"/>
    <n v="0"/>
    <n v="1.3"/>
    <n v="0"/>
    <n v="1.3"/>
    <n v="4.0000000000000001E-3"/>
    <n v="0"/>
    <n v="0"/>
    <n v="1.304"/>
  </r>
  <r>
    <x v="45"/>
    <x v="45"/>
    <x v="30"/>
    <n v="0"/>
    <n v="1.3"/>
    <n v="0"/>
    <n v="0"/>
    <n v="1.3"/>
    <n v="0"/>
    <n v="0"/>
    <n v="0"/>
    <n v="1.3"/>
  </r>
  <r>
    <x v="45"/>
    <x v="45"/>
    <x v="31"/>
    <n v="0"/>
    <n v="0"/>
    <n v="0"/>
    <n v="0"/>
    <n v="0"/>
    <n v="0"/>
    <n v="0"/>
    <n v="0"/>
    <n v="0"/>
  </r>
  <r>
    <x v="46"/>
    <x v="46"/>
    <x v="0"/>
    <n v="0"/>
    <n v="0"/>
    <n v="38.9"/>
    <n v="0"/>
    <n v="38.9"/>
    <n v="0"/>
    <n v="0"/>
    <n v="0"/>
    <n v="38.9"/>
  </r>
  <r>
    <x v="46"/>
    <x v="46"/>
    <x v="1"/>
    <n v="3.2309999999999999"/>
    <n v="0"/>
    <n v="12.1"/>
    <n v="0"/>
    <n v="15.331"/>
    <n v="0"/>
    <n v="0"/>
    <n v="0"/>
    <n v="15.331"/>
  </r>
  <r>
    <x v="46"/>
    <x v="46"/>
    <x v="2"/>
    <n v="0"/>
    <n v="0"/>
    <n v="25.6"/>
    <n v="0"/>
    <n v="25.6"/>
    <n v="0"/>
    <n v="0"/>
    <n v="0"/>
    <n v="25.6"/>
  </r>
  <r>
    <x v="46"/>
    <x v="46"/>
    <x v="3"/>
    <n v="0"/>
    <n v="0"/>
    <n v="17.600000000000001"/>
    <n v="0"/>
    <n v="17.600000000000001"/>
    <n v="0"/>
    <n v="0"/>
    <n v="0"/>
    <n v="17.600000000000001"/>
  </r>
  <r>
    <x v="46"/>
    <x v="46"/>
    <x v="4"/>
    <n v="0"/>
    <n v="0"/>
    <n v="4.5999999999999996"/>
    <n v="0"/>
    <n v="4.5999999999999996"/>
    <n v="1E-3"/>
    <n v="0"/>
    <n v="0"/>
    <n v="4.601"/>
  </r>
  <r>
    <x v="46"/>
    <x v="46"/>
    <x v="5"/>
    <n v="0"/>
    <n v="0"/>
    <n v="1.3"/>
    <n v="0"/>
    <n v="1.3"/>
    <n v="0"/>
    <n v="0"/>
    <n v="0"/>
    <n v="1.3"/>
  </r>
  <r>
    <x v="46"/>
    <x v="46"/>
    <x v="6"/>
    <n v="0"/>
    <n v="0"/>
    <n v="0.6"/>
    <n v="0"/>
    <n v="0.6"/>
    <n v="0"/>
    <n v="0"/>
    <n v="0"/>
    <n v="0.6"/>
  </r>
  <r>
    <x v="46"/>
    <x v="46"/>
    <x v="7"/>
    <n v="0"/>
    <n v="0"/>
    <n v="11.3"/>
    <n v="0"/>
    <n v="11.3"/>
    <n v="0"/>
    <n v="0"/>
    <n v="0"/>
    <n v="11.3"/>
  </r>
  <r>
    <x v="46"/>
    <x v="46"/>
    <x v="8"/>
    <n v="0"/>
    <n v="0"/>
    <n v="0"/>
    <n v="0"/>
    <n v="0"/>
    <n v="0"/>
    <n v="0"/>
    <n v="0"/>
    <n v="0"/>
  </r>
  <r>
    <x v="46"/>
    <x v="46"/>
    <x v="9"/>
    <n v="0"/>
    <n v="0"/>
    <n v="7.5"/>
    <n v="0"/>
    <n v="7.5"/>
    <n v="0"/>
    <n v="0"/>
    <n v="0"/>
    <n v="7.5"/>
  </r>
  <r>
    <x v="46"/>
    <x v="46"/>
    <x v="10"/>
    <n v="4.43"/>
    <n v="0"/>
    <n v="7.9"/>
    <n v="0"/>
    <n v="12.33"/>
    <n v="0"/>
    <n v="0"/>
    <n v="0"/>
    <n v="12.33"/>
  </r>
  <r>
    <x v="46"/>
    <x v="46"/>
    <x v="11"/>
    <n v="31.456"/>
    <n v="0"/>
    <n v="0.1"/>
    <n v="0"/>
    <n v="31.556000000000001"/>
    <n v="0"/>
    <n v="0"/>
    <n v="0"/>
    <n v="31.556000000000001"/>
  </r>
  <r>
    <x v="46"/>
    <x v="46"/>
    <x v="12"/>
    <n v="0.997"/>
    <n v="0"/>
    <n v="0"/>
    <n v="0"/>
    <n v="0.997"/>
    <n v="0"/>
    <n v="0"/>
    <n v="0"/>
    <n v="0.997"/>
  </r>
  <r>
    <x v="46"/>
    <x v="46"/>
    <x v="13"/>
    <n v="1.7999999999999999E-2"/>
    <n v="0"/>
    <n v="0"/>
    <n v="0"/>
    <n v="1.7999999999999999E-2"/>
    <n v="2.7E-2"/>
    <n v="0"/>
    <n v="0"/>
    <n v="4.4999999999999998E-2"/>
  </r>
  <r>
    <x v="46"/>
    <x v="46"/>
    <x v="14"/>
    <n v="1.403"/>
    <n v="63.252000000000002"/>
    <n v="0.3"/>
    <n v="0"/>
    <n v="64.954999999999998"/>
    <n v="0.14099999999999999"/>
    <n v="0"/>
    <n v="0"/>
    <n v="65.096000000000004"/>
  </r>
  <r>
    <x v="46"/>
    <x v="46"/>
    <x v="15"/>
    <n v="0"/>
    <n v="23.347999999999999"/>
    <n v="0"/>
    <n v="0"/>
    <n v="23.347999999999999"/>
    <n v="3.1E-2"/>
    <n v="0"/>
    <n v="0"/>
    <n v="23.379000000000001"/>
  </r>
  <r>
    <x v="46"/>
    <x v="46"/>
    <x v="16"/>
    <n v="48.31"/>
    <n v="0"/>
    <n v="0"/>
    <n v="0"/>
    <n v="48.31"/>
    <n v="46.506"/>
    <n v="0"/>
    <n v="0"/>
    <n v="94.816000000000003"/>
  </r>
  <r>
    <x v="46"/>
    <x v="46"/>
    <x v="17"/>
    <n v="9.0269999999999992"/>
    <n v="0"/>
    <n v="0"/>
    <n v="0"/>
    <n v="9.0269999999999992"/>
    <n v="0"/>
    <n v="0"/>
    <n v="0"/>
    <n v="9.0269999999999992"/>
  </r>
  <r>
    <x v="46"/>
    <x v="46"/>
    <x v="18"/>
    <n v="1.4950000000000001"/>
    <n v="0"/>
    <n v="0.1"/>
    <n v="0"/>
    <n v="1.5950000000000002"/>
    <n v="0"/>
    <n v="0"/>
    <n v="0"/>
    <n v="1.595"/>
  </r>
  <r>
    <x v="46"/>
    <x v="46"/>
    <x v="19"/>
    <n v="1.7999999999999999E-2"/>
    <n v="0"/>
    <n v="0"/>
    <n v="0"/>
    <n v="1.7999999999999999E-2"/>
    <n v="0.37"/>
    <n v="0"/>
    <n v="0"/>
    <n v="0.38800000000000001"/>
  </r>
  <r>
    <x v="46"/>
    <x v="46"/>
    <x v="20"/>
    <n v="20.434999999999999"/>
    <n v="0"/>
    <n v="7.6"/>
    <n v="2.234"/>
    <n v="30.268999999999998"/>
    <n v="0"/>
    <n v="0"/>
    <n v="0"/>
    <n v="30.268999999999998"/>
  </r>
  <r>
    <x v="46"/>
    <x v="46"/>
    <x v="21"/>
    <n v="1.8089999999999999"/>
    <n v="0"/>
    <n v="0"/>
    <n v="0"/>
    <n v="1.8089999999999999"/>
    <n v="0"/>
    <n v="0"/>
    <n v="0"/>
    <n v="1.8089999999999999"/>
  </r>
  <r>
    <x v="46"/>
    <x v="46"/>
    <x v="22"/>
    <n v="1.772"/>
    <n v="0"/>
    <n v="0"/>
    <n v="0"/>
    <n v="1.772"/>
    <n v="0"/>
    <n v="0"/>
    <n v="0"/>
    <n v="1.772"/>
  </r>
  <r>
    <x v="46"/>
    <x v="46"/>
    <x v="26"/>
    <n v="1.9E-2"/>
    <n v="0"/>
    <n v="0"/>
    <n v="0"/>
    <n v="1.9E-2"/>
    <n v="0.34499999999999997"/>
    <n v="0"/>
    <n v="0"/>
    <n v="0.36399999999999999"/>
  </r>
  <r>
    <x v="46"/>
    <x v="46"/>
    <x v="23"/>
    <n v="0"/>
    <n v="0"/>
    <n v="0"/>
    <n v="3.7999999999999999E-2"/>
    <n v="3.7999999999999999E-2"/>
    <n v="0"/>
    <n v="0"/>
    <n v="0"/>
    <n v="3.7999999999999999E-2"/>
  </r>
  <r>
    <x v="46"/>
    <x v="46"/>
    <x v="24"/>
    <n v="0"/>
    <n v="0"/>
    <n v="0.3"/>
    <n v="0"/>
    <n v="0.3"/>
    <n v="0"/>
    <n v="0"/>
    <n v="0"/>
    <n v="0.3"/>
  </r>
  <r>
    <x v="46"/>
    <x v="46"/>
    <x v="25"/>
    <n v="0"/>
    <n v="0"/>
    <n v="0"/>
    <n v="0"/>
    <n v="0"/>
    <n v="0"/>
    <n v="0"/>
    <n v="0"/>
    <n v="0"/>
  </r>
  <r>
    <x v="46"/>
    <x v="46"/>
    <x v="27"/>
    <n v="7.1959999999999997"/>
    <n v="0"/>
    <n v="0"/>
    <n v="0"/>
    <n v="7.1959999999999997"/>
    <n v="3.0089999999999999"/>
    <n v="0"/>
    <n v="0"/>
    <n v="10.205"/>
  </r>
  <r>
    <x v="46"/>
    <x v="46"/>
    <x v="28"/>
    <n v="0"/>
    <n v="0"/>
    <n v="0"/>
    <n v="9.1999999999999998E-2"/>
    <n v="9.1999999999999998E-2"/>
    <n v="0"/>
    <n v="0"/>
    <n v="0"/>
    <n v="9.1999999999999998E-2"/>
  </r>
  <r>
    <x v="46"/>
    <x v="46"/>
    <x v="29"/>
    <n v="0"/>
    <n v="0"/>
    <n v="0"/>
    <n v="0"/>
    <n v="0"/>
    <n v="0"/>
    <n v="0"/>
    <n v="0"/>
    <n v="0"/>
  </r>
  <r>
    <x v="46"/>
    <x v="46"/>
    <x v="30"/>
    <n v="0"/>
    <n v="0"/>
    <n v="0"/>
    <n v="0"/>
    <n v="0"/>
    <n v="0"/>
    <n v="0"/>
    <n v="0"/>
    <n v="0"/>
  </r>
  <r>
    <x v="46"/>
    <x v="46"/>
    <x v="31"/>
    <n v="0"/>
    <n v="0"/>
    <n v="0"/>
    <n v="0"/>
    <n v="0"/>
    <n v="0"/>
    <n v="0"/>
    <n v="0"/>
    <n v="0"/>
  </r>
  <r>
    <x v="47"/>
    <x v="47"/>
    <x v="0"/>
    <n v="0"/>
    <n v="0"/>
    <n v="18.8"/>
    <n v="0"/>
    <n v="18.8"/>
    <n v="0"/>
    <n v="0"/>
    <n v="0"/>
    <n v="18.8"/>
  </r>
  <r>
    <x v="47"/>
    <x v="47"/>
    <x v="1"/>
    <n v="19.164000000000001"/>
    <n v="0"/>
    <n v="10.7"/>
    <n v="0"/>
    <n v="29.864000000000001"/>
    <n v="0"/>
    <n v="0"/>
    <n v="0"/>
    <n v="29.864000000000001"/>
  </r>
  <r>
    <x v="47"/>
    <x v="47"/>
    <x v="2"/>
    <n v="0"/>
    <n v="0"/>
    <n v="1.6"/>
    <n v="0"/>
    <n v="1.6"/>
    <n v="0"/>
    <n v="0"/>
    <n v="0"/>
    <n v="1.6"/>
  </r>
  <r>
    <x v="47"/>
    <x v="47"/>
    <x v="3"/>
    <n v="0"/>
    <n v="0"/>
    <n v="11.2"/>
    <n v="0"/>
    <n v="11.2"/>
    <n v="0"/>
    <n v="0"/>
    <n v="0"/>
    <n v="11.2"/>
  </r>
  <r>
    <x v="47"/>
    <x v="47"/>
    <x v="4"/>
    <n v="0"/>
    <n v="0"/>
    <n v="0.1"/>
    <n v="0"/>
    <n v="0.1"/>
    <n v="0"/>
    <n v="0"/>
    <n v="0"/>
    <n v="0.1"/>
  </r>
  <r>
    <x v="47"/>
    <x v="47"/>
    <x v="5"/>
    <n v="0"/>
    <n v="0"/>
    <n v="0.1"/>
    <n v="0"/>
    <n v="0.1"/>
    <n v="0"/>
    <n v="0"/>
    <n v="0"/>
    <n v="0.1"/>
  </r>
  <r>
    <x v="47"/>
    <x v="47"/>
    <x v="6"/>
    <n v="0"/>
    <n v="0"/>
    <n v="0"/>
    <n v="0"/>
    <n v="0"/>
    <n v="0"/>
    <n v="0"/>
    <n v="0"/>
    <n v="0"/>
  </r>
  <r>
    <x v="47"/>
    <x v="47"/>
    <x v="7"/>
    <n v="0"/>
    <n v="0"/>
    <n v="31.4"/>
    <n v="0"/>
    <n v="31.4"/>
    <n v="0"/>
    <n v="0"/>
    <n v="0"/>
    <n v="31.4"/>
  </r>
  <r>
    <x v="47"/>
    <x v="47"/>
    <x v="8"/>
    <n v="0"/>
    <n v="0"/>
    <n v="0"/>
    <n v="0"/>
    <n v="0"/>
    <n v="0"/>
    <n v="0"/>
    <n v="0"/>
    <n v="0"/>
  </r>
  <r>
    <x v="47"/>
    <x v="47"/>
    <x v="9"/>
    <n v="0"/>
    <n v="0"/>
    <n v="0.1"/>
    <n v="0"/>
    <n v="0.1"/>
    <n v="0"/>
    <n v="0"/>
    <n v="0"/>
    <n v="0.1"/>
  </r>
  <r>
    <x v="47"/>
    <x v="47"/>
    <x v="10"/>
    <n v="3.4969999999999999"/>
    <n v="0"/>
    <n v="0.1"/>
    <n v="0"/>
    <n v="3.597"/>
    <n v="0"/>
    <n v="0"/>
    <n v="0"/>
    <n v="3.597"/>
  </r>
  <r>
    <x v="47"/>
    <x v="47"/>
    <x v="11"/>
    <n v="97.147999999999996"/>
    <n v="0"/>
    <n v="0"/>
    <n v="0"/>
    <n v="97.147999999999996"/>
    <n v="0"/>
    <n v="0"/>
    <n v="0"/>
    <n v="97.147999999999996"/>
  </r>
  <r>
    <x v="47"/>
    <x v="47"/>
    <x v="12"/>
    <n v="7.8330000000000002"/>
    <n v="0.23400000000000001"/>
    <n v="0"/>
    <n v="0"/>
    <n v="8.0670000000000002"/>
    <n v="0"/>
    <n v="0"/>
    <n v="0"/>
    <n v="8.0670000000000002"/>
  </r>
  <r>
    <x v="47"/>
    <x v="47"/>
    <x v="13"/>
    <n v="0"/>
    <n v="0"/>
    <n v="0"/>
    <n v="0"/>
    <n v="0"/>
    <n v="0"/>
    <n v="0"/>
    <n v="0"/>
    <n v="0"/>
  </r>
  <r>
    <x v="47"/>
    <x v="47"/>
    <x v="14"/>
    <n v="0.76900000000000002"/>
    <n v="138.46"/>
    <n v="0.1"/>
    <n v="0"/>
    <n v="139.32900000000001"/>
    <n v="0.23100000000000001"/>
    <n v="0"/>
    <n v="0"/>
    <n v="139.56"/>
  </r>
  <r>
    <x v="47"/>
    <x v="47"/>
    <x v="15"/>
    <n v="0.56000000000000005"/>
    <n v="33.006"/>
    <n v="0"/>
    <n v="0"/>
    <n v="33.566000000000003"/>
    <n v="0.11899999999999999"/>
    <n v="0"/>
    <n v="0"/>
    <n v="33.685000000000002"/>
  </r>
  <r>
    <x v="47"/>
    <x v="47"/>
    <x v="16"/>
    <n v="486.72"/>
    <n v="0"/>
    <n v="0"/>
    <n v="0"/>
    <n v="486.72"/>
    <n v="115.848"/>
    <n v="0"/>
    <n v="0"/>
    <n v="602.56799999999998"/>
  </r>
  <r>
    <x v="47"/>
    <x v="47"/>
    <x v="17"/>
    <n v="36.298999999999999"/>
    <n v="0"/>
    <n v="0.3"/>
    <n v="0.23400000000000001"/>
    <n v="36.832999999999998"/>
    <n v="1.7999999999999999E-2"/>
    <n v="0"/>
    <n v="0"/>
    <n v="36.850999999999999"/>
  </r>
  <r>
    <x v="47"/>
    <x v="47"/>
    <x v="18"/>
    <n v="1.399"/>
    <n v="0"/>
    <n v="0"/>
    <n v="0"/>
    <n v="1.399"/>
    <n v="0"/>
    <n v="0"/>
    <n v="0"/>
    <n v="1.399"/>
  </r>
  <r>
    <x v="47"/>
    <x v="47"/>
    <x v="19"/>
    <n v="0"/>
    <n v="0"/>
    <n v="0"/>
    <n v="0"/>
    <n v="0"/>
    <n v="0"/>
    <n v="0"/>
    <n v="0"/>
    <n v="0"/>
  </r>
  <r>
    <x v="47"/>
    <x v="47"/>
    <x v="20"/>
    <n v="69.870999999999995"/>
    <n v="0"/>
    <n v="34.299999999999997"/>
    <n v="13.932"/>
    <n v="118.10299999999999"/>
    <n v="2E-3"/>
    <n v="0"/>
    <n v="0"/>
    <n v="118.105"/>
  </r>
  <r>
    <x v="47"/>
    <x v="47"/>
    <x v="21"/>
    <n v="17.274999999999999"/>
    <n v="0"/>
    <n v="0"/>
    <n v="0"/>
    <n v="17.274999999999999"/>
    <n v="1.0999999999999999E-2"/>
    <n v="0"/>
    <n v="0"/>
    <n v="17.286000000000001"/>
  </r>
  <r>
    <x v="47"/>
    <x v="47"/>
    <x v="22"/>
    <n v="6.2249999999999996"/>
    <n v="0"/>
    <n v="0"/>
    <n v="0"/>
    <n v="6.2249999999999996"/>
    <n v="0"/>
    <n v="0"/>
    <n v="0"/>
    <n v="6.2249999999999996"/>
  </r>
  <r>
    <x v="47"/>
    <x v="47"/>
    <x v="26"/>
    <n v="65.774000000000001"/>
    <n v="0"/>
    <n v="0"/>
    <n v="0"/>
    <n v="65.774000000000001"/>
    <n v="0.317"/>
    <n v="0"/>
    <n v="0"/>
    <n v="66.090999999999994"/>
  </r>
  <r>
    <x v="47"/>
    <x v="47"/>
    <x v="23"/>
    <n v="0"/>
    <n v="0"/>
    <n v="0"/>
    <n v="5.7789999999999999"/>
    <n v="5.7789999999999999"/>
    <n v="1.4999999999999999E-2"/>
    <n v="0"/>
    <n v="0"/>
    <n v="5.7939999999999996"/>
  </r>
  <r>
    <x v="47"/>
    <x v="47"/>
    <x v="24"/>
    <n v="0"/>
    <n v="0"/>
    <n v="1"/>
    <n v="0"/>
    <n v="1"/>
    <n v="0"/>
    <n v="0"/>
    <n v="0"/>
    <n v="1"/>
  </r>
  <r>
    <x v="47"/>
    <x v="47"/>
    <x v="25"/>
    <n v="0"/>
    <n v="0"/>
    <n v="0"/>
    <n v="0"/>
    <n v="0"/>
    <n v="0"/>
    <n v="0"/>
    <n v="0"/>
    <n v="0"/>
  </r>
  <r>
    <x v="47"/>
    <x v="47"/>
    <x v="27"/>
    <n v="409.05200000000002"/>
    <n v="0"/>
    <n v="0"/>
    <n v="0"/>
    <n v="409.05200000000002"/>
    <n v="107.286"/>
    <n v="0"/>
    <n v="0"/>
    <n v="516.33799999999997"/>
  </r>
  <r>
    <x v="47"/>
    <x v="47"/>
    <x v="28"/>
    <n v="0"/>
    <n v="0"/>
    <n v="0"/>
    <n v="0.25900000000000001"/>
    <n v="0.25900000000000001"/>
    <n v="3.5000000000000003E-2"/>
    <n v="0"/>
    <n v="0"/>
    <n v="0.29399999999999998"/>
  </r>
  <r>
    <x v="47"/>
    <x v="47"/>
    <x v="29"/>
    <n v="0"/>
    <n v="0"/>
    <n v="1.6"/>
    <n v="0"/>
    <n v="1.6"/>
    <n v="0"/>
    <n v="0"/>
    <n v="0"/>
    <n v="1.6"/>
  </r>
  <r>
    <x v="47"/>
    <x v="47"/>
    <x v="30"/>
    <n v="0"/>
    <n v="0.2"/>
    <n v="0"/>
    <n v="0"/>
    <n v="0.2"/>
    <n v="4.0000000000000001E-3"/>
    <n v="0"/>
    <n v="0"/>
    <n v="0.20399999999999999"/>
  </r>
  <r>
    <x v="47"/>
    <x v="47"/>
    <x v="31"/>
    <n v="0"/>
    <n v="9.5"/>
    <n v="0"/>
    <n v="10"/>
    <n v="19.5"/>
    <n v="0"/>
    <n v="0"/>
    <n v="0"/>
    <n v="19.5"/>
  </r>
  <r>
    <x v="48"/>
    <x v="48"/>
    <x v="0"/>
    <n v="0"/>
    <n v="0"/>
    <n v="11.799999999999999"/>
    <n v="0"/>
    <n v="11.799999999999999"/>
    <n v="6.2389999999999999"/>
    <n v="0"/>
    <n v="0"/>
    <n v="18.039000000000001"/>
  </r>
  <r>
    <x v="48"/>
    <x v="48"/>
    <x v="1"/>
    <n v="0.65600000000000003"/>
    <n v="0"/>
    <n v="1.7"/>
    <n v="0"/>
    <n v="2.3559999999999999"/>
    <n v="0.58099999999999996"/>
    <n v="0"/>
    <n v="0"/>
    <n v="2.9369999999999998"/>
  </r>
  <r>
    <x v="48"/>
    <x v="48"/>
    <x v="2"/>
    <n v="0"/>
    <n v="0"/>
    <n v="2.1"/>
    <n v="0"/>
    <n v="2.1"/>
    <n v="2.9000000000000001E-2"/>
    <n v="0"/>
    <n v="0"/>
    <n v="2.129"/>
  </r>
  <r>
    <x v="48"/>
    <x v="48"/>
    <x v="3"/>
    <n v="0"/>
    <n v="0"/>
    <n v="3.1"/>
    <n v="0"/>
    <n v="3.1"/>
    <n v="1.9E-2"/>
    <n v="0"/>
    <n v="0"/>
    <n v="3.1190000000000002"/>
  </r>
  <r>
    <x v="48"/>
    <x v="48"/>
    <x v="4"/>
    <n v="0"/>
    <n v="0"/>
    <n v="0.3"/>
    <n v="0"/>
    <n v="0.3"/>
    <n v="0"/>
    <n v="0"/>
    <n v="0"/>
    <n v="0.3"/>
  </r>
  <r>
    <x v="48"/>
    <x v="48"/>
    <x v="5"/>
    <n v="1.7999999999999999E-2"/>
    <n v="0"/>
    <n v="0.2"/>
    <n v="0"/>
    <n v="0.218"/>
    <n v="0"/>
    <n v="0"/>
    <n v="0"/>
    <n v="0.218"/>
  </r>
  <r>
    <x v="48"/>
    <x v="48"/>
    <x v="6"/>
    <n v="0"/>
    <n v="0"/>
    <n v="0.8"/>
    <n v="0"/>
    <n v="0.8"/>
    <n v="0.151"/>
    <n v="0"/>
    <n v="0"/>
    <n v="0.95099999999999996"/>
  </r>
  <r>
    <x v="48"/>
    <x v="48"/>
    <x v="7"/>
    <n v="0"/>
    <n v="0"/>
    <n v="2.2000000000000002"/>
    <n v="0"/>
    <n v="2.2000000000000002"/>
    <n v="0"/>
    <n v="0"/>
    <n v="0"/>
    <n v="2.2000000000000002"/>
  </r>
  <r>
    <x v="48"/>
    <x v="48"/>
    <x v="8"/>
    <n v="0"/>
    <n v="0"/>
    <n v="0"/>
    <n v="0"/>
    <n v="0"/>
    <n v="0"/>
    <n v="0"/>
    <n v="0"/>
    <n v="0"/>
  </r>
  <r>
    <x v="48"/>
    <x v="48"/>
    <x v="9"/>
    <n v="0"/>
    <n v="0"/>
    <n v="4.5"/>
    <n v="0"/>
    <n v="4.5"/>
    <n v="0"/>
    <n v="0"/>
    <n v="0"/>
    <n v="4.5"/>
  </r>
  <r>
    <x v="48"/>
    <x v="48"/>
    <x v="10"/>
    <n v="1.9670000000000001"/>
    <n v="0"/>
    <n v="0.2"/>
    <n v="0"/>
    <n v="2.1670000000000003"/>
    <n v="1E-3"/>
    <n v="0"/>
    <n v="0"/>
    <n v="2.1680000000000001"/>
  </r>
  <r>
    <x v="48"/>
    <x v="48"/>
    <x v="11"/>
    <n v="6.0819999999999999"/>
    <n v="0"/>
    <n v="0.1"/>
    <n v="0"/>
    <n v="6.1819999999999995"/>
    <n v="1.2999999999999999E-2"/>
    <n v="0"/>
    <n v="0"/>
    <n v="6.1950000000000003"/>
  </r>
  <r>
    <x v="48"/>
    <x v="48"/>
    <x v="12"/>
    <n v="0.71"/>
    <n v="0"/>
    <n v="0"/>
    <n v="0"/>
    <n v="0.71"/>
    <n v="0"/>
    <n v="0"/>
    <n v="0"/>
    <n v="0.71"/>
  </r>
  <r>
    <x v="48"/>
    <x v="48"/>
    <x v="14"/>
    <n v="0.14599999999999999"/>
    <n v="2.0470000000000002"/>
    <n v="0.3"/>
    <n v="0"/>
    <n v="2.4929999999999999"/>
    <n v="0.65800000000000003"/>
    <n v="0"/>
    <n v="0"/>
    <n v="3.1509999999999998"/>
  </r>
  <r>
    <x v="48"/>
    <x v="48"/>
    <x v="15"/>
    <n v="0"/>
    <n v="1.353"/>
    <n v="0"/>
    <n v="0"/>
    <n v="1.353"/>
    <n v="6.0000000000000001E-3"/>
    <n v="0"/>
    <n v="0"/>
    <n v="1.359"/>
  </r>
  <r>
    <x v="48"/>
    <x v="48"/>
    <x v="16"/>
    <n v="2.5859999999999999"/>
    <n v="0"/>
    <n v="0"/>
    <n v="0"/>
    <n v="2.5859999999999999"/>
    <n v="0"/>
    <n v="0"/>
    <n v="0"/>
    <n v="2.5859999999999999"/>
  </r>
  <r>
    <x v="48"/>
    <x v="48"/>
    <x v="17"/>
    <n v="0.747"/>
    <n v="0"/>
    <n v="0"/>
    <n v="0"/>
    <n v="0.747"/>
    <n v="0"/>
    <n v="0"/>
    <n v="0"/>
    <n v="0.747"/>
  </r>
  <r>
    <x v="48"/>
    <x v="48"/>
    <x v="18"/>
    <n v="1.7999999999999999E-2"/>
    <n v="0"/>
    <n v="0"/>
    <n v="0"/>
    <n v="1.7999999999999999E-2"/>
    <n v="0"/>
    <n v="0"/>
    <n v="0"/>
    <n v="1.7999999999999999E-2"/>
  </r>
  <r>
    <x v="48"/>
    <x v="48"/>
    <x v="19"/>
    <n v="1.7999999999999999E-2"/>
    <n v="0"/>
    <n v="0"/>
    <n v="0"/>
    <n v="1.7999999999999999E-2"/>
    <n v="0"/>
    <n v="0"/>
    <n v="0"/>
    <n v="1.7999999999999999E-2"/>
  </r>
  <r>
    <x v="48"/>
    <x v="48"/>
    <x v="20"/>
    <n v="7.484"/>
    <n v="0"/>
    <n v="0.6"/>
    <n v="0"/>
    <n v="8.0839999999999996"/>
    <n v="0"/>
    <n v="0"/>
    <n v="0"/>
    <n v="8.0839999999999996"/>
  </r>
  <r>
    <x v="48"/>
    <x v="48"/>
    <x v="21"/>
    <n v="1.7999999999999999E-2"/>
    <n v="0"/>
    <n v="0"/>
    <n v="0"/>
    <n v="1.7999999999999999E-2"/>
    <n v="0"/>
    <n v="0"/>
    <n v="0"/>
    <n v="1.7999999999999999E-2"/>
  </r>
  <r>
    <x v="48"/>
    <x v="48"/>
    <x v="13"/>
    <n v="0"/>
    <n v="0"/>
    <n v="0"/>
    <n v="0"/>
    <n v="0"/>
    <n v="0"/>
    <n v="0"/>
    <n v="0"/>
    <n v="0"/>
  </r>
  <r>
    <x v="48"/>
    <x v="48"/>
    <x v="22"/>
    <n v="5.5E-2"/>
    <n v="0"/>
    <n v="0"/>
    <n v="0"/>
    <n v="5.5E-2"/>
    <n v="0"/>
    <n v="0"/>
    <n v="0"/>
    <n v="5.5E-2"/>
  </r>
  <r>
    <x v="48"/>
    <x v="48"/>
    <x v="26"/>
    <n v="0.04"/>
    <n v="0"/>
    <n v="0"/>
    <n v="0"/>
    <n v="0.04"/>
    <n v="0"/>
    <n v="0"/>
    <n v="0"/>
    <n v="0.04"/>
  </r>
  <r>
    <x v="48"/>
    <x v="48"/>
    <x v="23"/>
    <n v="0"/>
    <n v="0"/>
    <n v="0"/>
    <n v="0.02"/>
    <n v="0.02"/>
    <n v="0"/>
    <n v="0"/>
    <n v="0"/>
    <n v="0.02"/>
  </r>
  <r>
    <x v="48"/>
    <x v="48"/>
    <x v="24"/>
    <n v="0"/>
    <n v="0"/>
    <n v="0.1"/>
    <n v="0"/>
    <n v="0.1"/>
    <n v="0"/>
    <n v="0"/>
    <n v="0"/>
    <n v="0.1"/>
  </r>
  <r>
    <x v="48"/>
    <x v="48"/>
    <x v="25"/>
    <n v="0"/>
    <n v="0"/>
    <n v="0"/>
    <n v="0"/>
    <n v="0"/>
    <n v="0"/>
    <n v="0"/>
    <n v="0"/>
    <n v="0"/>
  </r>
  <r>
    <x v="48"/>
    <x v="48"/>
    <x v="27"/>
    <n v="2.1999999999999999E-2"/>
    <n v="0"/>
    <n v="0"/>
    <n v="0"/>
    <n v="2.1999999999999999E-2"/>
    <n v="0"/>
    <n v="0"/>
    <n v="0"/>
    <n v="2.1999999999999999E-2"/>
  </r>
  <r>
    <x v="48"/>
    <x v="48"/>
    <x v="28"/>
    <n v="0"/>
    <n v="0"/>
    <n v="0"/>
    <n v="0"/>
    <n v="0"/>
    <n v="0"/>
    <n v="0"/>
    <n v="0"/>
    <n v="0"/>
  </r>
  <r>
    <x v="48"/>
    <x v="48"/>
    <x v="29"/>
    <n v="0"/>
    <n v="0"/>
    <n v="4.9000000000000004"/>
    <n v="0"/>
    <n v="4.9000000000000004"/>
    <n v="2E-3"/>
    <n v="0"/>
    <n v="0"/>
    <n v="4.9020000000000001"/>
  </r>
  <r>
    <x v="48"/>
    <x v="48"/>
    <x v="30"/>
    <n v="0"/>
    <n v="0.1"/>
    <n v="0"/>
    <n v="0"/>
    <n v="0.1"/>
    <n v="0"/>
    <n v="0"/>
    <n v="0"/>
    <n v="0.1"/>
  </r>
  <r>
    <x v="48"/>
    <x v="48"/>
    <x v="31"/>
    <n v="0"/>
    <n v="0"/>
    <n v="0"/>
    <n v="0"/>
    <n v="0"/>
    <n v="0"/>
    <n v="0"/>
    <n v="0"/>
    <n v="0"/>
  </r>
  <r>
    <x v="49"/>
    <x v="49"/>
    <x v="0"/>
    <n v="0"/>
    <n v="0"/>
    <n v="103.8"/>
    <n v="0"/>
    <n v="103.8"/>
    <n v="6.234"/>
    <n v="0"/>
    <n v="0"/>
    <n v="110.03400000000001"/>
  </r>
  <r>
    <x v="49"/>
    <x v="49"/>
    <x v="1"/>
    <n v="0"/>
    <n v="0"/>
    <n v="1.1000000000000001"/>
    <n v="0"/>
    <n v="1.1000000000000001"/>
    <n v="0"/>
    <n v="0"/>
    <n v="0"/>
    <n v="1.1000000000000001"/>
  </r>
  <r>
    <x v="49"/>
    <x v="49"/>
    <x v="2"/>
    <n v="0"/>
    <n v="0"/>
    <n v="13.6"/>
    <n v="0"/>
    <n v="13.6"/>
    <n v="0"/>
    <n v="0"/>
    <n v="0"/>
    <n v="13.6"/>
  </r>
  <r>
    <x v="49"/>
    <x v="49"/>
    <x v="3"/>
    <n v="0"/>
    <n v="0"/>
    <n v="11.7"/>
    <n v="0"/>
    <n v="11.7"/>
    <n v="0.16600000000000001"/>
    <n v="0"/>
    <n v="0"/>
    <n v="11.866"/>
  </r>
  <r>
    <x v="49"/>
    <x v="49"/>
    <x v="4"/>
    <n v="7.0999999999999994E-2"/>
    <n v="0"/>
    <n v="3.4"/>
    <n v="0"/>
    <n v="3.4710000000000001"/>
    <n v="0"/>
    <n v="0"/>
    <n v="0"/>
    <n v="3.4710000000000001"/>
  </r>
  <r>
    <x v="49"/>
    <x v="49"/>
    <x v="5"/>
    <n v="0.14199999999999999"/>
    <n v="0"/>
    <n v="0"/>
    <n v="0"/>
    <n v="0.14199999999999999"/>
    <n v="0"/>
    <n v="0"/>
    <n v="0"/>
    <n v="0.14199999999999999"/>
  </r>
  <r>
    <x v="49"/>
    <x v="49"/>
    <x v="6"/>
    <n v="0"/>
    <n v="0"/>
    <n v="0"/>
    <n v="0"/>
    <n v="0"/>
    <n v="0"/>
    <n v="0"/>
    <n v="0"/>
    <n v="0"/>
  </r>
  <r>
    <x v="49"/>
    <x v="49"/>
    <x v="7"/>
    <n v="0"/>
    <n v="0"/>
    <n v="5.3"/>
    <n v="0"/>
    <n v="5.3"/>
    <n v="0"/>
    <n v="0"/>
    <n v="0"/>
    <n v="5.3"/>
  </r>
  <r>
    <x v="49"/>
    <x v="49"/>
    <x v="8"/>
    <n v="0"/>
    <n v="0"/>
    <n v="0"/>
    <n v="0"/>
    <n v="0"/>
    <n v="0"/>
    <n v="0"/>
    <n v="0"/>
    <n v="0"/>
  </r>
  <r>
    <x v="49"/>
    <x v="49"/>
    <x v="9"/>
    <n v="0"/>
    <n v="0"/>
    <n v="0.2"/>
    <n v="0"/>
    <n v="0.2"/>
    <n v="0"/>
    <n v="0"/>
    <n v="0"/>
    <n v="0.2"/>
  </r>
  <r>
    <x v="49"/>
    <x v="49"/>
    <x v="10"/>
    <n v="28.404"/>
    <n v="0"/>
    <n v="3"/>
    <n v="0"/>
    <n v="31.404"/>
    <n v="0"/>
    <n v="0"/>
    <n v="0"/>
    <n v="31.404"/>
  </r>
  <r>
    <x v="49"/>
    <x v="49"/>
    <x v="11"/>
    <n v="2.9289999999999998"/>
    <n v="0"/>
    <n v="0.2"/>
    <n v="0"/>
    <n v="3.129"/>
    <n v="0"/>
    <n v="0"/>
    <n v="0"/>
    <n v="3.129"/>
  </r>
  <r>
    <x v="49"/>
    <x v="49"/>
    <x v="12"/>
    <n v="0"/>
    <n v="0"/>
    <n v="0"/>
    <n v="0"/>
    <n v="0"/>
    <n v="0"/>
    <n v="0"/>
    <n v="0"/>
    <n v="0"/>
  </r>
  <r>
    <x v="49"/>
    <x v="49"/>
    <x v="14"/>
    <n v="0"/>
    <n v="0.161"/>
    <n v="0"/>
    <n v="0"/>
    <n v="0.161"/>
    <n v="0"/>
    <n v="0"/>
    <n v="0"/>
    <n v="0.161"/>
  </r>
  <r>
    <x v="49"/>
    <x v="49"/>
    <x v="15"/>
    <n v="0"/>
    <n v="9.7390000000000008"/>
    <n v="0"/>
    <n v="0"/>
    <n v="9.7390000000000008"/>
    <n v="0"/>
    <n v="0"/>
    <n v="0"/>
    <n v="9.7390000000000008"/>
  </r>
  <r>
    <x v="49"/>
    <x v="49"/>
    <x v="16"/>
    <n v="7.19"/>
    <n v="0"/>
    <n v="0"/>
    <n v="0"/>
    <n v="7.19"/>
    <n v="0"/>
    <n v="0"/>
    <n v="0"/>
    <n v="7.19"/>
  </r>
  <r>
    <x v="49"/>
    <x v="49"/>
    <x v="17"/>
    <n v="12.516"/>
    <n v="0"/>
    <n v="0"/>
    <n v="0"/>
    <n v="12.516"/>
    <n v="0"/>
    <n v="0"/>
    <n v="0"/>
    <n v="12.516"/>
  </r>
  <r>
    <x v="49"/>
    <x v="49"/>
    <x v="18"/>
    <n v="0"/>
    <n v="0"/>
    <n v="0"/>
    <n v="0"/>
    <n v="0"/>
    <n v="0"/>
    <n v="0"/>
    <n v="0"/>
    <n v="0"/>
  </r>
  <r>
    <x v="49"/>
    <x v="49"/>
    <x v="19"/>
    <n v="0"/>
    <n v="0"/>
    <n v="0"/>
    <n v="0"/>
    <n v="0"/>
    <n v="0"/>
    <n v="0"/>
    <n v="0"/>
    <n v="0"/>
  </r>
  <r>
    <x v="49"/>
    <x v="49"/>
    <x v="20"/>
    <n v="7.048"/>
    <n v="0"/>
    <n v="0"/>
    <n v="0"/>
    <n v="7.048"/>
    <n v="0"/>
    <n v="0"/>
    <n v="0"/>
    <n v="7.048"/>
  </r>
  <r>
    <x v="49"/>
    <x v="49"/>
    <x v="21"/>
    <n v="0"/>
    <n v="0"/>
    <n v="0"/>
    <n v="0"/>
    <n v="0"/>
    <n v="0"/>
    <n v="0"/>
    <n v="0"/>
    <n v="0"/>
  </r>
  <r>
    <x v="49"/>
    <x v="49"/>
    <x v="13"/>
    <n v="0"/>
    <n v="0"/>
    <n v="0"/>
    <n v="0"/>
    <n v="0"/>
    <n v="0"/>
    <n v="0"/>
    <n v="0"/>
    <n v="0"/>
  </r>
  <r>
    <x v="49"/>
    <x v="49"/>
    <x v="22"/>
    <n v="0"/>
    <n v="0"/>
    <n v="0"/>
    <n v="0"/>
    <n v="0"/>
    <n v="0"/>
    <n v="0"/>
    <n v="0"/>
    <n v="0"/>
  </r>
  <r>
    <x v="49"/>
    <x v="49"/>
    <x v="26"/>
    <n v="7.4889999999999999"/>
    <n v="0"/>
    <n v="0"/>
    <n v="0"/>
    <n v="7.4889999999999999"/>
    <n v="0"/>
    <n v="0"/>
    <n v="0"/>
    <n v="7.4889999999999999"/>
  </r>
  <r>
    <x v="49"/>
    <x v="49"/>
    <x v="23"/>
    <n v="0"/>
    <n v="0"/>
    <n v="0"/>
    <n v="0"/>
    <n v="0"/>
    <n v="0"/>
    <n v="0"/>
    <n v="0"/>
    <n v="0"/>
  </r>
  <r>
    <x v="49"/>
    <x v="49"/>
    <x v="24"/>
    <n v="0"/>
    <n v="0"/>
    <n v="0"/>
    <n v="0"/>
    <n v="0"/>
    <n v="0"/>
    <n v="0"/>
    <n v="0"/>
    <n v="0"/>
  </r>
  <r>
    <x v="49"/>
    <x v="49"/>
    <x v="25"/>
    <n v="0"/>
    <n v="0"/>
    <n v="0"/>
    <n v="0"/>
    <n v="0"/>
    <n v="0"/>
    <n v="0"/>
    <n v="0"/>
    <n v="0"/>
  </r>
  <r>
    <x v="49"/>
    <x v="49"/>
    <x v="27"/>
    <n v="0"/>
    <n v="0"/>
    <n v="0"/>
    <n v="0"/>
    <n v="0"/>
    <n v="0"/>
    <n v="0"/>
    <n v="0"/>
    <n v="0"/>
  </r>
  <r>
    <x v="49"/>
    <x v="49"/>
    <x v="28"/>
    <n v="0"/>
    <n v="0"/>
    <n v="0"/>
    <n v="0"/>
    <n v="0"/>
    <n v="0"/>
    <n v="0"/>
    <n v="0"/>
    <n v="0"/>
  </r>
  <r>
    <x v="49"/>
    <x v="49"/>
    <x v="29"/>
    <n v="0"/>
    <n v="0"/>
    <n v="0"/>
    <n v="0"/>
    <n v="0"/>
    <n v="0"/>
    <n v="0"/>
    <n v="0"/>
    <n v="0"/>
  </r>
  <r>
    <x v="49"/>
    <x v="49"/>
    <x v="30"/>
    <n v="0"/>
    <n v="0"/>
    <n v="0"/>
    <n v="0"/>
    <n v="0"/>
    <n v="0"/>
    <n v="0"/>
    <n v="0"/>
    <n v="0"/>
  </r>
  <r>
    <x v="49"/>
    <x v="49"/>
    <x v="31"/>
    <n v="0"/>
    <n v="0"/>
    <n v="0"/>
    <n v="0"/>
    <n v="0"/>
    <n v="0"/>
    <n v="0"/>
    <n v="0"/>
    <n v="0"/>
  </r>
  <r>
    <x v="51"/>
    <x v="51"/>
    <x v="0"/>
    <n v="0.189"/>
    <n v="0"/>
    <n v="2.1"/>
    <n v="0"/>
    <n v="2.2890000000000001"/>
    <n v="0"/>
    <n v="0"/>
    <n v="0"/>
    <n v="2.2890000000000001"/>
  </r>
  <r>
    <x v="51"/>
    <x v="51"/>
    <x v="1"/>
    <n v="0"/>
    <n v="0"/>
    <n v="0.2"/>
    <n v="0"/>
    <n v="0.2"/>
    <n v="0"/>
    <n v="0"/>
    <n v="0"/>
    <n v="0.2"/>
  </r>
  <r>
    <x v="51"/>
    <x v="51"/>
    <x v="2"/>
    <n v="0"/>
    <n v="0"/>
    <n v="0.1"/>
    <n v="0"/>
    <n v="0.1"/>
    <n v="0"/>
    <n v="0"/>
    <n v="0"/>
    <n v="0.1"/>
  </r>
  <r>
    <x v="51"/>
    <x v="51"/>
    <x v="3"/>
    <n v="0"/>
    <n v="0"/>
    <n v="0.2"/>
    <n v="0"/>
    <n v="0.2"/>
    <n v="0"/>
    <n v="0"/>
    <n v="0"/>
    <n v="0.2"/>
  </r>
  <r>
    <x v="51"/>
    <x v="51"/>
    <x v="4"/>
    <n v="0"/>
    <n v="0"/>
    <n v="0"/>
    <n v="0"/>
    <n v="0"/>
    <n v="0"/>
    <n v="0"/>
    <n v="0"/>
    <n v="0"/>
  </r>
  <r>
    <x v="51"/>
    <x v="51"/>
    <x v="5"/>
    <n v="0"/>
    <n v="0"/>
    <n v="0.1"/>
    <n v="0"/>
    <n v="0.1"/>
    <n v="0"/>
    <n v="0"/>
    <n v="0"/>
    <n v="0.1"/>
  </r>
  <r>
    <x v="51"/>
    <x v="51"/>
    <x v="6"/>
    <n v="0"/>
    <n v="0"/>
    <n v="0"/>
    <n v="0"/>
    <n v="0"/>
    <n v="0"/>
    <n v="0"/>
    <n v="0"/>
    <n v="0"/>
  </r>
  <r>
    <x v="51"/>
    <x v="51"/>
    <x v="7"/>
    <n v="0"/>
    <n v="0"/>
    <n v="0.5"/>
    <n v="0"/>
    <n v="0.5"/>
    <n v="0"/>
    <n v="0"/>
    <n v="0"/>
    <n v="0.5"/>
  </r>
  <r>
    <x v="51"/>
    <x v="51"/>
    <x v="8"/>
    <n v="0"/>
    <n v="0"/>
    <n v="0.1"/>
    <n v="0"/>
    <n v="0.1"/>
    <n v="0"/>
    <n v="0"/>
    <n v="0"/>
    <n v="0.1"/>
  </r>
  <r>
    <x v="51"/>
    <x v="51"/>
    <x v="9"/>
    <n v="0"/>
    <n v="0"/>
    <n v="0"/>
    <n v="0"/>
    <n v="0"/>
    <n v="0"/>
    <n v="0"/>
    <n v="0"/>
    <n v="0"/>
  </r>
  <r>
    <x v="51"/>
    <x v="51"/>
    <x v="10"/>
    <n v="0"/>
    <n v="0"/>
    <n v="0"/>
    <n v="0"/>
    <n v="0"/>
    <n v="0"/>
    <n v="0"/>
    <n v="0"/>
    <n v="0"/>
  </r>
  <r>
    <x v="51"/>
    <x v="51"/>
    <x v="11"/>
    <n v="4.0259999999999998"/>
    <n v="0"/>
    <n v="0"/>
    <n v="0"/>
    <n v="4.0259999999999998"/>
    <n v="0"/>
    <n v="0"/>
    <n v="0"/>
    <n v="4.0259999999999998"/>
  </r>
  <r>
    <x v="51"/>
    <x v="51"/>
    <x v="12"/>
    <n v="0"/>
    <n v="0"/>
    <n v="0"/>
    <n v="0"/>
    <n v="0"/>
    <n v="0"/>
    <n v="0"/>
    <n v="0"/>
    <n v="0"/>
  </r>
  <r>
    <x v="51"/>
    <x v="51"/>
    <x v="13"/>
    <n v="0"/>
    <n v="0"/>
    <n v="0"/>
    <n v="0"/>
    <n v="0"/>
    <n v="0"/>
    <n v="0"/>
    <n v="0"/>
    <n v="0"/>
  </r>
  <r>
    <x v="51"/>
    <x v="51"/>
    <x v="14"/>
    <n v="1.2789999999999999"/>
    <n v="15.791"/>
    <n v="0.2"/>
    <n v="0"/>
    <n v="17.27"/>
    <n v="4.5570000000000004"/>
    <n v="0"/>
    <n v="0"/>
    <n v="21.827000000000002"/>
  </r>
  <r>
    <x v="51"/>
    <x v="51"/>
    <x v="15"/>
    <n v="0.71"/>
    <n v="9.0090000000000003"/>
    <n v="0"/>
    <n v="0"/>
    <n v="9.7190000000000012"/>
    <n v="1.2"/>
    <n v="0"/>
    <n v="0"/>
    <n v="10.919"/>
  </r>
  <r>
    <x v="51"/>
    <x v="51"/>
    <x v="16"/>
    <n v="13.641"/>
    <n v="0"/>
    <n v="0"/>
    <n v="0"/>
    <n v="13.641"/>
    <n v="0"/>
    <n v="0"/>
    <n v="0"/>
    <n v="13.641"/>
  </r>
  <r>
    <x v="51"/>
    <x v="51"/>
    <x v="17"/>
    <n v="17.477"/>
    <n v="0"/>
    <n v="2.4000000000000004"/>
    <n v="2.1760000000000002"/>
    <n v="22.053000000000004"/>
    <n v="0"/>
    <n v="0"/>
    <n v="0"/>
    <n v="22.053000000000001"/>
  </r>
  <r>
    <x v="51"/>
    <x v="51"/>
    <x v="18"/>
    <n v="9.5000000000000001E-2"/>
    <n v="0"/>
    <n v="0"/>
    <n v="0"/>
    <n v="9.5000000000000001E-2"/>
    <n v="0"/>
    <n v="0"/>
    <n v="0"/>
    <n v="9.5000000000000001E-2"/>
  </r>
  <r>
    <x v="51"/>
    <x v="51"/>
    <x v="19"/>
    <n v="0"/>
    <n v="0"/>
    <n v="0"/>
    <n v="0"/>
    <n v="0"/>
    <n v="0"/>
    <n v="0"/>
    <n v="0"/>
    <n v="0"/>
  </r>
  <r>
    <x v="51"/>
    <x v="51"/>
    <x v="20"/>
    <n v="4.7E-2"/>
    <n v="0"/>
    <n v="0"/>
    <n v="0"/>
    <n v="4.7E-2"/>
    <n v="0"/>
    <n v="0"/>
    <n v="0"/>
    <n v="4.7E-2"/>
  </r>
  <r>
    <x v="51"/>
    <x v="51"/>
    <x v="21"/>
    <n v="26.76"/>
    <n v="0"/>
    <n v="0"/>
    <n v="0"/>
    <n v="26.76"/>
    <n v="4.0000000000000001E-3"/>
    <n v="0"/>
    <n v="0"/>
    <n v="26.763999999999999"/>
  </r>
  <r>
    <x v="51"/>
    <x v="51"/>
    <x v="22"/>
    <n v="1.137"/>
    <n v="0"/>
    <n v="0"/>
    <n v="0"/>
    <n v="1.137"/>
    <n v="2E-3"/>
    <n v="0"/>
    <n v="0"/>
    <n v="1.139"/>
  </r>
  <r>
    <x v="51"/>
    <x v="51"/>
    <x v="26"/>
    <n v="0.91300000000000003"/>
    <n v="0"/>
    <n v="0"/>
    <n v="0"/>
    <n v="0.91300000000000003"/>
    <n v="0"/>
    <n v="0"/>
    <n v="0"/>
    <n v="0.91300000000000003"/>
  </r>
  <r>
    <x v="51"/>
    <x v="51"/>
    <x v="23"/>
    <n v="0"/>
    <n v="0"/>
    <n v="0"/>
    <n v="0"/>
    <n v="0"/>
    <n v="0"/>
    <n v="0"/>
    <n v="0"/>
    <n v="0"/>
  </r>
  <r>
    <x v="51"/>
    <x v="51"/>
    <x v="24"/>
    <n v="0"/>
    <n v="0"/>
    <n v="0.4"/>
    <n v="0"/>
    <n v="0.4"/>
    <n v="0"/>
    <n v="0"/>
    <n v="0"/>
    <n v="0.4"/>
  </r>
  <r>
    <x v="51"/>
    <x v="51"/>
    <x v="25"/>
    <n v="0"/>
    <n v="0"/>
    <n v="0"/>
    <n v="0"/>
    <n v="0"/>
    <n v="0"/>
    <n v="0"/>
    <n v="0"/>
    <n v="0"/>
  </r>
  <r>
    <x v="51"/>
    <x v="51"/>
    <x v="27"/>
    <n v="11.702999999999999"/>
    <n v="0"/>
    <n v="0"/>
    <n v="0"/>
    <n v="11.702999999999999"/>
    <n v="7.2999999999999995E-2"/>
    <n v="0"/>
    <n v="0"/>
    <n v="11.776"/>
  </r>
  <r>
    <x v="51"/>
    <x v="51"/>
    <x v="28"/>
    <n v="0"/>
    <n v="0"/>
    <n v="0"/>
    <n v="4.5410000000000004"/>
    <n v="4.5410000000000004"/>
    <n v="3.0000000000000001E-3"/>
    <n v="0"/>
    <n v="0"/>
    <n v="4.5439999999999996"/>
  </r>
  <r>
    <x v="51"/>
    <x v="51"/>
    <x v="29"/>
    <n v="0"/>
    <n v="0"/>
    <n v="0.30000000000000004"/>
    <n v="0"/>
    <n v="0.30000000000000004"/>
    <n v="0"/>
    <n v="0"/>
    <n v="0"/>
    <n v="0.3"/>
  </r>
  <r>
    <x v="51"/>
    <x v="51"/>
    <x v="30"/>
    <n v="0"/>
    <n v="1.2"/>
    <n v="0"/>
    <n v="0"/>
    <n v="1.2"/>
    <n v="1.2999999999999999E-2"/>
    <n v="0"/>
    <n v="0"/>
    <n v="1.2130000000000001"/>
  </r>
  <r>
    <x v="51"/>
    <x v="51"/>
    <x v="31"/>
    <n v="0"/>
    <n v="1"/>
    <n v="0"/>
    <n v="1.4"/>
    <n v="2.4"/>
    <n v="0"/>
    <n v="0"/>
    <n v="0"/>
    <n v="2.4"/>
  </r>
  <r>
    <x v="52"/>
    <x v="52"/>
    <x v="0"/>
    <n v="0"/>
    <n v="0"/>
    <n v="0.1"/>
    <n v="0"/>
    <n v="0.1"/>
    <n v="0"/>
    <n v="0"/>
    <n v="0"/>
    <n v="0.1"/>
  </r>
  <r>
    <x v="52"/>
    <x v="52"/>
    <x v="1"/>
    <n v="0"/>
    <n v="0"/>
    <n v="0"/>
    <n v="0"/>
    <n v="0"/>
    <n v="0"/>
    <n v="0"/>
    <n v="0"/>
    <n v="0"/>
  </r>
  <r>
    <x v="52"/>
    <x v="52"/>
    <x v="2"/>
    <n v="0"/>
    <n v="0"/>
    <n v="0.1"/>
    <n v="0"/>
    <n v="0.1"/>
    <n v="0"/>
    <n v="0"/>
    <n v="0"/>
    <n v="0.1"/>
  </r>
  <r>
    <x v="52"/>
    <x v="52"/>
    <x v="3"/>
    <n v="0"/>
    <n v="0"/>
    <n v="2.5"/>
    <n v="0"/>
    <n v="2.5"/>
    <n v="0"/>
    <n v="0"/>
    <n v="0"/>
    <n v="2.5"/>
  </r>
  <r>
    <x v="52"/>
    <x v="52"/>
    <x v="4"/>
    <n v="0"/>
    <n v="0"/>
    <n v="0.5"/>
    <n v="0"/>
    <n v="0.5"/>
    <n v="0.30299999999999999"/>
    <n v="0"/>
    <n v="0"/>
    <n v="0.80300000000000005"/>
  </r>
  <r>
    <x v="52"/>
    <x v="52"/>
    <x v="5"/>
    <n v="0"/>
    <n v="0"/>
    <n v="0"/>
    <n v="0"/>
    <n v="0"/>
    <n v="0"/>
    <n v="0"/>
    <n v="0"/>
    <n v="0"/>
  </r>
  <r>
    <x v="52"/>
    <x v="52"/>
    <x v="6"/>
    <n v="0"/>
    <n v="0"/>
    <n v="0"/>
    <n v="0"/>
    <n v="0"/>
    <n v="0"/>
    <n v="0"/>
    <n v="0"/>
    <n v="0"/>
  </r>
  <r>
    <x v="52"/>
    <x v="52"/>
    <x v="7"/>
    <n v="0"/>
    <n v="0"/>
    <n v="0"/>
    <n v="0"/>
    <n v="0"/>
    <n v="0"/>
    <n v="0"/>
    <n v="0"/>
    <n v="0"/>
  </r>
  <r>
    <x v="52"/>
    <x v="52"/>
    <x v="8"/>
    <n v="0"/>
    <n v="0"/>
    <n v="0"/>
    <n v="0"/>
    <n v="0"/>
    <n v="0"/>
    <n v="0"/>
    <n v="0"/>
    <n v="0"/>
  </r>
  <r>
    <x v="52"/>
    <x v="52"/>
    <x v="9"/>
    <n v="0"/>
    <n v="0"/>
    <n v="0"/>
    <n v="0"/>
    <n v="0"/>
    <n v="0"/>
    <n v="0"/>
    <n v="0"/>
    <n v="0"/>
  </r>
  <r>
    <x v="52"/>
    <x v="52"/>
    <x v="10"/>
    <n v="5.8000000000000003E-2"/>
    <n v="0"/>
    <n v="0"/>
    <n v="0"/>
    <n v="5.8000000000000003E-2"/>
    <n v="0"/>
    <n v="0"/>
    <n v="0"/>
    <n v="5.8000000000000003E-2"/>
  </r>
  <r>
    <x v="52"/>
    <x v="52"/>
    <x v="11"/>
    <n v="0.63300000000000001"/>
    <n v="0"/>
    <n v="0"/>
    <n v="0"/>
    <n v="0.63300000000000001"/>
    <n v="0"/>
    <n v="0"/>
    <n v="0"/>
    <n v="0.63300000000000001"/>
  </r>
  <r>
    <x v="52"/>
    <x v="52"/>
    <x v="12"/>
    <n v="17.137"/>
    <n v="0"/>
    <n v="0"/>
    <n v="0"/>
    <n v="17.137"/>
    <n v="0.80700000000000005"/>
    <n v="0"/>
    <n v="0"/>
    <n v="17.943999999999999"/>
  </r>
  <r>
    <x v="52"/>
    <x v="52"/>
    <x v="13"/>
    <n v="0"/>
    <n v="0"/>
    <n v="0"/>
    <n v="0"/>
    <n v="0"/>
    <n v="3.0000000000000001E-3"/>
    <n v="0"/>
    <n v="0"/>
    <n v="3.0000000000000001E-3"/>
  </r>
  <r>
    <x v="52"/>
    <x v="52"/>
    <x v="14"/>
    <n v="0"/>
    <n v="0.2"/>
    <n v="0"/>
    <n v="0"/>
    <n v="0.2"/>
    <n v="0"/>
    <n v="0"/>
    <n v="0"/>
    <n v="0.2"/>
  </r>
  <r>
    <x v="52"/>
    <x v="52"/>
    <x v="15"/>
    <n v="0.17299999999999999"/>
    <n v="0"/>
    <n v="0"/>
    <n v="0"/>
    <n v="0.17299999999999999"/>
    <n v="0"/>
    <n v="0"/>
    <n v="0"/>
    <n v="0.17299999999999999"/>
  </r>
  <r>
    <x v="52"/>
    <x v="52"/>
    <x v="16"/>
    <n v="15.182"/>
    <n v="0"/>
    <n v="0"/>
    <n v="0"/>
    <n v="15.182"/>
    <n v="0"/>
    <n v="0"/>
    <n v="0"/>
    <n v="15.182"/>
  </r>
  <r>
    <x v="52"/>
    <x v="52"/>
    <x v="17"/>
    <n v="39.162999999999997"/>
    <n v="0"/>
    <n v="4.8000000000000007"/>
    <n v="0"/>
    <n v="43.962999999999994"/>
    <n v="3.1320000000000001"/>
    <n v="0"/>
    <n v="0"/>
    <n v="47.094999999999999"/>
  </r>
  <r>
    <x v="52"/>
    <x v="52"/>
    <x v="18"/>
    <n v="1.5529999999999999"/>
    <n v="0"/>
    <n v="0.3"/>
    <n v="0"/>
    <n v="1.853"/>
    <n v="3.0000000000000001E-3"/>
    <n v="0"/>
    <n v="0"/>
    <n v="1.8560000000000001"/>
  </r>
  <r>
    <x v="52"/>
    <x v="52"/>
    <x v="19"/>
    <n v="0.28799999999999998"/>
    <n v="0"/>
    <n v="0"/>
    <n v="0"/>
    <n v="0.28799999999999998"/>
    <n v="2E-3"/>
    <n v="0"/>
    <n v="0"/>
    <n v="0.28999999999999998"/>
  </r>
  <r>
    <x v="52"/>
    <x v="52"/>
    <x v="20"/>
    <n v="0"/>
    <n v="0"/>
    <n v="0"/>
    <n v="0"/>
    <n v="0"/>
    <n v="0"/>
    <n v="0"/>
    <n v="0"/>
    <n v="0"/>
  </r>
  <r>
    <x v="52"/>
    <x v="52"/>
    <x v="21"/>
    <n v="33.642000000000003"/>
    <n v="0"/>
    <n v="0"/>
    <n v="0"/>
    <n v="33.642000000000003"/>
    <n v="0"/>
    <n v="0"/>
    <n v="0"/>
    <n v="33.642000000000003"/>
  </r>
  <r>
    <x v="52"/>
    <x v="52"/>
    <x v="22"/>
    <n v="0"/>
    <n v="0"/>
    <n v="0"/>
    <n v="0"/>
    <n v="0"/>
    <n v="0"/>
    <n v="0"/>
    <n v="0"/>
    <n v="0"/>
  </r>
  <r>
    <x v="52"/>
    <x v="52"/>
    <x v="26"/>
    <n v="6.2329999999999997"/>
    <n v="0"/>
    <n v="0"/>
    <n v="0"/>
    <n v="6.2329999999999997"/>
    <n v="4.4359999999999999"/>
    <n v="0"/>
    <n v="0"/>
    <n v="10.669"/>
  </r>
  <r>
    <x v="52"/>
    <x v="52"/>
    <x v="23"/>
    <n v="0"/>
    <n v="0"/>
    <n v="0"/>
    <n v="0"/>
    <n v="0"/>
    <n v="0"/>
    <n v="0"/>
    <n v="0"/>
    <n v="0"/>
  </r>
  <r>
    <x v="52"/>
    <x v="52"/>
    <x v="24"/>
    <n v="0"/>
    <n v="0"/>
    <n v="0"/>
    <n v="0"/>
    <n v="0"/>
    <n v="2.1000000000000001E-2"/>
    <n v="0"/>
    <n v="0"/>
    <n v="2.1000000000000001E-2"/>
  </r>
  <r>
    <x v="52"/>
    <x v="52"/>
    <x v="25"/>
    <n v="0"/>
    <n v="0"/>
    <n v="0"/>
    <n v="0"/>
    <n v="0"/>
    <n v="0"/>
    <n v="0"/>
    <n v="0"/>
    <n v="0"/>
  </r>
  <r>
    <x v="52"/>
    <x v="52"/>
    <x v="27"/>
    <n v="207.80600000000001"/>
    <n v="0"/>
    <n v="0"/>
    <n v="0"/>
    <n v="207.80600000000001"/>
    <n v="47.155000000000001"/>
    <n v="0"/>
    <n v="0"/>
    <n v="254.96100000000001"/>
  </r>
  <r>
    <x v="52"/>
    <x v="52"/>
    <x v="28"/>
    <n v="0"/>
    <n v="0"/>
    <n v="0"/>
    <n v="1.1659999999999999"/>
    <n v="1.1659999999999999"/>
    <n v="0"/>
    <n v="0"/>
    <n v="0"/>
    <n v="1.1659999999999999"/>
  </r>
  <r>
    <x v="52"/>
    <x v="52"/>
    <x v="29"/>
    <n v="0"/>
    <n v="0"/>
    <n v="1.8"/>
    <n v="0"/>
    <n v="1.8"/>
    <n v="0"/>
    <n v="0"/>
    <n v="0"/>
    <n v="1.8"/>
  </r>
  <r>
    <x v="52"/>
    <x v="52"/>
    <x v="30"/>
    <n v="0"/>
    <n v="0.1"/>
    <n v="0"/>
    <n v="0"/>
    <n v="0.1"/>
    <n v="0"/>
    <n v="0"/>
    <n v="0"/>
    <n v="0.1"/>
  </r>
  <r>
    <x v="52"/>
    <x v="52"/>
    <x v="31"/>
    <n v="0"/>
    <n v="0"/>
    <n v="0"/>
    <n v="0.1"/>
    <n v="0.1"/>
    <n v="0"/>
    <n v="0"/>
    <n v="0"/>
    <n v="0.1"/>
  </r>
  <r>
    <x v="53"/>
    <x v="53"/>
    <x v="0"/>
    <n v="0"/>
    <n v="0"/>
    <n v="0.9"/>
    <n v="0"/>
    <n v="0.9"/>
    <n v="0"/>
    <n v="0"/>
    <n v="0"/>
    <n v="0.9"/>
  </r>
  <r>
    <x v="53"/>
    <x v="53"/>
    <x v="1"/>
    <n v="0.19700000000000001"/>
    <n v="0"/>
    <n v="0.2"/>
    <n v="0"/>
    <n v="0.39700000000000002"/>
    <n v="0"/>
    <n v="0"/>
    <n v="0"/>
    <n v="0.39700000000000002"/>
  </r>
  <r>
    <x v="53"/>
    <x v="53"/>
    <x v="2"/>
    <n v="0"/>
    <n v="0"/>
    <n v="0"/>
    <n v="0"/>
    <n v="0"/>
    <n v="0"/>
    <n v="0"/>
    <n v="0"/>
    <n v="0"/>
  </r>
  <r>
    <x v="53"/>
    <x v="53"/>
    <x v="3"/>
    <n v="0"/>
    <n v="0"/>
    <n v="0.2"/>
    <n v="0"/>
    <n v="0.2"/>
    <n v="0"/>
    <n v="0"/>
    <n v="0"/>
    <n v="0.2"/>
  </r>
  <r>
    <x v="53"/>
    <x v="53"/>
    <x v="4"/>
    <n v="0"/>
    <n v="0"/>
    <n v="0.2"/>
    <n v="0"/>
    <n v="0.2"/>
    <n v="0.249"/>
    <n v="0"/>
    <n v="0"/>
    <n v="0.44900000000000001"/>
  </r>
  <r>
    <x v="53"/>
    <x v="53"/>
    <x v="5"/>
    <n v="0"/>
    <n v="0"/>
    <n v="0"/>
    <n v="0"/>
    <n v="0"/>
    <n v="0"/>
    <n v="0"/>
    <n v="0"/>
    <n v="0"/>
  </r>
  <r>
    <x v="53"/>
    <x v="53"/>
    <x v="6"/>
    <n v="0"/>
    <n v="0"/>
    <n v="0.4"/>
    <n v="0"/>
    <n v="0.4"/>
    <n v="0"/>
    <n v="0"/>
    <n v="0"/>
    <n v="0.4"/>
  </r>
  <r>
    <x v="53"/>
    <x v="53"/>
    <x v="7"/>
    <n v="0"/>
    <n v="0"/>
    <n v="1.2"/>
    <n v="0"/>
    <n v="1.2"/>
    <n v="0"/>
    <n v="0"/>
    <n v="0"/>
    <n v="1.2"/>
  </r>
  <r>
    <x v="53"/>
    <x v="53"/>
    <x v="8"/>
    <n v="0"/>
    <n v="0"/>
    <n v="0"/>
    <n v="0"/>
    <n v="0"/>
    <n v="0"/>
    <n v="0"/>
    <n v="0"/>
    <n v="0"/>
  </r>
  <r>
    <x v="53"/>
    <x v="53"/>
    <x v="9"/>
    <n v="0"/>
    <n v="0"/>
    <n v="0"/>
    <n v="0"/>
    <n v="0"/>
    <n v="0"/>
    <n v="0"/>
    <n v="0"/>
    <n v="0"/>
  </r>
  <r>
    <x v="53"/>
    <x v="53"/>
    <x v="10"/>
    <n v="0"/>
    <n v="0"/>
    <n v="0"/>
    <n v="0"/>
    <n v="0"/>
    <n v="0"/>
    <n v="0"/>
    <n v="0"/>
    <n v="0"/>
  </r>
  <r>
    <x v="53"/>
    <x v="53"/>
    <x v="11"/>
    <n v="0.98399999999999999"/>
    <n v="0"/>
    <n v="0"/>
    <n v="0"/>
    <n v="0.98399999999999999"/>
    <n v="0"/>
    <n v="0"/>
    <n v="0"/>
    <n v="0.98399999999999999"/>
  </r>
  <r>
    <x v="53"/>
    <x v="53"/>
    <x v="12"/>
    <n v="0"/>
    <n v="0"/>
    <n v="0"/>
    <n v="0"/>
    <n v="0"/>
    <n v="0"/>
    <n v="0"/>
    <n v="0"/>
    <n v="0"/>
  </r>
  <r>
    <x v="53"/>
    <x v="53"/>
    <x v="13"/>
    <n v="0"/>
    <n v="0"/>
    <n v="0"/>
    <n v="0"/>
    <n v="0"/>
    <n v="0"/>
    <n v="0"/>
    <n v="0"/>
    <n v="0"/>
  </r>
  <r>
    <x v="53"/>
    <x v="53"/>
    <x v="14"/>
    <n v="0"/>
    <n v="1"/>
    <n v="0"/>
    <n v="0"/>
    <n v="1"/>
    <n v="0.36"/>
    <n v="0"/>
    <n v="0"/>
    <n v="1.36"/>
  </r>
  <r>
    <x v="53"/>
    <x v="53"/>
    <x v="15"/>
    <n v="0"/>
    <n v="0.2"/>
    <n v="0"/>
    <n v="0"/>
    <n v="0.2"/>
    <n v="0"/>
    <n v="0"/>
    <n v="0"/>
    <n v="0.2"/>
  </r>
  <r>
    <x v="53"/>
    <x v="53"/>
    <x v="16"/>
    <n v="186.387"/>
    <n v="0"/>
    <n v="0"/>
    <n v="0"/>
    <n v="186.387"/>
    <n v="25.119"/>
    <n v="0"/>
    <n v="0"/>
    <n v="211.506"/>
  </r>
  <r>
    <x v="53"/>
    <x v="53"/>
    <x v="17"/>
    <n v="152.33699999999999"/>
    <n v="0"/>
    <n v="15.2"/>
    <n v="1.93"/>
    <n v="169.46699999999998"/>
    <n v="20.896000000000001"/>
    <n v="0"/>
    <n v="0"/>
    <n v="190.363"/>
  </r>
  <r>
    <x v="53"/>
    <x v="53"/>
    <x v="18"/>
    <n v="0"/>
    <n v="0"/>
    <n v="0.2"/>
    <n v="0"/>
    <n v="0.2"/>
    <n v="1.0999999999999999E-2"/>
    <n v="0"/>
    <n v="0"/>
    <n v="0.21099999999999999"/>
  </r>
  <r>
    <x v="53"/>
    <x v="53"/>
    <x v="19"/>
    <n v="0"/>
    <n v="0"/>
    <n v="0"/>
    <n v="0"/>
    <n v="0"/>
    <n v="0"/>
    <n v="0"/>
    <n v="0"/>
    <n v="0"/>
  </r>
  <r>
    <x v="53"/>
    <x v="53"/>
    <x v="20"/>
    <n v="0"/>
    <n v="0"/>
    <n v="0"/>
    <n v="0"/>
    <n v="0"/>
    <n v="0"/>
    <n v="0"/>
    <n v="0"/>
    <n v="0"/>
  </r>
  <r>
    <x v="53"/>
    <x v="53"/>
    <x v="21"/>
    <n v="96.441000000000003"/>
    <n v="0"/>
    <n v="0"/>
    <n v="0"/>
    <n v="96.441000000000003"/>
    <n v="12.151999999999999"/>
    <n v="0"/>
    <n v="0"/>
    <n v="108.593"/>
  </r>
  <r>
    <x v="53"/>
    <x v="53"/>
    <x v="22"/>
    <n v="0.39400000000000002"/>
    <n v="0"/>
    <n v="0"/>
    <n v="0"/>
    <n v="0.39400000000000002"/>
    <n v="0"/>
    <n v="0"/>
    <n v="0"/>
    <n v="0.39400000000000002"/>
  </r>
  <r>
    <x v="53"/>
    <x v="53"/>
    <x v="26"/>
    <n v="21.832999999999998"/>
    <n v="0"/>
    <n v="0"/>
    <n v="0"/>
    <n v="21.832999999999998"/>
    <n v="2.468"/>
    <n v="0"/>
    <n v="0"/>
    <n v="24.300999999999998"/>
  </r>
  <r>
    <x v="53"/>
    <x v="53"/>
    <x v="23"/>
    <n v="0"/>
    <n v="0"/>
    <n v="0"/>
    <n v="0"/>
    <n v="0"/>
    <n v="8.8999999999999996E-2"/>
    <n v="0"/>
    <n v="0"/>
    <n v="8.8999999999999996E-2"/>
  </r>
  <r>
    <x v="53"/>
    <x v="53"/>
    <x v="24"/>
    <n v="0"/>
    <n v="0"/>
    <n v="0.5"/>
    <n v="0"/>
    <n v="0.5"/>
    <n v="9.9000000000000005E-2"/>
    <n v="0"/>
    <n v="0"/>
    <n v="0.59899999999999998"/>
  </r>
  <r>
    <x v="53"/>
    <x v="53"/>
    <x v="25"/>
    <n v="0"/>
    <n v="0"/>
    <n v="0"/>
    <n v="0"/>
    <n v="0"/>
    <n v="0"/>
    <n v="0"/>
    <n v="0"/>
    <n v="0"/>
  </r>
  <r>
    <x v="53"/>
    <x v="53"/>
    <x v="27"/>
    <n v="93.444000000000003"/>
    <n v="0"/>
    <n v="0"/>
    <n v="0"/>
    <n v="93.444000000000003"/>
    <n v="16.756"/>
    <n v="0"/>
    <n v="0"/>
    <n v="110.2"/>
  </r>
  <r>
    <x v="53"/>
    <x v="53"/>
    <x v="28"/>
    <n v="0"/>
    <n v="0"/>
    <n v="0"/>
    <n v="0.624"/>
    <n v="0.624"/>
    <n v="0"/>
    <n v="0"/>
    <n v="0"/>
    <n v="0.624"/>
  </r>
  <r>
    <x v="53"/>
    <x v="53"/>
    <x v="29"/>
    <n v="0"/>
    <n v="0"/>
    <n v="0.8"/>
    <n v="0"/>
    <n v="0.8"/>
    <n v="0"/>
    <n v="0"/>
    <n v="0"/>
    <n v="0.8"/>
  </r>
  <r>
    <x v="53"/>
    <x v="53"/>
    <x v="30"/>
    <n v="0"/>
    <n v="0.1"/>
    <n v="0"/>
    <n v="0"/>
    <n v="0.1"/>
    <n v="0"/>
    <n v="0"/>
    <n v="0"/>
    <n v="0.1"/>
  </r>
  <r>
    <x v="53"/>
    <x v="53"/>
    <x v="31"/>
    <n v="0"/>
    <n v="0"/>
    <n v="0"/>
    <n v="0.3"/>
    <n v="0.3"/>
    <n v="0"/>
    <n v="0"/>
    <n v="0"/>
    <n v="0.3"/>
  </r>
  <r>
    <x v="54"/>
    <x v="54"/>
    <x v="0"/>
    <n v="0"/>
    <n v="0"/>
    <n v="2.5"/>
    <n v="0"/>
    <n v="2.5"/>
    <n v="5.0999999999999997E-2"/>
    <n v="0"/>
    <n v="0"/>
    <n v="2.5510000000000002"/>
  </r>
  <r>
    <x v="54"/>
    <x v="54"/>
    <x v="1"/>
    <n v="0.40400000000000003"/>
    <n v="0"/>
    <n v="0"/>
    <n v="0"/>
    <n v="0.40400000000000003"/>
    <n v="0"/>
    <n v="0"/>
    <n v="0"/>
    <n v="0.40400000000000003"/>
  </r>
  <r>
    <x v="54"/>
    <x v="54"/>
    <x v="2"/>
    <n v="0"/>
    <n v="0"/>
    <n v="0.2"/>
    <n v="0"/>
    <n v="0.2"/>
    <n v="0"/>
    <n v="0"/>
    <n v="0"/>
    <n v="0.2"/>
  </r>
  <r>
    <x v="54"/>
    <x v="54"/>
    <x v="3"/>
    <n v="0"/>
    <n v="0"/>
    <n v="25.3"/>
    <n v="0"/>
    <n v="25.3"/>
    <n v="0"/>
    <n v="0"/>
    <n v="0"/>
    <n v="25.3"/>
  </r>
  <r>
    <x v="54"/>
    <x v="54"/>
    <x v="4"/>
    <n v="49.067"/>
    <n v="0"/>
    <n v="22.799999999999997"/>
    <n v="0"/>
    <n v="71.86699999999999"/>
    <n v="54.771999999999998"/>
    <n v="0"/>
    <n v="0"/>
    <n v="126.639"/>
  </r>
  <r>
    <x v="54"/>
    <x v="54"/>
    <x v="5"/>
    <n v="0"/>
    <n v="0"/>
    <n v="2.5"/>
    <n v="0"/>
    <n v="2.5"/>
    <n v="0"/>
    <n v="0"/>
    <n v="0"/>
    <n v="2.5"/>
  </r>
  <r>
    <x v="54"/>
    <x v="54"/>
    <x v="6"/>
    <n v="0"/>
    <n v="0"/>
    <n v="0"/>
    <n v="0"/>
    <n v="0"/>
    <n v="0"/>
    <n v="0"/>
    <n v="0"/>
    <n v="0"/>
  </r>
  <r>
    <x v="54"/>
    <x v="54"/>
    <x v="7"/>
    <n v="0"/>
    <n v="0"/>
    <n v="0.30000000000000004"/>
    <n v="0"/>
    <n v="0.30000000000000004"/>
    <n v="0"/>
    <n v="0"/>
    <n v="0"/>
    <n v="0.3"/>
  </r>
  <r>
    <x v="54"/>
    <x v="54"/>
    <x v="8"/>
    <n v="0"/>
    <n v="0"/>
    <n v="0.8"/>
    <n v="0"/>
    <n v="0.8"/>
    <n v="0"/>
    <n v="0"/>
    <n v="0"/>
    <n v="0.8"/>
  </r>
  <r>
    <x v="54"/>
    <x v="54"/>
    <x v="9"/>
    <n v="0"/>
    <n v="0"/>
    <n v="0"/>
    <n v="0"/>
    <n v="0"/>
    <n v="0"/>
    <n v="0"/>
    <n v="0"/>
    <n v="0"/>
  </r>
  <r>
    <x v="54"/>
    <x v="54"/>
    <x v="10"/>
    <n v="27.460999999999999"/>
    <n v="0"/>
    <n v="0.4"/>
    <n v="0"/>
    <n v="27.860999999999997"/>
    <n v="2.9000000000000001E-2"/>
    <n v="0"/>
    <n v="0"/>
    <n v="27.89"/>
  </r>
  <r>
    <x v="54"/>
    <x v="54"/>
    <x v="11"/>
    <n v="70.572000000000003"/>
    <n v="0"/>
    <n v="0"/>
    <n v="0"/>
    <n v="70.572000000000003"/>
    <n v="1.4E-2"/>
    <n v="0"/>
    <n v="0"/>
    <n v="70.585999999999999"/>
  </r>
  <r>
    <x v="54"/>
    <x v="54"/>
    <x v="12"/>
    <n v="8.6829999999999998"/>
    <n v="0"/>
    <n v="0"/>
    <n v="0"/>
    <n v="8.6829999999999998"/>
    <n v="0"/>
    <n v="0"/>
    <n v="0"/>
    <n v="8.6829999999999998"/>
  </r>
  <r>
    <x v="54"/>
    <x v="54"/>
    <x v="14"/>
    <n v="0"/>
    <n v="3.0249999999999999"/>
    <n v="0"/>
    <n v="0"/>
    <n v="3.0249999999999999"/>
    <n v="0.13500000000000001"/>
    <n v="0"/>
    <n v="0"/>
    <n v="3.16"/>
  </r>
  <r>
    <x v="54"/>
    <x v="54"/>
    <x v="15"/>
    <n v="0"/>
    <n v="1.375"/>
    <n v="0"/>
    <n v="0"/>
    <n v="1.375"/>
    <n v="1.2E-2"/>
    <n v="0"/>
    <n v="0"/>
    <n v="1.387"/>
  </r>
  <r>
    <x v="54"/>
    <x v="54"/>
    <x v="16"/>
    <n v="43.514000000000003"/>
    <n v="0"/>
    <n v="0"/>
    <n v="0"/>
    <n v="43.514000000000003"/>
    <n v="0"/>
    <n v="0"/>
    <n v="0"/>
    <n v="43.514000000000003"/>
  </r>
  <r>
    <x v="54"/>
    <x v="54"/>
    <x v="17"/>
    <n v="60.779000000000003"/>
    <n v="0"/>
    <n v="0.9"/>
    <n v="0"/>
    <n v="61.679000000000002"/>
    <n v="0"/>
    <n v="0"/>
    <n v="0"/>
    <n v="61.679000000000002"/>
  </r>
  <r>
    <x v="54"/>
    <x v="54"/>
    <x v="18"/>
    <n v="289.15300000000002"/>
    <n v="0"/>
    <n v="96.4"/>
    <n v="0"/>
    <n v="385.553"/>
    <n v="22.001999999999999"/>
    <n v="0"/>
    <n v="0"/>
    <n v="407.55500000000001"/>
  </r>
  <r>
    <x v="54"/>
    <x v="54"/>
    <x v="19"/>
    <n v="165.274"/>
    <n v="0"/>
    <n v="0"/>
    <n v="0"/>
    <n v="165.274"/>
    <n v="144.083"/>
    <n v="0"/>
    <n v="0"/>
    <n v="309.35700000000003"/>
  </r>
  <r>
    <x v="54"/>
    <x v="54"/>
    <x v="20"/>
    <n v="0"/>
    <n v="0"/>
    <n v="0.1"/>
    <n v="0"/>
    <n v="0.1"/>
    <n v="0"/>
    <n v="0"/>
    <n v="0"/>
    <n v="0.1"/>
  </r>
  <r>
    <x v="54"/>
    <x v="54"/>
    <x v="21"/>
    <n v="33.216000000000001"/>
    <n v="0"/>
    <n v="0"/>
    <n v="0"/>
    <n v="33.216000000000001"/>
    <n v="0"/>
    <n v="0"/>
    <n v="0"/>
    <n v="33.216000000000001"/>
  </r>
  <r>
    <x v="54"/>
    <x v="54"/>
    <x v="13"/>
    <n v="190.11"/>
    <n v="0"/>
    <n v="0"/>
    <n v="0"/>
    <n v="190.11"/>
    <n v="10.847"/>
    <n v="0"/>
    <n v="0"/>
    <n v="200.95699999999999"/>
  </r>
  <r>
    <x v="54"/>
    <x v="54"/>
    <x v="22"/>
    <n v="0"/>
    <n v="0"/>
    <n v="0"/>
    <n v="0"/>
    <n v="0"/>
    <n v="0"/>
    <n v="0"/>
    <n v="0"/>
    <n v="0"/>
  </r>
  <r>
    <x v="54"/>
    <x v="54"/>
    <x v="26"/>
    <n v="198.6"/>
    <n v="0"/>
    <n v="0"/>
    <n v="0"/>
    <n v="198.6"/>
    <n v="0.312"/>
    <n v="0"/>
    <n v="0"/>
    <n v="198.91200000000001"/>
  </r>
  <r>
    <x v="54"/>
    <x v="54"/>
    <x v="23"/>
    <n v="0"/>
    <n v="0"/>
    <n v="0"/>
    <n v="4.5999999999999999E-2"/>
    <n v="4.5999999999999999E-2"/>
    <n v="0"/>
    <n v="0"/>
    <n v="0"/>
    <n v="4.5999999999999999E-2"/>
  </r>
  <r>
    <x v="54"/>
    <x v="54"/>
    <x v="24"/>
    <n v="0"/>
    <n v="0"/>
    <n v="0"/>
    <n v="0"/>
    <n v="0"/>
    <n v="0"/>
    <n v="0"/>
    <n v="0"/>
    <n v="0"/>
  </r>
  <r>
    <x v="54"/>
    <x v="54"/>
    <x v="25"/>
    <n v="0"/>
    <n v="0"/>
    <n v="0"/>
    <n v="0"/>
    <n v="0"/>
    <n v="0"/>
    <n v="0"/>
    <n v="0"/>
    <n v="0"/>
  </r>
  <r>
    <x v="54"/>
    <x v="54"/>
    <x v="27"/>
    <n v="652.27700000000004"/>
    <n v="0"/>
    <n v="0"/>
    <n v="0"/>
    <n v="652.27700000000004"/>
    <n v="17.640999999999998"/>
    <n v="0"/>
    <n v="0"/>
    <n v="669.91800000000001"/>
  </r>
  <r>
    <x v="54"/>
    <x v="54"/>
    <x v="28"/>
    <n v="0"/>
    <n v="0"/>
    <n v="0"/>
    <n v="0.66300000000000003"/>
    <n v="0.66300000000000003"/>
    <n v="0"/>
    <n v="0"/>
    <n v="0"/>
    <n v="0.66300000000000003"/>
  </r>
  <r>
    <x v="54"/>
    <x v="54"/>
    <x v="29"/>
    <n v="0"/>
    <n v="0"/>
    <n v="0.1"/>
    <n v="0"/>
    <n v="0.1"/>
    <n v="0"/>
    <n v="0"/>
    <n v="0"/>
    <n v="0.1"/>
  </r>
  <r>
    <x v="54"/>
    <x v="54"/>
    <x v="30"/>
    <n v="0"/>
    <n v="0.1"/>
    <n v="0"/>
    <n v="0"/>
    <n v="0.1"/>
    <n v="0"/>
    <n v="0"/>
    <n v="0"/>
    <n v="0.1"/>
  </r>
  <r>
    <x v="54"/>
    <x v="54"/>
    <x v="31"/>
    <n v="0"/>
    <n v="0"/>
    <n v="0"/>
    <n v="0.1"/>
    <n v="0.1"/>
    <n v="0"/>
    <n v="0"/>
    <n v="0"/>
    <n v="0.1"/>
  </r>
  <r>
    <x v="55"/>
    <x v="55"/>
    <x v="0"/>
    <n v="0"/>
    <n v="0"/>
    <n v="2.8"/>
    <n v="0"/>
    <n v="2.8"/>
    <n v="0.45800000000000002"/>
    <n v="0"/>
    <n v="0"/>
    <n v="3.258"/>
  </r>
  <r>
    <x v="55"/>
    <x v="55"/>
    <x v="1"/>
    <n v="0"/>
    <n v="0"/>
    <n v="0.2"/>
    <n v="0"/>
    <n v="0.2"/>
    <n v="0"/>
    <n v="0"/>
    <n v="0"/>
    <n v="0.2"/>
  </r>
  <r>
    <x v="55"/>
    <x v="55"/>
    <x v="2"/>
    <n v="0"/>
    <n v="0"/>
    <n v="0.1"/>
    <n v="0"/>
    <n v="0.1"/>
    <n v="0"/>
    <n v="0"/>
    <n v="0"/>
    <n v="0.1"/>
  </r>
  <r>
    <x v="55"/>
    <x v="55"/>
    <x v="3"/>
    <n v="0"/>
    <n v="0"/>
    <n v="0.1"/>
    <n v="0"/>
    <n v="0.1"/>
    <n v="0"/>
    <n v="0"/>
    <n v="0"/>
    <n v="0.1"/>
  </r>
  <r>
    <x v="55"/>
    <x v="55"/>
    <x v="4"/>
    <n v="0"/>
    <n v="0"/>
    <n v="0"/>
    <n v="0"/>
    <n v="0"/>
    <n v="0"/>
    <n v="0"/>
    <n v="0"/>
    <n v="0"/>
  </r>
  <r>
    <x v="55"/>
    <x v="55"/>
    <x v="5"/>
    <n v="0"/>
    <n v="0"/>
    <n v="0.1"/>
    <n v="0"/>
    <n v="0.1"/>
    <n v="0"/>
    <n v="0"/>
    <n v="0"/>
    <n v="0.1"/>
  </r>
  <r>
    <x v="55"/>
    <x v="55"/>
    <x v="6"/>
    <n v="0"/>
    <n v="0"/>
    <n v="0"/>
    <n v="0"/>
    <n v="0"/>
    <n v="0"/>
    <n v="0"/>
    <n v="0"/>
    <n v="0"/>
  </r>
  <r>
    <x v="55"/>
    <x v="55"/>
    <x v="7"/>
    <n v="0"/>
    <n v="0"/>
    <n v="0.2"/>
    <n v="0"/>
    <n v="0.2"/>
    <n v="0"/>
    <n v="0"/>
    <n v="0"/>
    <n v="0.2"/>
  </r>
  <r>
    <x v="55"/>
    <x v="55"/>
    <x v="8"/>
    <n v="0"/>
    <n v="0"/>
    <n v="0"/>
    <n v="0"/>
    <n v="0"/>
    <n v="0"/>
    <n v="0"/>
    <n v="0"/>
    <n v="0"/>
  </r>
  <r>
    <x v="55"/>
    <x v="55"/>
    <x v="9"/>
    <n v="0"/>
    <n v="0"/>
    <n v="0"/>
    <n v="0"/>
    <n v="0"/>
    <n v="0"/>
    <n v="0"/>
    <n v="0"/>
    <n v="0"/>
  </r>
  <r>
    <x v="55"/>
    <x v="55"/>
    <x v="10"/>
    <n v="1.901"/>
    <n v="0"/>
    <n v="0"/>
    <n v="0"/>
    <n v="1.901"/>
    <n v="0"/>
    <n v="0"/>
    <n v="0"/>
    <n v="1.901"/>
  </r>
  <r>
    <x v="55"/>
    <x v="55"/>
    <x v="11"/>
    <n v="0.30599999999999999"/>
    <n v="0"/>
    <n v="0"/>
    <n v="0"/>
    <n v="0.30599999999999999"/>
    <n v="0"/>
    <n v="0"/>
    <n v="0"/>
    <n v="0.30599999999999999"/>
  </r>
  <r>
    <x v="55"/>
    <x v="55"/>
    <x v="12"/>
    <n v="0"/>
    <n v="0"/>
    <n v="0"/>
    <n v="0"/>
    <n v="0"/>
    <n v="0"/>
    <n v="0"/>
    <n v="0"/>
    <n v="0"/>
  </r>
  <r>
    <x v="55"/>
    <x v="55"/>
    <x v="14"/>
    <n v="0"/>
    <n v="0.57899999999999996"/>
    <n v="0"/>
    <n v="0"/>
    <n v="0.57899999999999996"/>
    <n v="0.59599999999999997"/>
    <n v="0"/>
    <n v="0"/>
    <n v="1.175"/>
  </r>
  <r>
    <x v="55"/>
    <x v="55"/>
    <x v="15"/>
    <n v="0"/>
    <n v="0.32100000000000001"/>
    <n v="0"/>
    <n v="0"/>
    <n v="0.32100000000000001"/>
    <n v="0.14399999999999999"/>
    <n v="0"/>
    <n v="0"/>
    <n v="0.46500000000000002"/>
  </r>
  <r>
    <x v="55"/>
    <x v="55"/>
    <x v="16"/>
    <n v="0.40699999999999997"/>
    <n v="0"/>
    <n v="0"/>
    <n v="0"/>
    <n v="0.40699999999999997"/>
    <n v="0"/>
    <n v="0"/>
    <n v="0"/>
    <n v="0.40699999999999997"/>
  </r>
  <r>
    <x v="55"/>
    <x v="55"/>
    <x v="17"/>
    <n v="1.7989999999999999"/>
    <n v="0"/>
    <n v="0.1"/>
    <n v="0"/>
    <n v="1.899"/>
    <n v="0"/>
    <n v="0"/>
    <n v="0"/>
    <n v="1.899"/>
  </r>
  <r>
    <x v="55"/>
    <x v="55"/>
    <x v="18"/>
    <n v="0.23799999999999999"/>
    <n v="0"/>
    <n v="0"/>
    <n v="0"/>
    <n v="0.23799999999999999"/>
    <n v="0"/>
    <n v="0"/>
    <n v="0"/>
    <n v="0.23799999999999999"/>
  </r>
  <r>
    <x v="55"/>
    <x v="55"/>
    <x v="19"/>
    <n v="0"/>
    <n v="0"/>
    <n v="0"/>
    <n v="0"/>
    <n v="0"/>
    <n v="0"/>
    <n v="0"/>
    <n v="0"/>
    <n v="0"/>
  </r>
  <r>
    <x v="55"/>
    <x v="55"/>
    <x v="20"/>
    <n v="0.13600000000000001"/>
    <n v="0"/>
    <n v="0.1"/>
    <n v="0"/>
    <n v="0.23600000000000002"/>
    <n v="0"/>
    <n v="0"/>
    <n v="0"/>
    <n v="0.23599999999999999"/>
  </r>
  <r>
    <x v="55"/>
    <x v="55"/>
    <x v="21"/>
    <n v="0.98499999999999999"/>
    <n v="0"/>
    <n v="0"/>
    <n v="0"/>
    <n v="0.98499999999999999"/>
    <n v="0"/>
    <n v="0"/>
    <n v="0"/>
    <n v="0.98499999999999999"/>
  </r>
  <r>
    <x v="55"/>
    <x v="55"/>
    <x v="13"/>
    <n v="0"/>
    <n v="0"/>
    <n v="0"/>
    <n v="0"/>
    <n v="0"/>
    <n v="0"/>
    <n v="0"/>
    <n v="0"/>
    <n v="0"/>
  </r>
  <r>
    <x v="55"/>
    <x v="55"/>
    <x v="22"/>
    <n v="0.441"/>
    <n v="0"/>
    <n v="0"/>
    <n v="0"/>
    <n v="0.441"/>
    <n v="0"/>
    <n v="0"/>
    <n v="0"/>
    <n v="0.441"/>
  </r>
  <r>
    <x v="55"/>
    <x v="55"/>
    <x v="26"/>
    <n v="0"/>
    <n v="0"/>
    <n v="0"/>
    <n v="0"/>
    <n v="0"/>
    <n v="0"/>
    <n v="0"/>
    <n v="0"/>
    <n v="0"/>
  </r>
  <r>
    <x v="55"/>
    <x v="55"/>
    <x v="23"/>
    <n v="0"/>
    <n v="0"/>
    <n v="0"/>
    <n v="0"/>
    <n v="0"/>
    <n v="0"/>
    <n v="0"/>
    <n v="0"/>
    <n v="0"/>
  </r>
  <r>
    <x v="55"/>
    <x v="55"/>
    <x v="24"/>
    <n v="0"/>
    <n v="0"/>
    <n v="0"/>
    <n v="0"/>
    <n v="0"/>
    <n v="0"/>
    <n v="0"/>
    <n v="0"/>
    <n v="0"/>
  </r>
  <r>
    <x v="55"/>
    <x v="55"/>
    <x v="25"/>
    <n v="0"/>
    <n v="0"/>
    <n v="0"/>
    <n v="0"/>
    <n v="0"/>
    <n v="0"/>
    <n v="0"/>
    <n v="0"/>
    <n v="0"/>
  </r>
  <r>
    <x v="55"/>
    <x v="55"/>
    <x v="27"/>
    <n v="2E-3"/>
    <n v="0"/>
    <n v="0"/>
    <n v="0"/>
    <n v="2E-3"/>
    <n v="0"/>
    <n v="0"/>
    <n v="0"/>
    <n v="2E-3"/>
  </r>
  <r>
    <x v="55"/>
    <x v="55"/>
    <x v="28"/>
    <n v="0"/>
    <n v="0"/>
    <n v="0"/>
    <n v="0"/>
    <n v="0"/>
    <n v="0"/>
    <n v="0"/>
    <n v="0"/>
    <n v="0"/>
  </r>
  <r>
    <x v="55"/>
    <x v="55"/>
    <x v="29"/>
    <n v="0"/>
    <n v="0"/>
    <n v="0"/>
    <n v="0"/>
    <n v="0"/>
    <n v="0"/>
    <n v="0"/>
    <n v="0"/>
    <n v="0"/>
  </r>
  <r>
    <x v="55"/>
    <x v="55"/>
    <x v="30"/>
    <n v="0"/>
    <n v="0.1"/>
    <n v="0"/>
    <n v="0"/>
    <n v="0.1"/>
    <n v="2E-3"/>
    <n v="0"/>
    <n v="0"/>
    <n v="0.10199999999999999"/>
  </r>
  <r>
    <x v="55"/>
    <x v="55"/>
    <x v="31"/>
    <n v="0"/>
    <n v="0"/>
    <n v="0"/>
    <n v="0"/>
    <n v="0"/>
    <n v="0"/>
    <n v="0"/>
    <n v="0"/>
    <n v="0"/>
  </r>
  <r>
    <x v="56"/>
    <x v="56"/>
    <x v="0"/>
    <n v="0"/>
    <n v="0"/>
    <n v="0"/>
    <n v="0"/>
    <n v="0"/>
    <n v="0"/>
    <n v="0"/>
    <n v="0"/>
    <n v="0"/>
  </r>
  <r>
    <x v="56"/>
    <x v="56"/>
    <x v="1"/>
    <n v="0"/>
    <n v="0"/>
    <n v="0"/>
    <n v="0"/>
    <n v="0"/>
    <n v="0"/>
    <n v="0"/>
    <n v="0"/>
    <n v="0"/>
  </r>
  <r>
    <x v="56"/>
    <x v="56"/>
    <x v="2"/>
    <n v="0"/>
    <n v="0"/>
    <n v="0"/>
    <n v="0"/>
    <n v="0"/>
    <n v="0"/>
    <n v="0"/>
    <n v="0"/>
    <n v="0"/>
  </r>
  <r>
    <x v="56"/>
    <x v="56"/>
    <x v="3"/>
    <n v="0"/>
    <n v="0"/>
    <n v="0.1"/>
    <n v="0"/>
    <n v="0.1"/>
    <n v="0"/>
    <n v="0"/>
    <n v="0"/>
    <n v="0.1"/>
  </r>
  <r>
    <x v="56"/>
    <x v="56"/>
    <x v="4"/>
    <n v="0"/>
    <n v="0"/>
    <n v="1.6"/>
    <n v="0"/>
    <n v="1.6"/>
    <n v="0"/>
    <n v="0"/>
    <n v="0"/>
    <n v="1.6"/>
  </r>
  <r>
    <x v="56"/>
    <x v="56"/>
    <x v="5"/>
    <n v="0"/>
    <n v="0"/>
    <n v="0"/>
    <n v="0"/>
    <n v="0"/>
    <n v="0"/>
    <n v="0"/>
    <n v="0"/>
    <n v="0"/>
  </r>
  <r>
    <x v="56"/>
    <x v="56"/>
    <x v="6"/>
    <n v="0"/>
    <n v="0"/>
    <n v="0.4"/>
    <n v="0"/>
    <n v="0.4"/>
    <n v="0"/>
    <n v="0"/>
    <n v="0"/>
    <n v="0.4"/>
  </r>
  <r>
    <x v="56"/>
    <x v="56"/>
    <x v="7"/>
    <n v="0"/>
    <n v="0"/>
    <n v="1.3"/>
    <n v="0"/>
    <n v="1.3"/>
    <n v="0"/>
    <n v="0"/>
    <n v="0"/>
    <n v="1.3"/>
  </r>
  <r>
    <x v="56"/>
    <x v="56"/>
    <x v="8"/>
    <n v="0"/>
    <n v="0"/>
    <n v="0"/>
    <n v="0"/>
    <n v="0"/>
    <n v="0"/>
    <n v="0"/>
    <n v="0"/>
    <n v="0"/>
  </r>
  <r>
    <x v="56"/>
    <x v="56"/>
    <x v="9"/>
    <n v="0"/>
    <n v="0"/>
    <n v="0"/>
    <n v="0"/>
    <n v="0"/>
    <n v="0"/>
    <n v="0"/>
    <n v="0"/>
    <n v="0"/>
  </r>
  <r>
    <x v="56"/>
    <x v="56"/>
    <x v="10"/>
    <n v="0"/>
    <n v="0"/>
    <n v="0.1"/>
    <n v="0"/>
    <n v="0.1"/>
    <n v="0"/>
    <n v="0"/>
    <n v="0"/>
    <n v="0.1"/>
  </r>
  <r>
    <x v="56"/>
    <x v="56"/>
    <x v="11"/>
    <n v="1.786"/>
    <n v="0"/>
    <n v="0"/>
    <n v="0"/>
    <n v="1.786"/>
    <n v="0"/>
    <n v="0"/>
    <n v="0"/>
    <n v="1.786"/>
  </r>
  <r>
    <x v="56"/>
    <x v="56"/>
    <x v="12"/>
    <n v="0.11899999999999999"/>
    <n v="0.12"/>
    <n v="0"/>
    <n v="0"/>
    <n v="0.23899999999999999"/>
    <n v="0"/>
    <n v="0"/>
    <n v="0"/>
    <n v="0.23899999999999999"/>
  </r>
  <r>
    <x v="56"/>
    <x v="56"/>
    <x v="13"/>
    <n v="0"/>
    <n v="0"/>
    <n v="0"/>
    <n v="0"/>
    <n v="0"/>
    <n v="0"/>
    <n v="0"/>
    <n v="0"/>
    <n v="0"/>
  </r>
  <r>
    <x v="56"/>
    <x v="56"/>
    <x v="14"/>
    <n v="0"/>
    <n v="1.08"/>
    <n v="0"/>
    <n v="0"/>
    <n v="1.08"/>
    <n v="2.5999999999999999E-2"/>
    <n v="0"/>
    <n v="0"/>
    <n v="1.1060000000000001"/>
  </r>
  <r>
    <x v="56"/>
    <x v="56"/>
    <x v="15"/>
    <n v="0"/>
    <n v="0"/>
    <n v="0"/>
    <n v="0"/>
    <n v="0"/>
    <n v="0"/>
    <n v="0"/>
    <n v="0"/>
    <n v="0"/>
  </r>
  <r>
    <x v="56"/>
    <x v="56"/>
    <x v="16"/>
    <n v="119.676"/>
    <n v="0"/>
    <n v="0"/>
    <n v="1.036"/>
    <n v="120.712"/>
    <n v="17.457999999999998"/>
    <n v="0"/>
    <n v="0"/>
    <n v="138.16999999999999"/>
  </r>
  <r>
    <x v="56"/>
    <x v="56"/>
    <x v="17"/>
    <n v="21.196000000000002"/>
    <n v="0"/>
    <n v="3.2"/>
    <n v="6.9039999999999999"/>
    <n v="31.3"/>
    <n v="2.37"/>
    <n v="0"/>
    <n v="0"/>
    <n v="33.67"/>
  </r>
  <r>
    <x v="56"/>
    <x v="56"/>
    <x v="18"/>
    <n v="0.11899999999999999"/>
    <n v="0"/>
    <n v="0"/>
    <n v="0"/>
    <n v="0.11899999999999999"/>
    <n v="0"/>
    <n v="0"/>
    <n v="0"/>
    <n v="0.11899999999999999"/>
  </r>
  <r>
    <x v="56"/>
    <x v="56"/>
    <x v="19"/>
    <n v="0.71399999999999997"/>
    <n v="0"/>
    <n v="0"/>
    <n v="0"/>
    <n v="0.71399999999999997"/>
    <n v="0"/>
    <n v="0"/>
    <n v="0"/>
    <n v="0.71399999999999997"/>
  </r>
  <r>
    <x v="56"/>
    <x v="56"/>
    <x v="20"/>
    <n v="0"/>
    <n v="0"/>
    <n v="0"/>
    <n v="0"/>
    <n v="0"/>
    <n v="0"/>
    <n v="0"/>
    <n v="0"/>
    <n v="0"/>
  </r>
  <r>
    <x v="56"/>
    <x v="56"/>
    <x v="21"/>
    <n v="26.555"/>
    <n v="0"/>
    <n v="0"/>
    <n v="0"/>
    <n v="26.555"/>
    <n v="5.7649999999999997"/>
    <n v="0"/>
    <n v="0"/>
    <n v="32.32"/>
  </r>
  <r>
    <x v="56"/>
    <x v="56"/>
    <x v="22"/>
    <n v="0"/>
    <n v="0"/>
    <n v="0"/>
    <n v="0"/>
    <n v="0"/>
    <n v="0"/>
    <n v="0"/>
    <n v="0"/>
    <n v="0"/>
  </r>
  <r>
    <x v="56"/>
    <x v="56"/>
    <x v="26"/>
    <n v="0.48099999999999998"/>
    <n v="0"/>
    <n v="0"/>
    <n v="0"/>
    <n v="0.48099999999999998"/>
    <n v="1E-3"/>
    <n v="0"/>
    <n v="0"/>
    <n v="0.48199999999999998"/>
  </r>
  <r>
    <x v="56"/>
    <x v="56"/>
    <x v="23"/>
    <n v="0"/>
    <n v="0"/>
    <n v="0"/>
    <n v="0"/>
    <n v="0"/>
    <n v="0"/>
    <n v="0"/>
    <n v="0"/>
    <n v="0"/>
  </r>
  <r>
    <x v="56"/>
    <x v="56"/>
    <x v="24"/>
    <n v="0"/>
    <n v="0"/>
    <n v="0.3"/>
    <n v="0"/>
    <n v="0.3"/>
    <n v="0"/>
    <n v="0"/>
    <n v="0"/>
    <n v="0.3"/>
  </r>
  <r>
    <x v="56"/>
    <x v="56"/>
    <x v="25"/>
    <n v="0"/>
    <n v="0.3"/>
    <n v="0"/>
    <n v="0"/>
    <n v="0.3"/>
    <n v="0"/>
    <n v="0"/>
    <n v="0"/>
    <n v="0.3"/>
  </r>
  <r>
    <x v="56"/>
    <x v="56"/>
    <x v="27"/>
    <n v="28.594999999999999"/>
    <n v="0"/>
    <n v="0"/>
    <n v="0"/>
    <n v="28.594999999999999"/>
    <n v="1.7290000000000001"/>
    <n v="0"/>
    <n v="0"/>
    <n v="30.324000000000002"/>
  </r>
  <r>
    <x v="56"/>
    <x v="56"/>
    <x v="28"/>
    <n v="0"/>
    <n v="0"/>
    <n v="0"/>
    <n v="6.5590000000000002"/>
    <n v="6.5590000000000002"/>
    <n v="0.82399999999999995"/>
    <n v="0"/>
    <n v="0"/>
    <n v="7.383"/>
  </r>
  <r>
    <x v="56"/>
    <x v="56"/>
    <x v="29"/>
    <n v="0"/>
    <n v="0"/>
    <n v="0"/>
    <n v="0"/>
    <n v="0"/>
    <n v="0"/>
    <n v="0"/>
    <n v="0"/>
    <n v="0"/>
  </r>
  <r>
    <x v="56"/>
    <x v="56"/>
    <x v="30"/>
    <n v="0"/>
    <n v="0.2"/>
    <n v="0"/>
    <n v="0"/>
    <n v="0.2"/>
    <n v="0"/>
    <n v="0"/>
    <n v="0"/>
    <n v="0.2"/>
  </r>
  <r>
    <x v="56"/>
    <x v="56"/>
    <x v="31"/>
    <n v="0"/>
    <n v="0"/>
    <n v="0"/>
    <n v="36.799999999999997"/>
    <n v="36.799999999999997"/>
    <n v="0"/>
    <n v="0"/>
    <n v="0"/>
    <n v="36.799999999999997"/>
  </r>
  <r>
    <x v="57"/>
    <x v="57"/>
    <x v="0"/>
    <n v="0"/>
    <n v="0"/>
    <n v="0"/>
    <n v="0"/>
    <n v="0"/>
    <n v="0"/>
    <n v="0"/>
    <n v="0"/>
    <n v="0"/>
  </r>
  <r>
    <x v="57"/>
    <x v="57"/>
    <x v="1"/>
    <n v="0"/>
    <n v="0"/>
    <n v="0"/>
    <n v="0"/>
    <n v="0"/>
    <n v="0"/>
    <n v="0"/>
    <n v="0"/>
    <n v="0"/>
  </r>
  <r>
    <x v="57"/>
    <x v="57"/>
    <x v="2"/>
    <n v="0"/>
    <n v="0"/>
    <n v="0"/>
    <n v="0"/>
    <n v="0"/>
    <n v="0"/>
    <n v="0"/>
    <n v="0"/>
    <n v="0"/>
  </r>
  <r>
    <x v="57"/>
    <x v="57"/>
    <x v="3"/>
    <n v="0"/>
    <n v="0"/>
    <n v="0"/>
    <n v="0"/>
    <n v="0"/>
    <n v="0"/>
    <n v="0"/>
    <n v="0"/>
    <n v="0"/>
  </r>
  <r>
    <x v="57"/>
    <x v="57"/>
    <x v="4"/>
    <n v="0"/>
    <n v="0"/>
    <n v="0.1"/>
    <n v="0"/>
    <n v="0.1"/>
    <n v="0"/>
    <n v="0"/>
    <n v="0"/>
    <n v="0.1"/>
  </r>
  <r>
    <x v="57"/>
    <x v="57"/>
    <x v="5"/>
    <n v="0"/>
    <n v="0"/>
    <n v="0"/>
    <n v="0"/>
    <n v="0"/>
    <n v="0"/>
    <n v="0"/>
    <n v="0"/>
    <n v="0"/>
  </r>
  <r>
    <x v="57"/>
    <x v="57"/>
    <x v="6"/>
    <n v="0"/>
    <n v="0"/>
    <n v="0"/>
    <n v="0"/>
    <n v="0"/>
    <n v="0"/>
    <n v="0"/>
    <n v="0"/>
    <n v="0"/>
  </r>
  <r>
    <x v="57"/>
    <x v="57"/>
    <x v="7"/>
    <n v="0"/>
    <n v="0"/>
    <n v="0.1"/>
    <n v="0"/>
    <n v="0.1"/>
    <n v="0"/>
    <n v="0"/>
    <n v="0"/>
    <n v="0.1"/>
  </r>
  <r>
    <x v="57"/>
    <x v="57"/>
    <x v="8"/>
    <n v="0"/>
    <n v="0"/>
    <n v="0"/>
    <n v="0"/>
    <n v="0"/>
    <n v="0"/>
    <n v="0"/>
    <n v="0"/>
    <n v="0"/>
  </r>
  <r>
    <x v="57"/>
    <x v="57"/>
    <x v="9"/>
    <n v="0"/>
    <n v="0"/>
    <n v="0"/>
    <n v="0"/>
    <n v="0"/>
    <n v="0"/>
    <n v="0"/>
    <n v="0"/>
    <n v="0"/>
  </r>
  <r>
    <x v="57"/>
    <x v="57"/>
    <x v="10"/>
    <n v="0"/>
    <n v="0"/>
    <n v="0"/>
    <n v="0"/>
    <n v="0"/>
    <n v="0"/>
    <n v="0"/>
    <n v="0"/>
    <n v="0"/>
  </r>
  <r>
    <x v="57"/>
    <x v="57"/>
    <x v="11"/>
    <n v="6.2E-2"/>
    <n v="0"/>
    <n v="0"/>
    <n v="0"/>
    <n v="6.2E-2"/>
    <n v="0"/>
    <n v="0"/>
    <n v="0"/>
    <n v="6.2E-2"/>
  </r>
  <r>
    <x v="57"/>
    <x v="57"/>
    <x v="12"/>
    <n v="0"/>
    <n v="0"/>
    <n v="0"/>
    <n v="0"/>
    <n v="0"/>
    <n v="0"/>
    <n v="0"/>
    <n v="0"/>
    <n v="0"/>
  </r>
  <r>
    <x v="57"/>
    <x v="57"/>
    <x v="13"/>
    <n v="0"/>
    <n v="0"/>
    <n v="0"/>
    <n v="0"/>
    <n v="0"/>
    <n v="0"/>
    <n v="0"/>
    <n v="0"/>
    <n v="0"/>
  </r>
  <r>
    <x v="57"/>
    <x v="57"/>
    <x v="14"/>
    <n v="0"/>
    <n v="0"/>
    <n v="0"/>
    <n v="0"/>
    <n v="0"/>
    <n v="0"/>
    <n v="0"/>
    <n v="0"/>
    <n v="0"/>
  </r>
  <r>
    <x v="57"/>
    <x v="57"/>
    <x v="15"/>
    <n v="0"/>
    <n v="0"/>
    <n v="0"/>
    <n v="0"/>
    <n v="0"/>
    <n v="0"/>
    <n v="0"/>
    <n v="0"/>
    <n v="0"/>
  </r>
  <r>
    <x v="57"/>
    <x v="57"/>
    <x v="16"/>
    <n v="17.234999999999999"/>
    <n v="0"/>
    <n v="0"/>
    <n v="0"/>
    <n v="17.234999999999999"/>
    <n v="4.782"/>
    <n v="0"/>
    <n v="0"/>
    <n v="22.016999999999999"/>
  </r>
  <r>
    <x v="57"/>
    <x v="57"/>
    <x v="17"/>
    <n v="3.117"/>
    <n v="0"/>
    <n v="0.3"/>
    <n v="4.1000000000000002E-2"/>
    <n v="3.4579999999999997"/>
    <n v="0"/>
    <n v="0"/>
    <n v="0"/>
    <n v="3.4580000000000002"/>
  </r>
  <r>
    <x v="57"/>
    <x v="57"/>
    <x v="18"/>
    <n v="0.14399999999999999"/>
    <n v="0"/>
    <n v="0"/>
    <n v="0"/>
    <n v="0.14399999999999999"/>
    <n v="0"/>
    <n v="0"/>
    <n v="0"/>
    <n v="0.14399999999999999"/>
  </r>
  <r>
    <x v="57"/>
    <x v="57"/>
    <x v="19"/>
    <n v="2.1000000000000001E-2"/>
    <n v="0"/>
    <n v="0"/>
    <n v="0"/>
    <n v="2.1000000000000001E-2"/>
    <n v="0"/>
    <n v="0"/>
    <n v="0"/>
    <n v="2.1000000000000001E-2"/>
  </r>
  <r>
    <x v="57"/>
    <x v="57"/>
    <x v="20"/>
    <n v="8.3000000000000004E-2"/>
    <n v="0"/>
    <n v="0"/>
    <n v="0"/>
    <n v="8.3000000000000004E-2"/>
    <n v="0"/>
    <n v="0"/>
    <n v="0"/>
    <n v="8.3000000000000004E-2"/>
  </r>
  <r>
    <x v="57"/>
    <x v="57"/>
    <x v="21"/>
    <n v="2.1469999999999998"/>
    <n v="0"/>
    <n v="0"/>
    <n v="0"/>
    <n v="2.1469999999999998"/>
    <n v="0.70199999999999996"/>
    <n v="0"/>
    <n v="0"/>
    <n v="2.8490000000000002"/>
  </r>
  <r>
    <x v="57"/>
    <x v="57"/>
    <x v="22"/>
    <n v="0"/>
    <n v="0"/>
    <n v="0"/>
    <n v="0"/>
    <n v="0"/>
    <n v="0"/>
    <n v="0"/>
    <n v="0"/>
    <n v="0"/>
  </r>
  <r>
    <x v="57"/>
    <x v="57"/>
    <x v="26"/>
    <n v="0"/>
    <n v="0"/>
    <n v="0"/>
    <n v="0"/>
    <n v="0"/>
    <n v="0"/>
    <n v="0"/>
    <n v="0"/>
    <n v="0"/>
  </r>
  <r>
    <x v="57"/>
    <x v="57"/>
    <x v="23"/>
    <n v="0"/>
    <n v="0"/>
    <n v="0"/>
    <n v="0"/>
    <n v="0"/>
    <n v="0"/>
    <n v="0"/>
    <n v="0"/>
    <n v="0"/>
  </r>
  <r>
    <x v="57"/>
    <x v="57"/>
    <x v="24"/>
    <n v="0"/>
    <n v="0"/>
    <n v="0"/>
    <n v="0"/>
    <n v="0"/>
    <n v="0"/>
    <n v="0"/>
    <n v="0"/>
    <n v="0"/>
  </r>
  <r>
    <x v="57"/>
    <x v="57"/>
    <x v="25"/>
    <n v="0"/>
    <n v="0"/>
    <n v="0"/>
    <n v="0"/>
    <n v="0"/>
    <n v="0"/>
    <n v="0"/>
    <n v="0"/>
    <n v="0"/>
  </r>
  <r>
    <x v="57"/>
    <x v="57"/>
    <x v="27"/>
    <n v="0"/>
    <n v="0"/>
    <n v="0"/>
    <n v="0"/>
    <n v="0"/>
    <n v="0"/>
    <n v="0"/>
    <n v="0"/>
    <n v="0"/>
  </r>
  <r>
    <x v="57"/>
    <x v="57"/>
    <x v="28"/>
    <n v="0"/>
    <n v="0"/>
    <n v="0"/>
    <n v="0"/>
    <n v="0"/>
    <n v="0"/>
    <n v="0"/>
    <n v="0"/>
    <n v="0"/>
  </r>
  <r>
    <x v="57"/>
    <x v="57"/>
    <x v="29"/>
    <n v="0"/>
    <n v="0"/>
    <n v="0"/>
    <n v="0"/>
    <n v="0"/>
    <n v="0"/>
    <n v="0"/>
    <n v="0"/>
    <n v="0"/>
  </r>
  <r>
    <x v="57"/>
    <x v="57"/>
    <x v="30"/>
    <n v="0"/>
    <n v="0"/>
    <n v="0"/>
    <n v="0"/>
    <n v="0"/>
    <n v="0"/>
    <n v="0"/>
    <n v="0"/>
    <n v="0"/>
  </r>
  <r>
    <x v="57"/>
    <x v="57"/>
    <x v="31"/>
    <n v="0"/>
    <n v="0"/>
    <n v="0"/>
    <n v="0"/>
    <n v="0"/>
    <n v="0"/>
    <n v="0"/>
    <n v="0"/>
    <n v="0"/>
  </r>
  <r>
    <x v="58"/>
    <x v="58"/>
    <x v="0"/>
    <n v="0"/>
    <n v="0"/>
    <n v="0"/>
    <n v="0"/>
    <n v="0"/>
    <n v="0"/>
    <n v="0"/>
    <n v="0"/>
    <n v="0"/>
  </r>
  <r>
    <x v="58"/>
    <x v="58"/>
    <x v="1"/>
    <n v="0"/>
    <n v="0"/>
    <n v="0"/>
    <n v="0"/>
    <n v="0"/>
    <n v="0"/>
    <n v="0"/>
    <n v="0"/>
    <n v="0"/>
  </r>
  <r>
    <x v="58"/>
    <x v="58"/>
    <x v="2"/>
    <n v="0"/>
    <n v="0"/>
    <n v="0"/>
    <n v="0"/>
    <n v="0"/>
    <n v="0"/>
    <n v="0"/>
    <n v="0"/>
    <n v="0"/>
  </r>
  <r>
    <x v="58"/>
    <x v="58"/>
    <x v="3"/>
    <n v="0"/>
    <n v="0"/>
    <n v="0"/>
    <n v="0"/>
    <n v="0"/>
    <n v="0"/>
    <n v="0"/>
    <n v="0"/>
    <n v="0"/>
  </r>
  <r>
    <x v="58"/>
    <x v="58"/>
    <x v="4"/>
    <n v="0"/>
    <n v="0"/>
    <n v="0"/>
    <n v="0"/>
    <n v="0"/>
    <n v="0"/>
    <n v="0"/>
    <n v="0"/>
    <n v="0"/>
  </r>
  <r>
    <x v="58"/>
    <x v="58"/>
    <x v="5"/>
    <n v="0"/>
    <n v="0"/>
    <n v="0"/>
    <n v="0"/>
    <n v="0"/>
    <n v="0"/>
    <n v="0"/>
    <n v="0"/>
    <n v="0"/>
  </r>
  <r>
    <x v="58"/>
    <x v="58"/>
    <x v="6"/>
    <n v="0"/>
    <n v="0"/>
    <n v="0"/>
    <n v="0"/>
    <n v="0"/>
    <n v="0"/>
    <n v="0"/>
    <n v="0"/>
    <n v="0"/>
  </r>
  <r>
    <x v="58"/>
    <x v="58"/>
    <x v="7"/>
    <n v="0"/>
    <n v="0"/>
    <n v="0"/>
    <n v="0"/>
    <n v="0"/>
    <n v="0"/>
    <n v="0"/>
    <n v="0"/>
    <n v="0"/>
  </r>
  <r>
    <x v="58"/>
    <x v="58"/>
    <x v="8"/>
    <n v="0"/>
    <n v="0"/>
    <n v="0.2"/>
    <n v="0"/>
    <n v="0.2"/>
    <n v="0"/>
    <n v="0"/>
    <n v="0"/>
    <n v="0.2"/>
  </r>
  <r>
    <x v="58"/>
    <x v="58"/>
    <x v="9"/>
    <n v="0"/>
    <n v="0"/>
    <n v="8.6999999999999993"/>
    <n v="0"/>
    <n v="8.6999999999999993"/>
    <n v="0"/>
    <n v="0"/>
    <n v="0"/>
    <n v="8.6999999999999993"/>
  </r>
  <r>
    <x v="58"/>
    <x v="58"/>
    <x v="10"/>
    <n v="0"/>
    <n v="0"/>
    <n v="0"/>
    <n v="0"/>
    <n v="0"/>
    <n v="0"/>
    <n v="0"/>
    <n v="0"/>
    <n v="0"/>
  </r>
  <r>
    <x v="58"/>
    <x v="58"/>
    <x v="11"/>
    <n v="0"/>
    <n v="0"/>
    <n v="0"/>
    <n v="0"/>
    <n v="0"/>
    <n v="0"/>
    <n v="0"/>
    <n v="0"/>
    <n v="0"/>
  </r>
  <r>
    <x v="58"/>
    <x v="58"/>
    <x v="12"/>
    <n v="13.154999999999999"/>
    <n v="0"/>
    <n v="0"/>
    <n v="0"/>
    <n v="13.154999999999999"/>
    <n v="0"/>
    <n v="0"/>
    <n v="0"/>
    <n v="13.154999999999999"/>
  </r>
  <r>
    <x v="58"/>
    <x v="58"/>
    <x v="13"/>
    <n v="0"/>
    <n v="0"/>
    <n v="0"/>
    <n v="0"/>
    <n v="0"/>
    <n v="0"/>
    <n v="0"/>
    <n v="0"/>
    <n v="0"/>
  </r>
  <r>
    <x v="58"/>
    <x v="58"/>
    <x v="14"/>
    <n v="0"/>
    <n v="0"/>
    <n v="0"/>
    <n v="0"/>
    <n v="0"/>
    <n v="0"/>
    <n v="0"/>
    <n v="0"/>
    <n v="0"/>
  </r>
  <r>
    <x v="58"/>
    <x v="58"/>
    <x v="15"/>
    <n v="0"/>
    <n v="0"/>
    <n v="0"/>
    <n v="0"/>
    <n v="0"/>
    <n v="0"/>
    <n v="0"/>
    <n v="0"/>
    <n v="0"/>
  </r>
  <r>
    <x v="58"/>
    <x v="58"/>
    <x v="16"/>
    <n v="984.93299999999999"/>
    <n v="0"/>
    <n v="0"/>
    <n v="0"/>
    <n v="984.93299999999999"/>
    <n v="0"/>
    <n v="0"/>
    <n v="0"/>
    <n v="984.93299999999999"/>
  </r>
  <r>
    <x v="58"/>
    <x v="58"/>
    <x v="17"/>
    <n v="4188.5379999999996"/>
    <n v="0"/>
    <n v="0"/>
    <n v="0"/>
    <n v="4188.5379999999996"/>
    <n v="52.692999999999998"/>
    <n v="0"/>
    <n v="0"/>
    <n v="4241.2309999999998"/>
  </r>
  <r>
    <x v="58"/>
    <x v="58"/>
    <x v="18"/>
    <n v="0"/>
    <n v="0"/>
    <n v="0"/>
    <n v="0"/>
    <n v="0"/>
    <n v="0"/>
    <n v="0"/>
    <n v="0"/>
    <n v="0"/>
  </r>
  <r>
    <x v="58"/>
    <x v="58"/>
    <x v="19"/>
    <n v="0"/>
    <n v="0"/>
    <n v="0"/>
    <n v="0"/>
    <n v="0"/>
    <n v="0"/>
    <n v="0"/>
    <n v="0"/>
    <n v="0"/>
  </r>
  <r>
    <x v="58"/>
    <x v="58"/>
    <x v="20"/>
    <n v="0"/>
    <n v="0"/>
    <n v="0"/>
    <n v="0"/>
    <n v="0"/>
    <n v="0"/>
    <n v="0"/>
    <n v="0"/>
    <n v="0"/>
  </r>
  <r>
    <x v="58"/>
    <x v="58"/>
    <x v="21"/>
    <n v="1002.378"/>
    <n v="0"/>
    <n v="0"/>
    <n v="0"/>
    <n v="1002.378"/>
    <n v="0"/>
    <n v="0"/>
    <n v="0"/>
    <n v="1002.378"/>
  </r>
  <r>
    <x v="58"/>
    <x v="58"/>
    <x v="22"/>
    <n v="0"/>
    <n v="0"/>
    <n v="0"/>
    <n v="0"/>
    <n v="0"/>
    <n v="0"/>
    <n v="0"/>
    <n v="0"/>
    <n v="0"/>
  </r>
  <r>
    <x v="58"/>
    <x v="58"/>
    <x v="26"/>
    <n v="619.00900000000001"/>
    <n v="0"/>
    <n v="0"/>
    <n v="0"/>
    <n v="619.00900000000001"/>
    <n v="0"/>
    <n v="0"/>
    <n v="0"/>
    <n v="619.00900000000001"/>
  </r>
  <r>
    <x v="58"/>
    <x v="58"/>
    <x v="23"/>
    <n v="0"/>
    <n v="0"/>
    <n v="0"/>
    <n v="0"/>
    <n v="0"/>
    <n v="0"/>
    <n v="0"/>
    <n v="0"/>
    <n v="0"/>
  </r>
  <r>
    <x v="58"/>
    <x v="58"/>
    <x v="24"/>
    <n v="0"/>
    <n v="0"/>
    <n v="0"/>
    <n v="0"/>
    <n v="0"/>
    <n v="0"/>
    <n v="0"/>
    <n v="0"/>
    <n v="0"/>
  </r>
  <r>
    <x v="58"/>
    <x v="58"/>
    <x v="25"/>
    <n v="0"/>
    <n v="0"/>
    <n v="0"/>
    <n v="0"/>
    <n v="0"/>
    <n v="0"/>
    <n v="0"/>
    <n v="0"/>
    <n v="0"/>
  </r>
  <r>
    <x v="58"/>
    <x v="58"/>
    <x v="27"/>
    <n v="11.638"/>
    <n v="0"/>
    <n v="0"/>
    <n v="0"/>
    <n v="11.638"/>
    <n v="0.107"/>
    <n v="0"/>
    <n v="0"/>
    <n v="11.744999999999999"/>
  </r>
  <r>
    <x v="58"/>
    <x v="58"/>
    <x v="28"/>
    <n v="0"/>
    <n v="0"/>
    <n v="0"/>
    <n v="2.1999999999999999E-2"/>
    <n v="2.1999999999999999E-2"/>
    <n v="0"/>
    <n v="0"/>
    <n v="0"/>
    <n v="2.1999999999999999E-2"/>
  </r>
  <r>
    <x v="58"/>
    <x v="58"/>
    <x v="29"/>
    <n v="0"/>
    <n v="0"/>
    <n v="0.1"/>
    <n v="0"/>
    <n v="0.1"/>
    <n v="0"/>
    <n v="0"/>
    <n v="0"/>
    <n v="0.1"/>
  </r>
  <r>
    <x v="58"/>
    <x v="58"/>
    <x v="30"/>
    <n v="0"/>
    <n v="0"/>
    <n v="0"/>
    <n v="0"/>
    <n v="0"/>
    <n v="0"/>
    <n v="0"/>
    <n v="0"/>
    <n v="0"/>
  </r>
  <r>
    <x v="58"/>
    <x v="58"/>
    <x v="31"/>
    <n v="0"/>
    <n v="0"/>
    <n v="0"/>
    <n v="0"/>
    <n v="0"/>
    <n v="0"/>
    <n v="0"/>
    <n v="0"/>
    <n v="0"/>
  </r>
  <r>
    <x v="62"/>
    <x v="62"/>
    <x v="0"/>
    <n v="0"/>
    <n v="0"/>
    <n v="56.4"/>
    <n v="0"/>
    <n v="56.4"/>
    <n v="2.4510000000000001"/>
    <n v="0"/>
    <n v="0"/>
    <n v="58.850999999999999"/>
  </r>
  <r>
    <x v="62"/>
    <x v="62"/>
    <x v="1"/>
    <n v="0"/>
    <n v="0"/>
    <n v="8"/>
    <n v="0"/>
    <n v="8"/>
    <n v="0.42799999999999999"/>
    <n v="0"/>
    <n v="0"/>
    <n v="8.4280000000000008"/>
  </r>
  <r>
    <x v="62"/>
    <x v="62"/>
    <x v="2"/>
    <n v="0"/>
    <n v="0"/>
    <n v="10.3"/>
    <n v="0"/>
    <n v="10.3"/>
    <n v="0.52200000000000002"/>
    <n v="0"/>
    <n v="0"/>
    <n v="10.821999999999999"/>
  </r>
  <r>
    <x v="62"/>
    <x v="62"/>
    <x v="3"/>
    <n v="0"/>
    <n v="0"/>
    <n v="26.1"/>
    <n v="0"/>
    <n v="26.1"/>
    <n v="3.8"/>
    <n v="0"/>
    <n v="0"/>
    <n v="29.9"/>
  </r>
  <r>
    <x v="62"/>
    <x v="62"/>
    <x v="4"/>
    <n v="64.555000000000007"/>
    <n v="0"/>
    <n v="50.3"/>
    <n v="0"/>
    <n v="114.855"/>
    <n v="25.452000000000002"/>
    <n v="0"/>
    <n v="0"/>
    <n v="140.30699999999999"/>
  </r>
  <r>
    <x v="62"/>
    <x v="62"/>
    <x v="5"/>
    <n v="0"/>
    <n v="0"/>
    <n v="2.6"/>
    <n v="0"/>
    <n v="2.6"/>
    <n v="1E-3"/>
    <n v="0"/>
    <n v="0"/>
    <n v="2.601"/>
  </r>
  <r>
    <x v="62"/>
    <x v="62"/>
    <x v="6"/>
    <n v="0"/>
    <n v="0"/>
    <n v="2"/>
    <n v="0"/>
    <n v="2"/>
    <n v="0.189"/>
    <n v="0"/>
    <n v="0"/>
    <n v="2.1890000000000001"/>
  </r>
  <r>
    <x v="62"/>
    <x v="62"/>
    <x v="7"/>
    <n v="0"/>
    <n v="0"/>
    <n v="2.5"/>
    <n v="0"/>
    <n v="2.5"/>
    <n v="0.39600000000000002"/>
    <n v="0"/>
    <n v="0"/>
    <n v="2.8959999999999999"/>
  </r>
  <r>
    <x v="62"/>
    <x v="62"/>
    <x v="8"/>
    <n v="0"/>
    <n v="0"/>
    <n v="0"/>
    <n v="0"/>
    <n v="0"/>
    <n v="0"/>
    <n v="0"/>
    <n v="0"/>
    <n v="0"/>
  </r>
  <r>
    <x v="62"/>
    <x v="62"/>
    <x v="9"/>
    <n v="0"/>
    <n v="0"/>
    <n v="2.2000000000000002"/>
    <n v="0"/>
    <n v="2.2000000000000002"/>
    <n v="3.5999999999999997E-2"/>
    <n v="0"/>
    <n v="0"/>
    <n v="2.2360000000000002"/>
  </r>
  <r>
    <x v="62"/>
    <x v="62"/>
    <x v="10"/>
    <n v="28.183"/>
    <n v="0"/>
    <n v="3.3"/>
    <n v="0"/>
    <n v="31.483000000000001"/>
    <n v="1.01"/>
    <n v="0"/>
    <n v="0"/>
    <n v="32.493000000000002"/>
  </r>
  <r>
    <x v="62"/>
    <x v="62"/>
    <x v="11"/>
    <n v="57.110999999999997"/>
    <n v="0"/>
    <n v="2"/>
    <n v="0"/>
    <n v="59.110999999999997"/>
    <n v="5.2999999999999999E-2"/>
    <n v="0"/>
    <n v="0"/>
    <n v="59.164000000000001"/>
  </r>
  <r>
    <x v="62"/>
    <x v="62"/>
    <x v="12"/>
    <n v="0.106"/>
    <n v="0"/>
    <n v="0"/>
    <n v="0"/>
    <n v="0.106"/>
    <n v="1E-3"/>
    <n v="0"/>
    <n v="0"/>
    <n v="0.107"/>
  </r>
  <r>
    <x v="62"/>
    <x v="62"/>
    <x v="14"/>
    <n v="2.0209999999999999"/>
    <n v="4.3579999999999997"/>
    <n v="1.2"/>
    <n v="0"/>
    <n v="7.5789999999999997"/>
    <n v="0.61699999999999999"/>
    <n v="0"/>
    <n v="0"/>
    <n v="8.1959999999999997"/>
  </r>
  <r>
    <x v="62"/>
    <x v="62"/>
    <x v="15"/>
    <n v="0"/>
    <n v="3.1419999999999999"/>
    <n v="0"/>
    <n v="0"/>
    <n v="3.1419999999999999"/>
    <n v="0.19700000000000001"/>
    <n v="0"/>
    <n v="0"/>
    <n v="3.339"/>
  </r>
  <r>
    <x v="62"/>
    <x v="62"/>
    <x v="16"/>
    <n v="92.844999999999999"/>
    <n v="0"/>
    <n v="0"/>
    <n v="0"/>
    <n v="92.844999999999999"/>
    <n v="0"/>
    <n v="0"/>
    <n v="0"/>
    <n v="92.844999999999999"/>
  </r>
  <r>
    <x v="62"/>
    <x v="62"/>
    <x v="17"/>
    <n v="27.651"/>
    <n v="0"/>
    <n v="0.6"/>
    <n v="0"/>
    <n v="28.251000000000001"/>
    <n v="1E-3"/>
    <n v="0"/>
    <n v="0"/>
    <n v="28.251999999999999"/>
  </r>
  <r>
    <x v="62"/>
    <x v="62"/>
    <x v="18"/>
    <n v="212.17099999999999"/>
    <n v="0"/>
    <n v="68.199999999999989"/>
    <n v="0"/>
    <n v="280.37099999999998"/>
    <n v="34.274999999999999"/>
    <n v="0"/>
    <n v="0"/>
    <n v="314.64600000000002"/>
  </r>
  <r>
    <x v="62"/>
    <x v="62"/>
    <x v="19"/>
    <n v="113.477"/>
    <n v="0"/>
    <n v="0"/>
    <n v="0"/>
    <n v="113.477"/>
    <n v="32.42"/>
    <n v="0"/>
    <n v="0"/>
    <n v="145.89699999999999"/>
  </r>
  <r>
    <x v="62"/>
    <x v="62"/>
    <x v="20"/>
    <n v="0"/>
    <n v="0"/>
    <n v="0"/>
    <n v="0"/>
    <n v="0"/>
    <n v="0"/>
    <n v="0"/>
    <n v="0"/>
    <n v="0"/>
  </r>
  <r>
    <x v="62"/>
    <x v="62"/>
    <x v="21"/>
    <n v="21.27"/>
    <n v="0"/>
    <n v="0"/>
    <n v="0"/>
    <n v="21.27"/>
    <n v="0"/>
    <n v="0"/>
    <n v="0"/>
    <n v="21.27"/>
  </r>
  <r>
    <x v="62"/>
    <x v="62"/>
    <x v="13"/>
    <n v="45.944000000000003"/>
    <n v="0"/>
    <n v="0"/>
    <n v="0"/>
    <n v="45.944000000000003"/>
    <n v="1.917"/>
    <n v="0"/>
    <n v="0"/>
    <n v="47.860999999999997"/>
  </r>
  <r>
    <x v="62"/>
    <x v="62"/>
    <x v="22"/>
    <n v="0"/>
    <n v="0"/>
    <n v="0"/>
    <n v="0"/>
    <n v="0"/>
    <n v="0"/>
    <n v="0"/>
    <n v="0"/>
    <n v="0"/>
  </r>
  <r>
    <x v="62"/>
    <x v="62"/>
    <x v="26"/>
    <n v="19.981999999999999"/>
    <n v="0"/>
    <n v="0"/>
    <n v="0"/>
    <n v="19.981999999999999"/>
    <n v="7.0999999999999994E-2"/>
    <n v="0"/>
    <n v="0"/>
    <n v="20.053000000000001"/>
  </r>
  <r>
    <x v="62"/>
    <x v="62"/>
    <x v="23"/>
    <n v="0"/>
    <n v="0"/>
    <n v="0"/>
    <n v="0.17100000000000001"/>
    <n v="0.17100000000000001"/>
    <n v="0"/>
    <n v="0"/>
    <n v="0"/>
    <n v="0.17100000000000001"/>
  </r>
  <r>
    <x v="62"/>
    <x v="62"/>
    <x v="24"/>
    <n v="0"/>
    <n v="0"/>
    <n v="0.9"/>
    <n v="0"/>
    <n v="0.9"/>
    <n v="0.02"/>
    <n v="0"/>
    <n v="0"/>
    <n v="0.92"/>
  </r>
  <r>
    <x v="62"/>
    <x v="62"/>
    <x v="25"/>
    <n v="0"/>
    <n v="0"/>
    <n v="0"/>
    <n v="0"/>
    <n v="0"/>
    <n v="0"/>
    <n v="0"/>
    <n v="0"/>
    <n v="0"/>
  </r>
  <r>
    <x v="62"/>
    <x v="62"/>
    <x v="27"/>
    <n v="69.480999999999995"/>
    <n v="0"/>
    <n v="0"/>
    <n v="0"/>
    <n v="69.480999999999995"/>
    <n v="0.89600000000000002"/>
    <n v="0"/>
    <n v="0"/>
    <n v="70.376999999999995"/>
  </r>
  <r>
    <x v="62"/>
    <x v="62"/>
    <x v="28"/>
    <n v="0"/>
    <n v="0"/>
    <n v="0"/>
    <n v="2.5999999999999999E-2"/>
    <n v="2.5999999999999999E-2"/>
    <n v="0"/>
    <n v="0"/>
    <n v="0"/>
    <n v="2.5999999999999999E-2"/>
  </r>
  <r>
    <x v="62"/>
    <x v="62"/>
    <x v="29"/>
    <n v="0"/>
    <n v="0"/>
    <n v="0.1"/>
    <n v="0"/>
    <n v="0.1"/>
    <n v="0.14899999999999999"/>
    <n v="0"/>
    <n v="0"/>
    <n v="0.249"/>
  </r>
  <r>
    <x v="62"/>
    <x v="62"/>
    <x v="30"/>
    <n v="0"/>
    <n v="0"/>
    <n v="0"/>
    <n v="0"/>
    <n v="0"/>
    <n v="0"/>
    <n v="0"/>
    <n v="0"/>
    <n v="0"/>
  </r>
  <r>
    <x v="62"/>
    <x v="62"/>
    <x v="31"/>
    <n v="0"/>
    <n v="0"/>
    <n v="0"/>
    <n v="0"/>
    <n v="0"/>
    <n v="0"/>
    <n v="0"/>
    <n v="0"/>
    <n v="0"/>
  </r>
  <r>
    <x v="63"/>
    <x v="63"/>
    <x v="0"/>
    <n v="0"/>
    <n v="0"/>
    <n v="32.299999999999997"/>
    <n v="0"/>
    <n v="32.299999999999997"/>
    <n v="8.2910000000000004"/>
    <n v="0"/>
    <n v="0"/>
    <n v="40.591000000000001"/>
  </r>
  <r>
    <x v="63"/>
    <x v="63"/>
    <x v="1"/>
    <n v="0.129"/>
    <n v="0"/>
    <n v="5.5"/>
    <n v="0"/>
    <n v="5.6289999999999996"/>
    <n v="0.45300000000000001"/>
    <n v="0"/>
    <n v="0"/>
    <n v="6.0819999999999999"/>
  </r>
  <r>
    <x v="63"/>
    <x v="63"/>
    <x v="2"/>
    <n v="0"/>
    <n v="0"/>
    <n v="6.6"/>
    <n v="0"/>
    <n v="6.6"/>
    <n v="0.71699999999999997"/>
    <n v="0"/>
    <n v="0"/>
    <n v="7.3170000000000002"/>
  </r>
  <r>
    <x v="63"/>
    <x v="63"/>
    <x v="3"/>
    <n v="0"/>
    <n v="0"/>
    <n v="17.7"/>
    <n v="0"/>
    <n v="17.7"/>
    <n v="0"/>
    <n v="0"/>
    <n v="0"/>
    <n v="17.7"/>
  </r>
  <r>
    <x v="63"/>
    <x v="63"/>
    <x v="4"/>
    <n v="0"/>
    <n v="0"/>
    <n v="0.1"/>
    <n v="0"/>
    <n v="0.1"/>
    <n v="4.0000000000000001E-3"/>
    <n v="0"/>
    <n v="0"/>
    <n v="0.104"/>
  </r>
  <r>
    <x v="63"/>
    <x v="63"/>
    <x v="5"/>
    <n v="0"/>
    <n v="0"/>
    <n v="0.1"/>
    <n v="0"/>
    <n v="0.1"/>
    <n v="0"/>
    <n v="0"/>
    <n v="0"/>
    <n v="0.1"/>
  </r>
  <r>
    <x v="63"/>
    <x v="63"/>
    <x v="6"/>
    <n v="0"/>
    <n v="0"/>
    <n v="0.8"/>
    <n v="0"/>
    <n v="0.8"/>
    <n v="0.40899999999999997"/>
    <n v="0"/>
    <n v="0"/>
    <n v="1.2090000000000001"/>
  </r>
  <r>
    <x v="63"/>
    <x v="63"/>
    <x v="7"/>
    <n v="0"/>
    <n v="0"/>
    <n v="1.7"/>
    <n v="0"/>
    <n v="1.7"/>
    <n v="3.0000000000000001E-3"/>
    <n v="0"/>
    <n v="0"/>
    <n v="1.7030000000000001"/>
  </r>
  <r>
    <x v="63"/>
    <x v="63"/>
    <x v="8"/>
    <n v="0"/>
    <n v="0"/>
    <n v="0"/>
    <n v="0"/>
    <n v="0"/>
    <n v="0"/>
    <n v="0"/>
    <n v="0"/>
    <n v="0"/>
  </r>
  <r>
    <x v="63"/>
    <x v="63"/>
    <x v="9"/>
    <n v="0"/>
    <n v="0"/>
    <n v="1.6"/>
    <n v="0"/>
    <n v="1.6"/>
    <n v="2.8000000000000001E-2"/>
    <n v="0"/>
    <n v="0"/>
    <n v="1.6279999999999999"/>
  </r>
  <r>
    <x v="63"/>
    <x v="63"/>
    <x v="10"/>
    <n v="0.19400000000000001"/>
    <n v="0"/>
    <n v="0.6"/>
    <n v="0"/>
    <n v="0.79400000000000004"/>
    <n v="3.5000000000000003E-2"/>
    <n v="0"/>
    <n v="0"/>
    <n v="0.82899999999999996"/>
  </r>
  <r>
    <x v="63"/>
    <x v="63"/>
    <x v="11"/>
    <n v="16.103000000000002"/>
    <n v="0"/>
    <n v="0.4"/>
    <n v="0"/>
    <n v="16.503"/>
    <n v="0"/>
    <n v="0"/>
    <n v="0"/>
    <n v="16.503"/>
  </r>
  <r>
    <x v="63"/>
    <x v="63"/>
    <x v="12"/>
    <n v="4.43"/>
    <n v="0"/>
    <n v="0"/>
    <n v="0"/>
    <n v="4.43"/>
    <n v="1.3580000000000001"/>
    <n v="0"/>
    <n v="0"/>
    <n v="5.7880000000000003"/>
  </r>
  <r>
    <x v="63"/>
    <x v="63"/>
    <x v="14"/>
    <n v="0.16200000000000001"/>
    <n v="0.1"/>
    <n v="0"/>
    <n v="0"/>
    <n v="0.26200000000000001"/>
    <n v="0"/>
    <n v="0"/>
    <n v="0"/>
    <n v="0.26200000000000001"/>
  </r>
  <r>
    <x v="63"/>
    <x v="63"/>
    <x v="13"/>
    <n v="0"/>
    <n v="0"/>
    <n v="0"/>
    <n v="0"/>
    <n v="0"/>
    <n v="0"/>
    <n v="0"/>
    <n v="0"/>
    <n v="0"/>
  </r>
  <r>
    <x v="63"/>
    <x v="63"/>
    <x v="15"/>
    <n v="0"/>
    <n v="0.2"/>
    <n v="0"/>
    <n v="0"/>
    <n v="0.2"/>
    <n v="0"/>
    <n v="0"/>
    <n v="0"/>
    <n v="0.2"/>
  </r>
  <r>
    <x v="63"/>
    <x v="63"/>
    <x v="16"/>
    <n v="2.0049999999999999"/>
    <n v="0"/>
    <n v="0"/>
    <n v="0"/>
    <n v="2.0049999999999999"/>
    <n v="0"/>
    <n v="0"/>
    <n v="0"/>
    <n v="2.0049999999999999"/>
  </r>
  <r>
    <x v="63"/>
    <x v="63"/>
    <x v="17"/>
    <n v="0"/>
    <n v="0"/>
    <n v="0"/>
    <n v="0"/>
    <n v="0"/>
    <n v="0"/>
    <n v="0"/>
    <n v="0"/>
    <n v="0"/>
  </r>
  <r>
    <x v="63"/>
    <x v="63"/>
    <x v="18"/>
    <n v="3.2000000000000001E-2"/>
    <n v="0"/>
    <n v="0"/>
    <n v="0"/>
    <n v="3.2000000000000001E-2"/>
    <n v="0"/>
    <n v="0"/>
    <n v="0"/>
    <n v="3.2000000000000001E-2"/>
  </r>
  <r>
    <x v="63"/>
    <x v="63"/>
    <x v="19"/>
    <n v="6.5000000000000002E-2"/>
    <n v="0"/>
    <n v="0"/>
    <n v="0"/>
    <n v="6.5000000000000002E-2"/>
    <n v="0"/>
    <n v="0"/>
    <n v="0"/>
    <n v="6.5000000000000002E-2"/>
  </r>
  <r>
    <x v="63"/>
    <x v="63"/>
    <x v="20"/>
    <n v="0"/>
    <n v="0"/>
    <n v="0.8"/>
    <n v="0"/>
    <n v="0.8"/>
    <n v="2E-3"/>
    <n v="0"/>
    <n v="0"/>
    <n v="0.80200000000000005"/>
  </r>
  <r>
    <x v="63"/>
    <x v="63"/>
    <x v="21"/>
    <n v="0"/>
    <n v="0"/>
    <n v="0"/>
    <n v="0"/>
    <n v="0"/>
    <n v="0"/>
    <n v="0"/>
    <n v="0"/>
    <n v="0"/>
  </r>
  <r>
    <x v="63"/>
    <x v="63"/>
    <x v="22"/>
    <n v="0"/>
    <n v="0"/>
    <n v="0"/>
    <n v="0"/>
    <n v="0"/>
    <n v="0"/>
    <n v="0"/>
    <n v="0"/>
    <n v="0"/>
  </r>
  <r>
    <x v="63"/>
    <x v="63"/>
    <x v="26"/>
    <n v="3.2000000000000001E-2"/>
    <n v="0"/>
    <n v="0"/>
    <n v="0"/>
    <n v="3.2000000000000001E-2"/>
    <n v="0"/>
    <n v="0"/>
    <n v="0"/>
    <n v="3.2000000000000001E-2"/>
  </r>
  <r>
    <x v="63"/>
    <x v="63"/>
    <x v="23"/>
    <n v="0"/>
    <n v="0"/>
    <n v="0"/>
    <n v="0"/>
    <n v="0"/>
    <n v="0"/>
    <n v="0"/>
    <n v="0"/>
    <n v="0"/>
  </r>
  <r>
    <x v="63"/>
    <x v="63"/>
    <x v="24"/>
    <n v="0"/>
    <n v="0"/>
    <n v="0"/>
    <n v="0"/>
    <n v="0"/>
    <n v="0"/>
    <n v="0"/>
    <n v="0"/>
    <n v="0"/>
  </r>
  <r>
    <x v="63"/>
    <x v="63"/>
    <x v="25"/>
    <n v="0"/>
    <n v="0"/>
    <n v="0"/>
    <n v="0"/>
    <n v="0"/>
    <n v="0"/>
    <n v="0"/>
    <n v="0"/>
    <n v="0"/>
  </r>
  <r>
    <x v="63"/>
    <x v="63"/>
    <x v="27"/>
    <n v="7.2999999999999995E-2"/>
    <n v="0"/>
    <n v="0"/>
    <n v="0"/>
    <n v="7.2999999999999995E-2"/>
    <n v="0"/>
    <n v="0"/>
    <n v="0"/>
    <n v="7.2999999999999995E-2"/>
  </r>
  <r>
    <x v="63"/>
    <x v="63"/>
    <x v="28"/>
    <n v="0"/>
    <n v="0"/>
    <n v="0"/>
    <n v="7.2999999999999995E-2"/>
    <n v="7.2999999999999995E-2"/>
    <n v="0"/>
    <n v="0"/>
    <n v="0"/>
    <n v="7.2999999999999995E-2"/>
  </r>
  <r>
    <x v="63"/>
    <x v="63"/>
    <x v="29"/>
    <n v="0"/>
    <n v="0"/>
    <n v="0.1"/>
    <n v="0"/>
    <n v="0.1"/>
    <n v="0"/>
    <n v="0"/>
    <n v="0"/>
    <n v="0.1"/>
  </r>
  <r>
    <x v="63"/>
    <x v="63"/>
    <x v="30"/>
    <n v="0"/>
    <n v="0.1"/>
    <n v="0"/>
    <n v="0"/>
    <n v="0.1"/>
    <n v="0"/>
    <n v="0"/>
    <n v="0"/>
    <n v="0.1"/>
  </r>
  <r>
    <x v="63"/>
    <x v="63"/>
    <x v="31"/>
    <n v="0"/>
    <n v="0"/>
    <n v="0"/>
    <n v="0"/>
    <n v="0"/>
    <n v="0"/>
    <n v="0"/>
    <n v="0"/>
    <n v="0"/>
  </r>
  <r>
    <x v="64"/>
    <x v="64"/>
    <x v="0"/>
    <n v="0"/>
    <n v="0"/>
    <n v="326.60000000000002"/>
    <n v="0"/>
    <n v="326.60000000000002"/>
    <n v="51.249000000000002"/>
    <n v="0"/>
    <n v="0"/>
    <n v="377.84899999999999"/>
  </r>
  <r>
    <x v="64"/>
    <x v="64"/>
    <x v="1"/>
    <n v="4.5170000000000003"/>
    <n v="0"/>
    <n v="5.6"/>
    <n v="0"/>
    <n v="10.117000000000001"/>
    <n v="51.194000000000003"/>
    <n v="0"/>
    <n v="0"/>
    <n v="61.311"/>
  </r>
  <r>
    <x v="64"/>
    <x v="64"/>
    <x v="2"/>
    <n v="0"/>
    <n v="0"/>
    <n v="1.1000000000000001"/>
    <n v="0"/>
    <n v="1.1000000000000001"/>
    <n v="3.1709999999999998"/>
    <n v="0"/>
    <n v="0"/>
    <n v="4.2709999999999999"/>
  </r>
  <r>
    <x v="64"/>
    <x v="64"/>
    <x v="3"/>
    <n v="0"/>
    <n v="0"/>
    <n v="19.5"/>
    <n v="0"/>
    <n v="19.5"/>
    <n v="7.5289999999999999"/>
    <n v="0"/>
    <n v="0"/>
    <n v="27.029"/>
  </r>
  <r>
    <x v="64"/>
    <x v="64"/>
    <x v="4"/>
    <n v="0"/>
    <n v="0"/>
    <n v="0"/>
    <n v="0"/>
    <n v="0"/>
    <n v="0"/>
    <n v="0"/>
    <n v="0"/>
    <n v="0"/>
  </r>
  <r>
    <x v="64"/>
    <x v="64"/>
    <x v="5"/>
    <n v="0"/>
    <n v="0"/>
    <n v="0"/>
    <n v="0"/>
    <n v="0"/>
    <n v="0"/>
    <n v="0"/>
    <n v="0"/>
    <n v="0"/>
  </r>
  <r>
    <x v="64"/>
    <x v="64"/>
    <x v="6"/>
    <n v="0"/>
    <n v="0"/>
    <n v="7.2"/>
    <n v="0"/>
    <n v="7.2"/>
    <n v="8.6449999999999996"/>
    <n v="0"/>
    <n v="0"/>
    <n v="15.845000000000001"/>
  </r>
  <r>
    <x v="64"/>
    <x v="64"/>
    <x v="7"/>
    <n v="0"/>
    <n v="0"/>
    <n v="44.6"/>
    <n v="0"/>
    <n v="44.6"/>
    <n v="0"/>
    <n v="0"/>
    <n v="0"/>
    <n v="44.6"/>
  </r>
  <r>
    <x v="64"/>
    <x v="64"/>
    <x v="8"/>
    <n v="0"/>
    <n v="0"/>
    <n v="0"/>
    <n v="0"/>
    <n v="0"/>
    <n v="0"/>
    <n v="0"/>
    <n v="0"/>
    <n v="0"/>
  </r>
  <r>
    <x v="64"/>
    <x v="64"/>
    <x v="9"/>
    <n v="0"/>
    <n v="0"/>
    <n v="10.1"/>
    <n v="0"/>
    <n v="10.1"/>
    <n v="0"/>
    <n v="0"/>
    <n v="0"/>
    <n v="10.1"/>
  </r>
  <r>
    <x v="64"/>
    <x v="64"/>
    <x v="10"/>
    <n v="0.20499999999999999"/>
    <n v="0"/>
    <n v="0.3"/>
    <n v="0"/>
    <n v="0.505"/>
    <n v="0.16600000000000001"/>
    <n v="0"/>
    <n v="0"/>
    <n v="0.67100000000000004"/>
  </r>
  <r>
    <x v="64"/>
    <x v="64"/>
    <x v="11"/>
    <n v="110.45099999999999"/>
    <n v="0"/>
    <n v="0.3"/>
    <n v="0"/>
    <n v="110.75099999999999"/>
    <n v="0"/>
    <n v="0"/>
    <n v="0"/>
    <n v="110.751"/>
  </r>
  <r>
    <x v="64"/>
    <x v="64"/>
    <x v="12"/>
    <n v="6.6719999999999997"/>
    <n v="0"/>
    <n v="0"/>
    <n v="0"/>
    <n v="6.6719999999999997"/>
    <n v="0.53"/>
    <n v="0"/>
    <n v="0"/>
    <n v="7.202"/>
  </r>
  <r>
    <x v="64"/>
    <x v="64"/>
    <x v="14"/>
    <n v="0"/>
    <n v="0.1"/>
    <n v="4.4000000000000004"/>
    <n v="0"/>
    <n v="4.5"/>
    <n v="0"/>
    <n v="0"/>
    <n v="0"/>
    <n v="4.5"/>
  </r>
  <r>
    <x v="64"/>
    <x v="64"/>
    <x v="13"/>
    <n v="0"/>
    <n v="0"/>
    <n v="0"/>
    <n v="0"/>
    <n v="0"/>
    <n v="0"/>
    <n v="0"/>
    <n v="0"/>
    <n v="0"/>
  </r>
  <r>
    <x v="64"/>
    <x v="64"/>
    <x v="15"/>
    <n v="0"/>
    <n v="0.9"/>
    <n v="0"/>
    <n v="0"/>
    <n v="0.9"/>
    <n v="0"/>
    <n v="0"/>
    <n v="0"/>
    <n v="0.9"/>
  </r>
  <r>
    <x v="64"/>
    <x v="64"/>
    <x v="16"/>
    <n v="5.2350000000000003"/>
    <n v="0"/>
    <n v="0"/>
    <n v="0"/>
    <n v="5.2350000000000003"/>
    <n v="0"/>
    <n v="0"/>
    <n v="0"/>
    <n v="5.2350000000000003"/>
  </r>
  <r>
    <x v="64"/>
    <x v="64"/>
    <x v="17"/>
    <n v="0"/>
    <n v="0"/>
    <n v="0"/>
    <n v="0"/>
    <n v="0"/>
    <n v="0"/>
    <n v="0"/>
    <n v="0"/>
    <n v="0"/>
  </r>
  <r>
    <x v="64"/>
    <x v="64"/>
    <x v="18"/>
    <n v="0"/>
    <n v="0"/>
    <n v="0"/>
    <n v="0"/>
    <n v="0"/>
    <n v="0"/>
    <n v="0"/>
    <n v="0"/>
    <n v="0"/>
  </r>
  <r>
    <x v="64"/>
    <x v="64"/>
    <x v="19"/>
    <n v="0"/>
    <n v="0"/>
    <n v="0"/>
    <n v="0"/>
    <n v="0"/>
    <n v="0"/>
    <n v="0"/>
    <n v="0"/>
    <n v="0"/>
  </r>
  <r>
    <x v="64"/>
    <x v="64"/>
    <x v="20"/>
    <n v="17.757999999999999"/>
    <n v="0"/>
    <n v="19.5"/>
    <n v="0"/>
    <n v="37.257999999999996"/>
    <n v="7.016"/>
    <n v="0"/>
    <n v="0"/>
    <n v="44.274000000000001"/>
  </r>
  <r>
    <x v="64"/>
    <x v="64"/>
    <x v="21"/>
    <n v="0"/>
    <n v="0"/>
    <n v="0"/>
    <n v="0"/>
    <n v="0"/>
    <n v="0"/>
    <n v="0"/>
    <n v="0"/>
    <n v="0"/>
  </r>
  <r>
    <x v="64"/>
    <x v="64"/>
    <x v="22"/>
    <n v="0"/>
    <n v="0"/>
    <n v="0"/>
    <n v="0"/>
    <n v="0"/>
    <n v="0"/>
    <n v="0"/>
    <n v="0"/>
    <n v="0"/>
  </r>
  <r>
    <x v="64"/>
    <x v="64"/>
    <x v="26"/>
    <n v="0"/>
    <n v="0"/>
    <n v="0"/>
    <n v="0"/>
    <n v="0"/>
    <n v="0"/>
    <n v="0"/>
    <n v="0"/>
    <n v="0"/>
  </r>
  <r>
    <x v="64"/>
    <x v="64"/>
    <x v="23"/>
    <n v="0"/>
    <n v="0"/>
    <n v="0"/>
    <n v="0"/>
    <n v="0"/>
    <n v="0"/>
    <n v="0"/>
    <n v="0"/>
    <n v="0"/>
  </r>
  <r>
    <x v="64"/>
    <x v="64"/>
    <x v="24"/>
    <n v="0"/>
    <n v="0"/>
    <n v="0"/>
    <n v="0"/>
    <n v="0"/>
    <n v="0"/>
    <n v="0"/>
    <n v="0"/>
    <n v="0"/>
  </r>
  <r>
    <x v="64"/>
    <x v="64"/>
    <x v="25"/>
    <n v="0"/>
    <n v="0"/>
    <n v="0"/>
    <n v="0"/>
    <n v="0"/>
    <n v="0"/>
    <n v="0"/>
    <n v="0"/>
    <n v="0"/>
  </r>
  <r>
    <x v="64"/>
    <x v="64"/>
    <x v="27"/>
    <n v="0"/>
    <n v="0"/>
    <n v="0"/>
    <n v="0"/>
    <n v="0"/>
    <n v="0"/>
    <n v="0"/>
    <n v="0"/>
    <n v="0"/>
  </r>
  <r>
    <x v="64"/>
    <x v="64"/>
    <x v="28"/>
    <n v="0"/>
    <n v="0"/>
    <n v="0"/>
    <n v="0"/>
    <n v="0"/>
    <n v="0"/>
    <n v="0"/>
    <n v="0"/>
    <n v="0"/>
  </r>
  <r>
    <x v="64"/>
    <x v="64"/>
    <x v="29"/>
    <n v="0"/>
    <n v="0"/>
    <n v="0"/>
    <n v="0"/>
    <n v="0"/>
    <n v="0"/>
    <n v="0"/>
    <n v="0"/>
    <n v="0"/>
  </r>
  <r>
    <x v="64"/>
    <x v="64"/>
    <x v="30"/>
    <n v="0"/>
    <n v="0"/>
    <n v="0"/>
    <n v="0"/>
    <n v="0"/>
    <n v="0"/>
    <n v="0"/>
    <n v="0"/>
    <n v="0"/>
  </r>
  <r>
    <x v="64"/>
    <x v="64"/>
    <x v="31"/>
    <n v="0"/>
    <n v="0"/>
    <n v="0"/>
    <n v="0"/>
    <n v="0"/>
    <n v="0"/>
    <n v="0"/>
    <n v="0"/>
    <n v="0"/>
  </r>
  <r>
    <x v="65"/>
    <x v="65"/>
    <x v="0"/>
    <n v="0"/>
    <n v="0"/>
    <n v="7867.1"/>
    <n v="0"/>
    <n v="7867.1"/>
    <n v="124.90600000000001"/>
    <n v="0"/>
    <n v="0"/>
    <n v="7992.0060000000003"/>
  </r>
  <r>
    <x v="65"/>
    <x v="65"/>
    <x v="1"/>
    <n v="0"/>
    <n v="0"/>
    <n v="0"/>
    <n v="0"/>
    <n v="0"/>
    <n v="0"/>
    <n v="0"/>
    <n v="0"/>
    <n v="0"/>
  </r>
  <r>
    <x v="65"/>
    <x v="65"/>
    <x v="2"/>
    <n v="0"/>
    <n v="0"/>
    <n v="223.5"/>
    <n v="0"/>
    <n v="223.5"/>
    <n v="0"/>
    <n v="0"/>
    <n v="0"/>
    <n v="223.5"/>
  </r>
  <r>
    <x v="65"/>
    <x v="65"/>
    <x v="3"/>
    <n v="0"/>
    <n v="0"/>
    <n v="12745"/>
    <n v="0"/>
    <n v="12745"/>
    <n v="95.3"/>
    <n v="0"/>
    <n v="0"/>
    <n v="12840.3"/>
  </r>
  <r>
    <x v="65"/>
    <x v="65"/>
    <x v="4"/>
    <n v="0"/>
    <n v="0"/>
    <n v="0"/>
    <n v="0"/>
    <n v="0"/>
    <n v="0"/>
    <n v="0"/>
    <n v="0"/>
    <n v="0"/>
  </r>
  <r>
    <x v="65"/>
    <x v="65"/>
    <x v="5"/>
    <n v="0"/>
    <n v="0"/>
    <n v="0"/>
    <n v="0"/>
    <n v="0"/>
    <n v="0"/>
    <n v="0"/>
    <n v="0"/>
    <n v="0"/>
  </r>
  <r>
    <x v="65"/>
    <x v="65"/>
    <x v="6"/>
    <n v="0"/>
    <n v="0"/>
    <n v="0"/>
    <n v="0"/>
    <n v="0"/>
    <n v="0"/>
    <n v="0"/>
    <n v="0"/>
    <n v="0"/>
  </r>
  <r>
    <x v="65"/>
    <x v="65"/>
    <x v="7"/>
    <n v="0"/>
    <n v="0"/>
    <n v="2.6"/>
    <n v="0"/>
    <n v="2.6"/>
    <n v="0"/>
    <n v="0"/>
    <n v="0"/>
    <n v="2.6"/>
  </r>
  <r>
    <x v="65"/>
    <x v="65"/>
    <x v="8"/>
    <n v="0"/>
    <n v="0"/>
    <n v="8289.9"/>
    <n v="0"/>
    <n v="8289.9"/>
    <n v="0"/>
    <n v="-226.3"/>
    <n v="0"/>
    <n v="8063.6"/>
  </r>
  <r>
    <x v="65"/>
    <x v="65"/>
    <x v="9"/>
    <n v="0"/>
    <n v="0"/>
    <n v="18692.199999999997"/>
    <n v="0"/>
    <n v="18692.199999999997"/>
    <n v="242.49100000000001"/>
    <n v="0"/>
    <n v="0"/>
    <n v="18934.690999999999"/>
  </r>
  <r>
    <x v="65"/>
    <x v="65"/>
    <x v="10"/>
    <n v="0"/>
    <n v="0"/>
    <n v="0"/>
    <n v="0"/>
    <n v="0"/>
    <n v="0"/>
    <n v="0"/>
    <n v="0"/>
    <n v="0"/>
  </r>
  <r>
    <x v="65"/>
    <x v="65"/>
    <x v="11"/>
    <n v="0"/>
    <n v="0"/>
    <n v="0"/>
    <n v="0"/>
    <n v="0"/>
    <n v="0"/>
    <n v="0"/>
    <n v="0"/>
    <n v="0"/>
  </r>
  <r>
    <x v="65"/>
    <x v="65"/>
    <x v="12"/>
    <n v="1.24"/>
    <n v="0"/>
    <n v="0"/>
    <n v="0"/>
    <n v="1.24"/>
    <n v="0"/>
    <n v="0"/>
    <n v="0"/>
    <n v="1.24"/>
  </r>
  <r>
    <x v="65"/>
    <x v="65"/>
    <x v="14"/>
    <n v="0"/>
    <n v="0.23699999999999999"/>
    <n v="0"/>
    <n v="0"/>
    <n v="0.23699999999999999"/>
    <n v="0"/>
    <n v="0"/>
    <n v="0"/>
    <n v="0.23699999999999999"/>
  </r>
  <r>
    <x v="65"/>
    <x v="65"/>
    <x v="15"/>
    <n v="0"/>
    <n v="2832.8629999999998"/>
    <n v="0"/>
    <n v="0"/>
    <n v="2832.8629999999998"/>
    <n v="0"/>
    <n v="0"/>
    <n v="0"/>
    <n v="2832.8629999999998"/>
  </r>
  <r>
    <x v="65"/>
    <x v="65"/>
    <x v="16"/>
    <n v="0"/>
    <n v="0"/>
    <n v="0"/>
    <n v="0"/>
    <n v="0"/>
    <n v="0"/>
    <n v="0"/>
    <n v="0"/>
    <n v="0"/>
  </r>
  <r>
    <x v="65"/>
    <x v="65"/>
    <x v="17"/>
    <n v="0"/>
    <n v="0"/>
    <n v="0"/>
    <n v="0"/>
    <n v="0"/>
    <n v="0"/>
    <n v="0"/>
    <n v="0"/>
    <n v="0"/>
  </r>
  <r>
    <x v="65"/>
    <x v="65"/>
    <x v="18"/>
    <n v="0"/>
    <n v="0"/>
    <n v="0"/>
    <n v="0"/>
    <n v="0"/>
    <n v="0"/>
    <n v="0"/>
    <n v="0"/>
    <n v="0"/>
  </r>
  <r>
    <x v="65"/>
    <x v="65"/>
    <x v="19"/>
    <n v="0"/>
    <n v="0"/>
    <n v="0"/>
    <n v="0"/>
    <n v="0"/>
    <n v="0"/>
    <n v="0"/>
    <n v="0"/>
    <n v="0"/>
  </r>
  <r>
    <x v="65"/>
    <x v="65"/>
    <x v="20"/>
    <n v="2.48"/>
    <n v="0"/>
    <n v="0"/>
    <n v="0"/>
    <n v="2.48"/>
    <n v="0"/>
    <n v="0"/>
    <n v="0"/>
    <n v="2.48"/>
  </r>
  <r>
    <x v="65"/>
    <x v="65"/>
    <x v="21"/>
    <n v="0"/>
    <n v="0"/>
    <n v="6201.3"/>
    <n v="0"/>
    <n v="6201.3"/>
    <n v="0"/>
    <n v="-470.1"/>
    <n v="0"/>
    <n v="5731.2"/>
  </r>
  <r>
    <x v="65"/>
    <x v="65"/>
    <x v="13"/>
    <n v="1534.616"/>
    <n v="0"/>
    <n v="0"/>
    <n v="0"/>
    <n v="1534.616"/>
    <n v="83.037000000000006"/>
    <n v="0"/>
    <n v="0"/>
    <n v="1617.653"/>
  </r>
  <r>
    <x v="65"/>
    <x v="65"/>
    <x v="22"/>
    <n v="0"/>
    <n v="0"/>
    <n v="0"/>
    <n v="0"/>
    <n v="0"/>
    <n v="0"/>
    <n v="0"/>
    <n v="0"/>
    <n v="0"/>
  </r>
  <r>
    <x v="65"/>
    <x v="65"/>
    <x v="26"/>
    <n v="0"/>
    <n v="0"/>
    <n v="0"/>
    <n v="0"/>
    <n v="0"/>
    <n v="0"/>
    <n v="0"/>
    <n v="0"/>
    <n v="0"/>
  </r>
  <r>
    <x v="65"/>
    <x v="65"/>
    <x v="23"/>
    <n v="0"/>
    <n v="0"/>
    <n v="0"/>
    <n v="0"/>
    <n v="0"/>
    <n v="0"/>
    <n v="0"/>
    <n v="0"/>
    <n v="0"/>
  </r>
  <r>
    <x v="65"/>
    <x v="65"/>
    <x v="24"/>
    <n v="0"/>
    <n v="0"/>
    <n v="0"/>
    <n v="0"/>
    <n v="0"/>
    <n v="0"/>
    <n v="0"/>
    <n v="0"/>
    <n v="0"/>
  </r>
  <r>
    <x v="65"/>
    <x v="65"/>
    <x v="25"/>
    <n v="0"/>
    <n v="0"/>
    <n v="0"/>
    <n v="0"/>
    <n v="0"/>
    <n v="0"/>
    <n v="0"/>
    <n v="0"/>
    <n v="0"/>
  </r>
  <r>
    <x v="65"/>
    <x v="65"/>
    <x v="27"/>
    <n v="0"/>
    <n v="0"/>
    <n v="0"/>
    <n v="0"/>
    <n v="0"/>
    <n v="0"/>
    <n v="0"/>
    <n v="0"/>
    <n v="0"/>
  </r>
  <r>
    <x v="65"/>
    <x v="65"/>
    <x v="28"/>
    <n v="0"/>
    <n v="0"/>
    <n v="0"/>
    <n v="0"/>
    <n v="0"/>
    <n v="0"/>
    <n v="0"/>
    <n v="0"/>
    <n v="0"/>
  </r>
  <r>
    <x v="65"/>
    <x v="65"/>
    <x v="29"/>
    <n v="0"/>
    <n v="0"/>
    <n v="0"/>
    <n v="0"/>
    <n v="0"/>
    <n v="0"/>
    <n v="0"/>
    <n v="0"/>
    <n v="0"/>
  </r>
  <r>
    <x v="65"/>
    <x v="65"/>
    <x v="30"/>
    <n v="0"/>
    <n v="0"/>
    <n v="0"/>
    <n v="0"/>
    <n v="0"/>
    <n v="0"/>
    <n v="0"/>
    <n v="0"/>
    <n v="0"/>
  </r>
  <r>
    <x v="65"/>
    <x v="65"/>
    <x v="31"/>
    <n v="0"/>
    <n v="0"/>
    <n v="0"/>
    <n v="0"/>
    <n v="0"/>
    <n v="0"/>
    <n v="0"/>
    <n v="0"/>
    <n v="0"/>
  </r>
  <r>
    <x v="67"/>
    <x v="67"/>
    <x v="0"/>
    <n v="0.151"/>
    <n v="0"/>
    <n v="4311.4000000000005"/>
    <n v="0"/>
    <n v="4311.5510000000004"/>
    <n v="389.09"/>
    <n v="0"/>
    <n v="0"/>
    <n v="4700.6409999999996"/>
  </r>
  <r>
    <x v="67"/>
    <x v="67"/>
    <x v="1"/>
    <n v="2.1150000000000002"/>
    <n v="0"/>
    <n v="893.2"/>
    <n v="0"/>
    <n v="895.31500000000005"/>
    <n v="97.042000000000002"/>
    <n v="0"/>
    <n v="0"/>
    <n v="992.35699999999997"/>
  </r>
  <r>
    <x v="67"/>
    <x v="67"/>
    <x v="2"/>
    <n v="0"/>
    <n v="0"/>
    <n v="1553.7"/>
    <n v="0"/>
    <n v="1553.7"/>
    <n v="181.66"/>
    <n v="0"/>
    <n v="0"/>
    <n v="1735.36"/>
  </r>
  <r>
    <x v="67"/>
    <x v="67"/>
    <x v="3"/>
    <n v="0"/>
    <n v="0"/>
    <n v="3266.2"/>
    <n v="0"/>
    <n v="3266.2"/>
    <n v="206.31899999999999"/>
    <n v="0"/>
    <n v="0"/>
    <n v="3472.5189999999998"/>
  </r>
  <r>
    <x v="67"/>
    <x v="67"/>
    <x v="4"/>
    <n v="34.442999999999998"/>
    <n v="0"/>
    <n v="63.599999999999994"/>
    <n v="0"/>
    <n v="98.042999999999992"/>
    <n v="19.518000000000001"/>
    <n v="0"/>
    <n v="0"/>
    <n v="117.56100000000001"/>
  </r>
  <r>
    <x v="67"/>
    <x v="67"/>
    <x v="5"/>
    <n v="0.05"/>
    <n v="0"/>
    <n v="249.1"/>
    <n v="0"/>
    <n v="249.15"/>
    <n v="2.048"/>
    <n v="0"/>
    <n v="0"/>
    <n v="251.19800000000001"/>
  </r>
  <r>
    <x v="67"/>
    <x v="67"/>
    <x v="6"/>
    <n v="0"/>
    <n v="0"/>
    <n v="319.2"/>
    <n v="0"/>
    <n v="319.2"/>
    <n v="16.725999999999999"/>
    <n v="0"/>
    <n v="0"/>
    <n v="335.92599999999999"/>
  </r>
  <r>
    <x v="67"/>
    <x v="67"/>
    <x v="7"/>
    <n v="0"/>
    <n v="0"/>
    <n v="130.9"/>
    <n v="0"/>
    <n v="130.9"/>
    <n v="15.978999999999999"/>
    <n v="0"/>
    <n v="0"/>
    <n v="146.87899999999999"/>
  </r>
  <r>
    <x v="67"/>
    <x v="67"/>
    <x v="8"/>
    <n v="0"/>
    <n v="0"/>
    <n v="0.7"/>
    <n v="0"/>
    <n v="0.7"/>
    <n v="0"/>
    <n v="0"/>
    <n v="0"/>
    <n v="0.7"/>
  </r>
  <r>
    <x v="67"/>
    <x v="67"/>
    <x v="9"/>
    <n v="0"/>
    <n v="0"/>
    <n v="652.1"/>
    <n v="0"/>
    <n v="652.1"/>
    <n v="41.383000000000003"/>
    <n v="0"/>
    <n v="0"/>
    <n v="693.48299999999995"/>
  </r>
  <r>
    <x v="67"/>
    <x v="67"/>
    <x v="10"/>
    <n v="911.06899999999996"/>
    <n v="0"/>
    <n v="388.9"/>
    <n v="0"/>
    <n v="1299.9690000000001"/>
    <n v="65.638999999999996"/>
    <n v="0"/>
    <n v="0"/>
    <n v="1365.6079999999999"/>
  </r>
  <r>
    <x v="67"/>
    <x v="67"/>
    <x v="11"/>
    <n v="1598.915"/>
    <n v="0"/>
    <n v="57.800000000000004"/>
    <n v="0"/>
    <n v="1656.7149999999999"/>
    <n v="115.996"/>
    <n v="0"/>
    <n v="0"/>
    <n v="1772.711"/>
  </r>
  <r>
    <x v="67"/>
    <x v="67"/>
    <x v="12"/>
    <n v="34.241"/>
    <n v="0"/>
    <n v="0"/>
    <n v="0"/>
    <n v="34.241"/>
    <n v="2.8130000000000002"/>
    <n v="0"/>
    <n v="0"/>
    <n v="37.054000000000002"/>
  </r>
  <r>
    <x v="67"/>
    <x v="67"/>
    <x v="14"/>
    <n v="47.686"/>
    <n v="34.436"/>
    <n v="61.9"/>
    <n v="0"/>
    <n v="144.02199999999999"/>
    <n v="35.201000000000001"/>
    <n v="0"/>
    <n v="0"/>
    <n v="179.22300000000001"/>
  </r>
  <r>
    <x v="67"/>
    <x v="67"/>
    <x v="15"/>
    <n v="0.10100000000000001"/>
    <n v="226.66399999999999"/>
    <n v="0"/>
    <n v="0"/>
    <n v="226.76499999999999"/>
    <n v="5.0000000000000001E-3"/>
    <n v="0"/>
    <n v="0"/>
    <n v="226.77"/>
  </r>
  <r>
    <x v="67"/>
    <x v="67"/>
    <x v="16"/>
    <n v="723.14499999999998"/>
    <n v="0"/>
    <n v="0"/>
    <n v="0"/>
    <n v="723.14499999999998"/>
    <n v="78.587999999999994"/>
    <n v="0"/>
    <n v="0"/>
    <n v="801.73299999999995"/>
  </r>
  <r>
    <x v="67"/>
    <x v="67"/>
    <x v="17"/>
    <n v="88.674999999999997"/>
    <n v="0"/>
    <n v="0.4"/>
    <n v="0"/>
    <n v="89.075000000000003"/>
    <n v="0"/>
    <n v="0"/>
    <n v="0"/>
    <n v="89.075000000000003"/>
  </r>
  <r>
    <x v="67"/>
    <x v="67"/>
    <x v="18"/>
    <n v="36.406999999999996"/>
    <n v="0"/>
    <n v="20.3"/>
    <n v="0"/>
    <n v="56.706999999999994"/>
    <n v="5.0339999999999998"/>
    <n v="0"/>
    <n v="0"/>
    <n v="61.741"/>
  </r>
  <r>
    <x v="67"/>
    <x v="67"/>
    <x v="19"/>
    <n v="21.552"/>
    <n v="0"/>
    <n v="0"/>
    <n v="0"/>
    <n v="21.552"/>
    <n v="25.056999999999999"/>
    <n v="0"/>
    <n v="0"/>
    <n v="46.609000000000002"/>
  </r>
  <r>
    <x v="67"/>
    <x v="67"/>
    <x v="20"/>
    <n v="0.151"/>
    <n v="0"/>
    <n v="0.3"/>
    <n v="0"/>
    <n v="0.45099999999999996"/>
    <n v="2E-3"/>
    <n v="0"/>
    <n v="0"/>
    <n v="0.45300000000000001"/>
  </r>
  <r>
    <x v="67"/>
    <x v="67"/>
    <x v="21"/>
    <n v="16.062999999999999"/>
    <n v="0"/>
    <n v="0"/>
    <n v="0"/>
    <n v="16.062999999999999"/>
    <n v="0"/>
    <n v="0"/>
    <n v="0"/>
    <n v="16.062999999999999"/>
  </r>
  <r>
    <x v="67"/>
    <x v="67"/>
    <x v="13"/>
    <n v="9.2650000000000006"/>
    <n v="0"/>
    <n v="0"/>
    <n v="0"/>
    <n v="9.2650000000000006"/>
    <n v="9.9329999999999998"/>
    <n v="0"/>
    <n v="0"/>
    <n v="19.198"/>
  </r>
  <r>
    <x v="67"/>
    <x v="67"/>
    <x v="22"/>
    <n v="0.80600000000000005"/>
    <n v="0"/>
    <n v="0"/>
    <n v="0"/>
    <n v="0.80600000000000005"/>
    <n v="0"/>
    <n v="0"/>
    <n v="0"/>
    <n v="0.80600000000000005"/>
  </r>
  <r>
    <x v="67"/>
    <x v="67"/>
    <x v="26"/>
    <n v="19.038"/>
    <n v="0"/>
    <n v="0"/>
    <n v="0"/>
    <n v="19.038"/>
    <n v="0.14099999999999999"/>
    <n v="0"/>
    <n v="0"/>
    <n v="19.178999999999998"/>
  </r>
  <r>
    <x v="67"/>
    <x v="67"/>
    <x v="23"/>
    <n v="0"/>
    <n v="0"/>
    <n v="0"/>
    <n v="0"/>
    <n v="0"/>
    <n v="0"/>
    <n v="0"/>
    <n v="0"/>
    <n v="0"/>
  </r>
  <r>
    <x v="67"/>
    <x v="67"/>
    <x v="24"/>
    <n v="0"/>
    <n v="0"/>
    <n v="5.7"/>
    <n v="0"/>
    <n v="5.7"/>
    <n v="0"/>
    <n v="0"/>
    <n v="0"/>
    <n v="5.7"/>
  </r>
  <r>
    <x v="67"/>
    <x v="67"/>
    <x v="25"/>
    <n v="0"/>
    <n v="0"/>
    <n v="0"/>
    <n v="0"/>
    <n v="0"/>
    <n v="0"/>
    <n v="0"/>
    <n v="0"/>
    <n v="0"/>
  </r>
  <r>
    <x v="67"/>
    <x v="67"/>
    <x v="27"/>
    <n v="195.76599999999999"/>
    <n v="0"/>
    <n v="0"/>
    <n v="0"/>
    <n v="195.76599999999999"/>
    <n v="2.5150000000000001"/>
    <n v="0"/>
    <n v="0"/>
    <n v="198.28100000000001"/>
  </r>
  <r>
    <x v="67"/>
    <x v="67"/>
    <x v="28"/>
    <n v="0"/>
    <n v="0"/>
    <n v="0"/>
    <n v="0.47499999999999998"/>
    <n v="0.47499999999999998"/>
    <n v="0"/>
    <n v="0"/>
    <n v="0"/>
    <n v="0.47499999999999998"/>
  </r>
  <r>
    <x v="67"/>
    <x v="67"/>
    <x v="29"/>
    <n v="0"/>
    <n v="0"/>
    <n v="0.6"/>
    <n v="0"/>
    <n v="0.6"/>
    <n v="1.2999999999999999E-2"/>
    <n v="0"/>
    <n v="0"/>
    <n v="0.61299999999999999"/>
  </r>
  <r>
    <x v="67"/>
    <x v="67"/>
    <x v="30"/>
    <n v="0"/>
    <n v="0"/>
    <n v="0"/>
    <n v="0"/>
    <n v="0"/>
    <n v="0"/>
    <n v="0"/>
    <n v="0"/>
    <n v="0"/>
  </r>
  <r>
    <x v="67"/>
    <x v="67"/>
    <x v="31"/>
    <n v="0"/>
    <n v="0"/>
    <n v="0"/>
    <n v="0.4"/>
    <n v="0.4"/>
    <n v="0"/>
    <n v="0"/>
    <n v="0"/>
    <n v="0.4"/>
  </r>
  <r>
    <x v="68"/>
    <x v="68"/>
    <x v="0"/>
    <n v="0"/>
    <n v="0"/>
    <n v="13.3"/>
    <n v="0"/>
    <n v="13.3"/>
    <n v="0"/>
    <n v="0"/>
    <n v="0"/>
    <n v="13.3"/>
  </r>
  <r>
    <x v="68"/>
    <x v="68"/>
    <x v="1"/>
    <n v="9.0649999999999995"/>
    <n v="0"/>
    <n v="10.5"/>
    <n v="0"/>
    <n v="19.564999999999998"/>
    <n v="0"/>
    <n v="0"/>
    <n v="0"/>
    <n v="19.565000000000001"/>
  </r>
  <r>
    <x v="68"/>
    <x v="68"/>
    <x v="2"/>
    <n v="0"/>
    <n v="0"/>
    <n v="0.3"/>
    <n v="0"/>
    <n v="0.3"/>
    <n v="0"/>
    <n v="0"/>
    <n v="0"/>
    <n v="0.3"/>
  </r>
  <r>
    <x v="68"/>
    <x v="68"/>
    <x v="3"/>
    <n v="0"/>
    <n v="0"/>
    <n v="9.3999999999999986"/>
    <n v="0"/>
    <n v="9.3999999999999986"/>
    <n v="0"/>
    <n v="0"/>
    <n v="0"/>
    <n v="9.4"/>
  </r>
  <r>
    <x v="68"/>
    <x v="68"/>
    <x v="4"/>
    <n v="0"/>
    <n v="0"/>
    <n v="2.4"/>
    <n v="0"/>
    <n v="2.4"/>
    <n v="36.01"/>
    <n v="0"/>
    <n v="0"/>
    <n v="38.409999999999997"/>
  </r>
  <r>
    <x v="68"/>
    <x v="68"/>
    <x v="5"/>
    <n v="0"/>
    <n v="0"/>
    <n v="0.1"/>
    <n v="0"/>
    <n v="0.1"/>
    <n v="0"/>
    <n v="0"/>
    <n v="0"/>
    <n v="0.1"/>
  </r>
  <r>
    <x v="68"/>
    <x v="68"/>
    <x v="6"/>
    <n v="0"/>
    <n v="0"/>
    <n v="0"/>
    <n v="0"/>
    <n v="0"/>
    <n v="0"/>
    <n v="0"/>
    <n v="0"/>
    <n v="0"/>
  </r>
  <r>
    <x v="68"/>
    <x v="68"/>
    <x v="7"/>
    <n v="0"/>
    <n v="0"/>
    <n v="20.100000000000001"/>
    <n v="0"/>
    <n v="20.100000000000001"/>
    <n v="0"/>
    <n v="0"/>
    <n v="0"/>
    <n v="20.100000000000001"/>
  </r>
  <r>
    <x v="68"/>
    <x v="68"/>
    <x v="8"/>
    <n v="0"/>
    <n v="0"/>
    <n v="0"/>
    <n v="0"/>
    <n v="0"/>
    <n v="0"/>
    <n v="0"/>
    <n v="0"/>
    <n v="0"/>
  </r>
  <r>
    <x v="68"/>
    <x v="68"/>
    <x v="9"/>
    <n v="0"/>
    <n v="0"/>
    <n v="10"/>
    <n v="0"/>
    <n v="10"/>
    <n v="0"/>
    <n v="0"/>
    <n v="0"/>
    <n v="10"/>
  </r>
  <r>
    <x v="68"/>
    <x v="68"/>
    <x v="10"/>
    <n v="0.876"/>
    <n v="0"/>
    <n v="0.1"/>
    <n v="0"/>
    <n v="0.97599999999999998"/>
    <n v="0.11600000000000001"/>
    <n v="0"/>
    <n v="0"/>
    <n v="1.0920000000000001"/>
  </r>
  <r>
    <x v="68"/>
    <x v="68"/>
    <x v="11"/>
    <n v="44.963999999999999"/>
    <n v="0"/>
    <n v="0"/>
    <n v="0"/>
    <n v="44.963999999999999"/>
    <n v="0"/>
    <n v="0"/>
    <n v="0"/>
    <n v="44.963999999999999"/>
  </r>
  <r>
    <x v="68"/>
    <x v="68"/>
    <x v="12"/>
    <n v="39.143999999999998"/>
    <n v="2.129"/>
    <n v="0"/>
    <n v="0"/>
    <n v="41.272999999999996"/>
    <n v="2.7E-2"/>
    <n v="0"/>
    <n v="0"/>
    <n v="41.3"/>
  </r>
  <r>
    <x v="68"/>
    <x v="68"/>
    <x v="13"/>
    <n v="0.41199999999999998"/>
    <n v="0"/>
    <n v="0"/>
    <n v="0"/>
    <n v="0.41199999999999998"/>
    <n v="5.9619999999999997"/>
    <n v="0"/>
    <n v="0"/>
    <n v="6.3739999999999997"/>
  </r>
  <r>
    <x v="68"/>
    <x v="68"/>
    <x v="14"/>
    <n v="0.20599999999999999"/>
    <n v="29.315999999999999"/>
    <n v="0"/>
    <n v="0"/>
    <n v="29.521999999999998"/>
    <n v="2.681"/>
    <n v="0"/>
    <n v="0"/>
    <n v="32.203000000000003"/>
  </r>
  <r>
    <x v="68"/>
    <x v="68"/>
    <x v="15"/>
    <n v="1.339"/>
    <n v="10.755000000000001"/>
    <n v="0"/>
    <n v="0"/>
    <n v="12.094000000000001"/>
    <n v="2E-3"/>
    <n v="0"/>
    <n v="0"/>
    <n v="12.096"/>
  </r>
  <r>
    <x v="68"/>
    <x v="68"/>
    <x v="16"/>
    <n v="303.88299999999998"/>
    <n v="0"/>
    <n v="0"/>
    <n v="0.33300000000000002"/>
    <n v="304.21600000000001"/>
    <n v="23.881"/>
    <n v="0"/>
    <n v="0.1"/>
    <n v="328.197"/>
  </r>
  <r>
    <x v="68"/>
    <x v="68"/>
    <x v="17"/>
    <n v="110.943"/>
    <n v="0"/>
    <n v="1.2"/>
    <n v="0.36399999999999999"/>
    <n v="112.50700000000001"/>
    <n v="2.9390000000000001"/>
    <n v="0"/>
    <n v="0"/>
    <n v="115.446"/>
  </r>
  <r>
    <x v="68"/>
    <x v="68"/>
    <x v="18"/>
    <n v="1.6479999999999999"/>
    <n v="0"/>
    <n v="0.5"/>
    <n v="0"/>
    <n v="2.1479999999999997"/>
    <n v="7.5259999999999998"/>
    <n v="0"/>
    <n v="0"/>
    <n v="9.6739999999999995"/>
  </r>
  <r>
    <x v="68"/>
    <x v="68"/>
    <x v="19"/>
    <n v="0.36099999999999999"/>
    <n v="0"/>
    <n v="0"/>
    <n v="0"/>
    <n v="0.36099999999999999"/>
    <n v="14.706"/>
    <n v="0"/>
    <n v="0"/>
    <n v="15.067"/>
  </r>
  <r>
    <x v="68"/>
    <x v="68"/>
    <x v="20"/>
    <n v="56.655999999999999"/>
    <n v="0"/>
    <n v="13.9"/>
    <n v="6.6639999999999997"/>
    <n v="77.22"/>
    <n v="0"/>
    <n v="0"/>
    <n v="0"/>
    <n v="77.22"/>
  </r>
  <r>
    <x v="68"/>
    <x v="68"/>
    <x v="21"/>
    <n v="9.8889999999999993"/>
    <n v="0"/>
    <n v="0"/>
    <n v="0"/>
    <n v="9.8889999999999993"/>
    <n v="0.38100000000000001"/>
    <n v="0"/>
    <n v="0"/>
    <n v="10.27"/>
  </r>
  <r>
    <x v="68"/>
    <x v="68"/>
    <x v="22"/>
    <n v="1.7509999999999999"/>
    <n v="0"/>
    <n v="0"/>
    <n v="0"/>
    <n v="1.7509999999999999"/>
    <n v="0"/>
    <n v="-0.2"/>
    <n v="0"/>
    <n v="1.5509999999999999"/>
  </r>
  <r>
    <x v="68"/>
    <x v="68"/>
    <x v="26"/>
    <n v="44.603999999999999"/>
    <n v="0"/>
    <n v="0"/>
    <n v="0"/>
    <n v="44.603999999999999"/>
    <n v="1.427"/>
    <n v="0"/>
    <n v="0"/>
    <n v="46.030999999999999"/>
  </r>
  <r>
    <x v="68"/>
    <x v="68"/>
    <x v="23"/>
    <n v="0"/>
    <n v="0"/>
    <n v="0"/>
    <n v="0.26500000000000001"/>
    <n v="0.26500000000000001"/>
    <n v="0"/>
    <n v="0"/>
    <n v="0"/>
    <n v="0.26500000000000001"/>
  </r>
  <r>
    <x v="68"/>
    <x v="68"/>
    <x v="24"/>
    <n v="0"/>
    <n v="0"/>
    <n v="2.4"/>
    <n v="0"/>
    <n v="2.4"/>
    <n v="0"/>
    <n v="0"/>
    <n v="0"/>
    <n v="2.4"/>
  </r>
  <r>
    <x v="68"/>
    <x v="68"/>
    <x v="25"/>
    <n v="0"/>
    <n v="0.1"/>
    <n v="0"/>
    <n v="0"/>
    <n v="0.1"/>
    <n v="0"/>
    <n v="0"/>
    <n v="0"/>
    <n v="0.1"/>
  </r>
  <r>
    <x v="68"/>
    <x v="68"/>
    <x v="27"/>
    <n v="158.54300000000001"/>
    <n v="0"/>
    <n v="0"/>
    <n v="0"/>
    <n v="158.54300000000001"/>
    <n v="3.2490000000000001"/>
    <n v="0"/>
    <n v="0"/>
    <n v="161.792"/>
  </r>
  <r>
    <x v="68"/>
    <x v="68"/>
    <x v="28"/>
    <n v="0"/>
    <n v="0"/>
    <n v="0"/>
    <n v="1.6579999999999999"/>
    <n v="1.6579999999999999"/>
    <n v="0"/>
    <n v="0"/>
    <n v="0"/>
    <n v="1.6579999999999999"/>
  </r>
  <r>
    <x v="68"/>
    <x v="68"/>
    <x v="29"/>
    <n v="0"/>
    <n v="0"/>
    <n v="0.7"/>
    <n v="0"/>
    <n v="0.7"/>
    <n v="0"/>
    <n v="0"/>
    <n v="0"/>
    <n v="0.7"/>
  </r>
  <r>
    <x v="68"/>
    <x v="68"/>
    <x v="30"/>
    <n v="0"/>
    <n v="0.9"/>
    <n v="0"/>
    <n v="0"/>
    <n v="0.9"/>
    <n v="0"/>
    <n v="0"/>
    <n v="0"/>
    <n v="0.9"/>
  </r>
  <r>
    <x v="68"/>
    <x v="68"/>
    <x v="31"/>
    <n v="0"/>
    <n v="0"/>
    <n v="0"/>
    <n v="6.9"/>
    <n v="6.9"/>
    <n v="0"/>
    <n v="0"/>
    <n v="0"/>
    <n v="6.9"/>
  </r>
  <r>
    <x v="16"/>
    <x v="16"/>
    <x v="0"/>
    <n v="0"/>
    <n v="0"/>
    <n v="32.6"/>
    <n v="0"/>
    <n v="32.6"/>
    <n v="0"/>
    <n v="0"/>
    <n v="0"/>
    <n v="32.6"/>
  </r>
  <r>
    <x v="16"/>
    <x v="16"/>
    <x v="1"/>
    <n v="3.7349999999999999"/>
    <n v="0"/>
    <n v="0"/>
    <n v="0"/>
    <n v="3.7349999999999999"/>
    <n v="0"/>
    <n v="0"/>
    <n v="0"/>
    <n v="3.7349999999999999"/>
  </r>
  <r>
    <x v="16"/>
    <x v="16"/>
    <x v="2"/>
    <n v="0"/>
    <n v="0"/>
    <n v="0"/>
    <n v="0"/>
    <n v="0"/>
    <n v="0"/>
    <n v="0"/>
    <n v="0"/>
    <n v="0"/>
  </r>
  <r>
    <x v="16"/>
    <x v="16"/>
    <x v="3"/>
    <n v="0"/>
    <n v="0"/>
    <n v="0.3"/>
    <n v="0"/>
    <n v="0.3"/>
    <n v="0"/>
    <n v="0"/>
    <n v="0"/>
    <n v="0.3"/>
  </r>
  <r>
    <x v="16"/>
    <x v="16"/>
    <x v="4"/>
    <n v="0"/>
    <n v="0"/>
    <n v="0"/>
    <n v="0"/>
    <n v="0"/>
    <n v="0"/>
    <n v="0"/>
    <n v="0"/>
    <n v="0"/>
  </r>
  <r>
    <x v="16"/>
    <x v="16"/>
    <x v="5"/>
    <n v="0"/>
    <n v="0"/>
    <n v="0"/>
    <n v="0"/>
    <n v="0"/>
    <n v="0"/>
    <n v="0"/>
    <n v="0"/>
    <n v="0"/>
  </r>
  <r>
    <x v="16"/>
    <x v="16"/>
    <x v="6"/>
    <n v="0"/>
    <n v="0"/>
    <n v="360"/>
    <n v="0"/>
    <n v="360"/>
    <n v="0"/>
    <n v="0"/>
    <n v="0"/>
    <n v="360"/>
  </r>
  <r>
    <x v="16"/>
    <x v="16"/>
    <x v="7"/>
    <n v="0"/>
    <n v="0"/>
    <n v="0"/>
    <n v="0"/>
    <n v="0"/>
    <n v="0"/>
    <n v="0"/>
    <n v="0"/>
    <n v="0"/>
  </r>
  <r>
    <x v="16"/>
    <x v="16"/>
    <x v="8"/>
    <n v="0"/>
    <n v="0"/>
    <n v="0"/>
    <n v="0"/>
    <n v="0"/>
    <n v="0"/>
    <n v="0"/>
    <n v="0"/>
    <n v="0"/>
  </r>
  <r>
    <x v="16"/>
    <x v="16"/>
    <x v="9"/>
    <n v="0"/>
    <n v="0"/>
    <n v="240.5"/>
    <n v="0"/>
    <n v="240.5"/>
    <n v="0"/>
    <n v="0"/>
    <n v="0"/>
    <n v="240.5"/>
  </r>
  <r>
    <x v="16"/>
    <x v="16"/>
    <x v="10"/>
    <n v="0.14599999999999999"/>
    <n v="0"/>
    <n v="0"/>
    <n v="0"/>
    <n v="0.14599999999999999"/>
    <n v="0"/>
    <n v="0"/>
    <n v="0"/>
    <n v="0.14599999999999999"/>
  </r>
  <r>
    <x v="16"/>
    <x v="16"/>
    <x v="11"/>
    <n v="11.204000000000001"/>
    <n v="0"/>
    <n v="0"/>
    <n v="0"/>
    <n v="11.204000000000001"/>
    <n v="0"/>
    <n v="0"/>
    <n v="0"/>
    <n v="11.204000000000001"/>
  </r>
  <r>
    <x v="16"/>
    <x v="16"/>
    <x v="12"/>
    <n v="1.444"/>
    <n v="0"/>
    <n v="0"/>
    <n v="0"/>
    <n v="1.444"/>
    <n v="0"/>
    <n v="0"/>
    <n v="0"/>
    <n v="1.444"/>
  </r>
  <r>
    <x v="16"/>
    <x v="16"/>
    <x v="13"/>
    <n v="0"/>
    <n v="0"/>
    <n v="0"/>
    <n v="0"/>
    <n v="0"/>
    <n v="0"/>
    <n v="0"/>
    <n v="0"/>
    <n v="0"/>
  </r>
  <r>
    <x v="16"/>
    <x v="16"/>
    <x v="14"/>
    <n v="0"/>
    <n v="0"/>
    <n v="0"/>
    <n v="0"/>
    <n v="0"/>
    <n v="0"/>
    <n v="0"/>
    <n v="0"/>
    <n v="0"/>
  </r>
  <r>
    <x v="16"/>
    <x v="16"/>
    <x v="15"/>
    <n v="0"/>
    <n v="0"/>
    <n v="0"/>
    <n v="0"/>
    <n v="0"/>
    <n v="0"/>
    <n v="0"/>
    <n v="0"/>
    <n v="0"/>
  </r>
  <r>
    <x v="16"/>
    <x v="16"/>
    <x v="16"/>
    <n v="4.3999999999999997E-2"/>
    <n v="0"/>
    <n v="0"/>
    <n v="0"/>
    <n v="4.3999999999999997E-2"/>
    <n v="0"/>
    <n v="0"/>
    <n v="0"/>
    <n v="4.3999999999999997E-2"/>
  </r>
  <r>
    <x v="16"/>
    <x v="16"/>
    <x v="17"/>
    <n v="0"/>
    <n v="0"/>
    <n v="0"/>
    <n v="0"/>
    <n v="0"/>
    <n v="0"/>
    <n v="0"/>
    <n v="0"/>
    <n v="0"/>
  </r>
  <r>
    <x v="16"/>
    <x v="16"/>
    <x v="18"/>
    <n v="0"/>
    <n v="0"/>
    <n v="0"/>
    <n v="0"/>
    <n v="0"/>
    <n v="0"/>
    <n v="0"/>
    <n v="0"/>
    <n v="0"/>
  </r>
  <r>
    <x v="16"/>
    <x v="16"/>
    <x v="19"/>
    <n v="0"/>
    <n v="0"/>
    <n v="0"/>
    <n v="0"/>
    <n v="0"/>
    <n v="0"/>
    <n v="0"/>
    <n v="0"/>
    <n v="0"/>
  </r>
  <r>
    <x v="16"/>
    <x v="16"/>
    <x v="20"/>
    <n v="1.4999999999999999E-2"/>
    <n v="0"/>
    <n v="0"/>
    <n v="0"/>
    <n v="1.4999999999999999E-2"/>
    <n v="0"/>
    <n v="0"/>
    <n v="0"/>
    <n v="1.4999999999999999E-2"/>
  </r>
  <r>
    <x v="16"/>
    <x v="16"/>
    <x v="21"/>
    <n v="0"/>
    <n v="0"/>
    <n v="0"/>
    <n v="0"/>
    <n v="0"/>
    <n v="0"/>
    <n v="0"/>
    <n v="0"/>
    <n v="0"/>
  </r>
  <r>
    <x v="16"/>
    <x v="16"/>
    <x v="22"/>
    <n v="0"/>
    <n v="0"/>
    <n v="0"/>
    <n v="0"/>
    <n v="0"/>
    <n v="0"/>
    <n v="0"/>
    <n v="0"/>
    <n v="0"/>
  </r>
  <r>
    <x v="16"/>
    <x v="16"/>
    <x v="26"/>
    <n v="0"/>
    <n v="0"/>
    <n v="0"/>
    <n v="0"/>
    <n v="0"/>
    <n v="0"/>
    <n v="0"/>
    <n v="0"/>
    <n v="0"/>
  </r>
  <r>
    <x v="16"/>
    <x v="16"/>
    <x v="23"/>
    <n v="0"/>
    <n v="0"/>
    <n v="0"/>
    <n v="0"/>
    <n v="0"/>
    <n v="0"/>
    <n v="0"/>
    <n v="0"/>
    <n v="0"/>
  </r>
  <r>
    <x v="16"/>
    <x v="16"/>
    <x v="24"/>
    <n v="0"/>
    <n v="0"/>
    <n v="0"/>
    <n v="0"/>
    <n v="0"/>
    <n v="0"/>
    <n v="0"/>
    <n v="0"/>
    <n v="0"/>
  </r>
  <r>
    <x v="16"/>
    <x v="16"/>
    <x v="25"/>
    <n v="0"/>
    <n v="0"/>
    <n v="0"/>
    <n v="0"/>
    <n v="0"/>
    <n v="0"/>
    <n v="0"/>
    <n v="0"/>
    <n v="0"/>
  </r>
  <r>
    <x v="16"/>
    <x v="16"/>
    <x v="27"/>
    <n v="0"/>
    <n v="0"/>
    <n v="0"/>
    <n v="0"/>
    <n v="0"/>
    <n v="0"/>
    <n v="0"/>
    <n v="0"/>
    <n v="0"/>
  </r>
  <r>
    <x v="16"/>
    <x v="16"/>
    <x v="28"/>
    <n v="0"/>
    <n v="0"/>
    <n v="0"/>
    <n v="0"/>
    <n v="0"/>
    <n v="0"/>
    <n v="0"/>
    <n v="0"/>
    <n v="0"/>
  </r>
  <r>
    <x v="16"/>
    <x v="16"/>
    <x v="29"/>
    <n v="0"/>
    <n v="0"/>
    <n v="0"/>
    <n v="0"/>
    <n v="0"/>
    <n v="0"/>
    <n v="0"/>
    <n v="0"/>
    <n v="0"/>
  </r>
  <r>
    <x v="16"/>
    <x v="16"/>
    <x v="30"/>
    <n v="0"/>
    <n v="0"/>
    <n v="0"/>
    <n v="0"/>
    <n v="0"/>
    <n v="0"/>
    <n v="0"/>
    <n v="0"/>
    <n v="0"/>
  </r>
  <r>
    <x v="16"/>
    <x v="16"/>
    <x v="31"/>
    <n v="0"/>
    <n v="0"/>
    <n v="0"/>
    <n v="0"/>
    <n v="0"/>
    <n v="0"/>
    <n v="0"/>
    <n v="0"/>
    <n v="0"/>
  </r>
  <r>
    <x v="17"/>
    <x v="17"/>
    <x v="0"/>
    <n v="0"/>
    <n v="0"/>
    <n v="64.900000000000006"/>
    <n v="0"/>
    <n v="64.900000000000006"/>
    <n v="12.4"/>
    <n v="0"/>
    <n v="0"/>
    <n v="77.3"/>
  </r>
  <r>
    <x v="17"/>
    <x v="17"/>
    <x v="1"/>
    <n v="3.12"/>
    <n v="0"/>
    <n v="0.2"/>
    <n v="0"/>
    <n v="3.3200000000000003"/>
    <n v="0"/>
    <n v="0"/>
    <n v="0"/>
    <n v="3.32"/>
  </r>
  <r>
    <x v="17"/>
    <x v="17"/>
    <x v="2"/>
    <n v="0"/>
    <n v="0"/>
    <n v="0"/>
    <n v="0"/>
    <n v="0"/>
    <n v="0"/>
    <n v="0"/>
    <n v="0"/>
    <n v="0"/>
  </r>
  <r>
    <x v="17"/>
    <x v="17"/>
    <x v="3"/>
    <n v="0"/>
    <n v="0"/>
    <n v="7.2"/>
    <n v="0"/>
    <n v="7.2"/>
    <n v="0"/>
    <n v="0"/>
    <n v="0"/>
    <n v="7.2"/>
  </r>
  <r>
    <x v="17"/>
    <x v="17"/>
    <x v="4"/>
    <n v="0"/>
    <n v="0"/>
    <n v="0"/>
    <n v="0"/>
    <n v="0"/>
    <n v="0"/>
    <n v="0"/>
    <n v="0"/>
    <n v="0"/>
  </r>
  <r>
    <x v="17"/>
    <x v="17"/>
    <x v="5"/>
    <n v="0"/>
    <n v="0"/>
    <n v="0"/>
    <n v="0"/>
    <n v="0"/>
    <n v="0"/>
    <n v="0"/>
    <n v="0"/>
    <n v="0"/>
  </r>
  <r>
    <x v="17"/>
    <x v="17"/>
    <x v="6"/>
    <n v="0"/>
    <n v="0"/>
    <n v="0.2"/>
    <n v="0"/>
    <n v="0.2"/>
    <n v="0"/>
    <n v="0"/>
    <n v="0"/>
    <n v="0.2"/>
  </r>
  <r>
    <x v="17"/>
    <x v="17"/>
    <x v="7"/>
    <n v="0"/>
    <n v="0"/>
    <n v="1.2"/>
    <n v="0"/>
    <n v="1.2"/>
    <n v="0"/>
    <n v="0"/>
    <n v="0"/>
    <n v="1.2"/>
  </r>
  <r>
    <x v="17"/>
    <x v="17"/>
    <x v="8"/>
    <n v="0"/>
    <n v="0"/>
    <n v="0"/>
    <n v="0"/>
    <n v="0"/>
    <n v="0"/>
    <n v="0"/>
    <n v="0"/>
    <n v="0"/>
  </r>
  <r>
    <x v="17"/>
    <x v="17"/>
    <x v="9"/>
    <n v="0"/>
    <n v="0"/>
    <n v="2.6"/>
    <n v="0"/>
    <n v="2.6"/>
    <n v="0"/>
    <n v="0"/>
    <n v="0"/>
    <n v="2.6"/>
  </r>
  <r>
    <x v="17"/>
    <x v="17"/>
    <x v="10"/>
    <n v="5.0119999999999996"/>
    <n v="0"/>
    <n v="0"/>
    <n v="0"/>
    <n v="5.0119999999999996"/>
    <n v="0"/>
    <n v="0"/>
    <n v="0"/>
    <n v="5.0119999999999996"/>
  </r>
  <r>
    <x v="17"/>
    <x v="17"/>
    <x v="11"/>
    <n v="22.555"/>
    <n v="0"/>
    <n v="0"/>
    <n v="0"/>
    <n v="22.555"/>
    <n v="0"/>
    <n v="0"/>
    <n v="0"/>
    <n v="22.555"/>
  </r>
  <r>
    <x v="17"/>
    <x v="17"/>
    <x v="12"/>
    <n v="1.4"/>
    <n v="0"/>
    <n v="0"/>
    <n v="0"/>
    <n v="1.4"/>
    <n v="0"/>
    <n v="0"/>
    <n v="0"/>
    <n v="1.4"/>
  </r>
  <r>
    <x v="17"/>
    <x v="17"/>
    <x v="14"/>
    <n v="0"/>
    <n v="0"/>
    <n v="0"/>
    <n v="0"/>
    <n v="0"/>
    <n v="0"/>
    <n v="0"/>
    <n v="0"/>
    <n v="0"/>
  </r>
  <r>
    <x v="17"/>
    <x v="17"/>
    <x v="13"/>
    <n v="0"/>
    <n v="0"/>
    <n v="0"/>
    <n v="0"/>
    <n v="0"/>
    <n v="0"/>
    <n v="0"/>
    <n v="0"/>
    <n v="0"/>
  </r>
  <r>
    <x v="17"/>
    <x v="17"/>
    <x v="15"/>
    <n v="0"/>
    <n v="0"/>
    <n v="0"/>
    <n v="0"/>
    <n v="0"/>
    <n v="0"/>
    <n v="0"/>
    <n v="0"/>
    <n v="0"/>
  </r>
  <r>
    <x v="17"/>
    <x v="17"/>
    <x v="16"/>
    <n v="0"/>
    <n v="0"/>
    <n v="0"/>
    <n v="0"/>
    <n v="0"/>
    <n v="0"/>
    <n v="0"/>
    <n v="0"/>
    <n v="0"/>
  </r>
  <r>
    <x v="17"/>
    <x v="17"/>
    <x v="17"/>
    <n v="0"/>
    <n v="0"/>
    <n v="0"/>
    <n v="0"/>
    <n v="0"/>
    <n v="0"/>
    <n v="0"/>
    <n v="0"/>
    <n v="0"/>
  </r>
  <r>
    <x v="17"/>
    <x v="17"/>
    <x v="18"/>
    <n v="0"/>
    <n v="0"/>
    <n v="0"/>
    <n v="0"/>
    <n v="0"/>
    <n v="0"/>
    <n v="0"/>
    <n v="0"/>
    <n v="0"/>
  </r>
  <r>
    <x v="17"/>
    <x v="17"/>
    <x v="19"/>
    <n v="0"/>
    <n v="0"/>
    <n v="0"/>
    <n v="0"/>
    <n v="0"/>
    <n v="0"/>
    <n v="0"/>
    <n v="0"/>
    <n v="0"/>
  </r>
  <r>
    <x v="17"/>
    <x v="17"/>
    <x v="20"/>
    <n v="0.88500000000000001"/>
    <n v="0"/>
    <n v="0.7"/>
    <n v="0"/>
    <n v="1.585"/>
    <n v="0"/>
    <n v="0"/>
    <n v="0"/>
    <n v="1.585"/>
  </r>
  <r>
    <x v="17"/>
    <x v="17"/>
    <x v="21"/>
    <n v="0"/>
    <n v="0"/>
    <n v="0"/>
    <n v="0"/>
    <n v="0"/>
    <n v="0"/>
    <n v="0"/>
    <n v="0"/>
    <n v="0"/>
  </r>
  <r>
    <x v="17"/>
    <x v="17"/>
    <x v="22"/>
    <n v="0"/>
    <n v="0"/>
    <n v="0"/>
    <n v="0"/>
    <n v="0"/>
    <n v="0"/>
    <n v="0"/>
    <n v="0"/>
    <n v="0"/>
  </r>
  <r>
    <x v="17"/>
    <x v="17"/>
    <x v="26"/>
    <n v="0"/>
    <n v="0"/>
    <n v="0"/>
    <n v="0"/>
    <n v="0"/>
    <n v="0"/>
    <n v="0"/>
    <n v="0"/>
    <n v="0"/>
  </r>
  <r>
    <x v="17"/>
    <x v="17"/>
    <x v="23"/>
    <n v="0"/>
    <n v="0"/>
    <n v="0"/>
    <n v="0"/>
    <n v="0"/>
    <n v="0"/>
    <n v="0"/>
    <n v="0"/>
    <n v="0"/>
  </r>
  <r>
    <x v="17"/>
    <x v="17"/>
    <x v="24"/>
    <n v="0"/>
    <n v="0"/>
    <n v="0"/>
    <n v="0"/>
    <n v="0"/>
    <n v="0"/>
    <n v="0"/>
    <n v="0"/>
    <n v="0"/>
  </r>
  <r>
    <x v="17"/>
    <x v="17"/>
    <x v="25"/>
    <n v="0"/>
    <n v="0"/>
    <n v="0"/>
    <n v="0"/>
    <n v="0"/>
    <n v="0"/>
    <n v="0"/>
    <n v="0"/>
    <n v="0"/>
  </r>
  <r>
    <x v="17"/>
    <x v="17"/>
    <x v="27"/>
    <n v="0"/>
    <n v="0"/>
    <n v="0"/>
    <n v="0"/>
    <n v="0"/>
    <n v="0"/>
    <n v="0"/>
    <n v="0"/>
    <n v="0"/>
  </r>
  <r>
    <x v="17"/>
    <x v="17"/>
    <x v="28"/>
    <n v="0"/>
    <n v="0"/>
    <n v="0"/>
    <n v="0"/>
    <n v="0"/>
    <n v="0"/>
    <n v="0"/>
    <n v="0"/>
    <n v="0"/>
  </r>
  <r>
    <x v="17"/>
    <x v="17"/>
    <x v="29"/>
    <n v="0"/>
    <n v="0"/>
    <n v="0"/>
    <n v="0"/>
    <n v="0"/>
    <n v="0"/>
    <n v="0"/>
    <n v="0"/>
    <n v="0"/>
  </r>
  <r>
    <x v="17"/>
    <x v="17"/>
    <x v="30"/>
    <n v="0"/>
    <n v="0"/>
    <n v="0"/>
    <n v="0"/>
    <n v="0"/>
    <n v="0"/>
    <n v="0"/>
    <n v="0"/>
    <n v="0"/>
  </r>
  <r>
    <x v="17"/>
    <x v="17"/>
    <x v="31"/>
    <n v="0"/>
    <n v="0"/>
    <n v="0"/>
    <n v="0"/>
    <n v="0"/>
    <n v="0"/>
    <n v="0"/>
    <n v="0"/>
    <n v="0"/>
  </r>
  <r>
    <x v="43"/>
    <x v="43"/>
    <x v="0"/>
    <n v="0"/>
    <n v="0"/>
    <n v="0.1"/>
    <n v="0"/>
    <n v="0.1"/>
    <n v="0"/>
    <n v="0"/>
    <n v="0"/>
    <n v="0.1"/>
  </r>
  <r>
    <x v="43"/>
    <x v="43"/>
    <x v="1"/>
    <n v="1.7000000000000001E-2"/>
    <n v="0"/>
    <n v="0"/>
    <n v="0"/>
    <n v="1.7000000000000001E-2"/>
    <n v="0"/>
    <n v="0"/>
    <n v="0"/>
    <n v="1.7000000000000001E-2"/>
  </r>
  <r>
    <x v="43"/>
    <x v="43"/>
    <x v="2"/>
    <n v="0"/>
    <n v="0"/>
    <n v="0"/>
    <n v="0"/>
    <n v="0"/>
    <n v="0"/>
    <n v="0"/>
    <n v="0"/>
    <n v="0"/>
  </r>
  <r>
    <x v="43"/>
    <x v="43"/>
    <x v="3"/>
    <n v="0"/>
    <n v="0"/>
    <n v="0.1"/>
    <n v="0"/>
    <n v="0.1"/>
    <n v="0"/>
    <n v="0"/>
    <n v="0"/>
    <n v="0.1"/>
  </r>
  <r>
    <x v="43"/>
    <x v="43"/>
    <x v="4"/>
    <n v="0"/>
    <n v="0"/>
    <n v="0"/>
    <n v="0"/>
    <n v="0"/>
    <n v="0"/>
    <n v="0"/>
    <n v="0"/>
    <n v="0"/>
  </r>
  <r>
    <x v="43"/>
    <x v="43"/>
    <x v="5"/>
    <n v="0"/>
    <n v="0"/>
    <n v="0"/>
    <n v="0"/>
    <n v="0"/>
    <n v="0"/>
    <n v="0"/>
    <n v="0"/>
    <n v="0"/>
  </r>
  <r>
    <x v="43"/>
    <x v="43"/>
    <x v="6"/>
    <n v="0"/>
    <n v="0"/>
    <n v="0"/>
    <n v="0"/>
    <n v="0"/>
    <n v="0"/>
    <n v="0"/>
    <n v="0"/>
    <n v="0"/>
  </r>
  <r>
    <x v="43"/>
    <x v="43"/>
    <x v="7"/>
    <n v="0"/>
    <n v="0"/>
    <n v="0.1"/>
    <n v="0"/>
    <n v="0.1"/>
    <n v="0"/>
    <n v="0"/>
    <n v="0"/>
    <n v="0.1"/>
  </r>
  <r>
    <x v="43"/>
    <x v="43"/>
    <x v="8"/>
    <n v="0"/>
    <n v="0"/>
    <n v="0"/>
    <n v="0"/>
    <n v="0"/>
    <n v="0"/>
    <n v="0"/>
    <n v="0"/>
    <n v="0"/>
  </r>
  <r>
    <x v="43"/>
    <x v="43"/>
    <x v="9"/>
    <n v="0"/>
    <n v="0"/>
    <n v="0"/>
    <n v="0"/>
    <n v="0"/>
    <n v="0"/>
    <n v="0"/>
    <n v="0"/>
    <n v="0"/>
  </r>
  <r>
    <x v="43"/>
    <x v="43"/>
    <x v="10"/>
    <n v="0"/>
    <n v="0"/>
    <n v="0"/>
    <n v="0"/>
    <n v="0"/>
    <n v="0"/>
    <n v="0"/>
    <n v="0"/>
    <n v="0"/>
  </r>
  <r>
    <x v="43"/>
    <x v="43"/>
    <x v="11"/>
    <n v="1.2050000000000001"/>
    <n v="0"/>
    <n v="0"/>
    <n v="0"/>
    <n v="1.2050000000000001"/>
    <n v="0"/>
    <n v="0"/>
    <n v="0"/>
    <n v="1.2050000000000001"/>
  </r>
  <r>
    <x v="43"/>
    <x v="43"/>
    <x v="12"/>
    <n v="0"/>
    <n v="0"/>
    <n v="0"/>
    <n v="0"/>
    <n v="0"/>
    <n v="0"/>
    <n v="0"/>
    <n v="0"/>
    <n v="0"/>
  </r>
  <r>
    <x v="43"/>
    <x v="43"/>
    <x v="13"/>
    <n v="0"/>
    <n v="0"/>
    <n v="0"/>
    <n v="0"/>
    <n v="0"/>
    <n v="0"/>
    <n v="0"/>
    <n v="0"/>
    <n v="0"/>
  </r>
  <r>
    <x v="43"/>
    <x v="43"/>
    <x v="14"/>
    <n v="0"/>
    <n v="0"/>
    <n v="0"/>
    <n v="0"/>
    <n v="0"/>
    <n v="0"/>
    <n v="0"/>
    <n v="0"/>
    <n v="0"/>
  </r>
  <r>
    <x v="43"/>
    <x v="43"/>
    <x v="15"/>
    <n v="0"/>
    <n v="0"/>
    <n v="0"/>
    <n v="0"/>
    <n v="0"/>
    <n v="0"/>
    <n v="0"/>
    <n v="0"/>
    <n v="0"/>
  </r>
  <r>
    <x v="43"/>
    <x v="43"/>
    <x v="16"/>
    <n v="9.27"/>
    <n v="0"/>
    <n v="0"/>
    <n v="0"/>
    <n v="9.27"/>
    <n v="0"/>
    <n v="0"/>
    <n v="0"/>
    <n v="9.27"/>
  </r>
  <r>
    <x v="43"/>
    <x v="43"/>
    <x v="17"/>
    <n v="0.85799999999999998"/>
    <n v="0"/>
    <n v="0.1"/>
    <n v="1.2E-2"/>
    <n v="0.97"/>
    <n v="0"/>
    <n v="0"/>
    <n v="0"/>
    <n v="0.97"/>
  </r>
  <r>
    <x v="43"/>
    <x v="43"/>
    <x v="18"/>
    <n v="1.7000000000000001E-2"/>
    <n v="0"/>
    <n v="0"/>
    <n v="0"/>
    <n v="1.7000000000000001E-2"/>
    <n v="0"/>
    <n v="0"/>
    <n v="0"/>
    <n v="1.7000000000000001E-2"/>
  </r>
  <r>
    <x v="43"/>
    <x v="43"/>
    <x v="19"/>
    <n v="0"/>
    <n v="0"/>
    <n v="0"/>
    <n v="0"/>
    <n v="0"/>
    <n v="0"/>
    <n v="0"/>
    <n v="0"/>
    <n v="0"/>
  </r>
  <r>
    <x v="43"/>
    <x v="43"/>
    <x v="20"/>
    <n v="2.7069999999999999"/>
    <n v="0"/>
    <n v="0"/>
    <n v="0.52400000000000002"/>
    <n v="3.2309999999999999"/>
    <n v="0"/>
    <n v="0"/>
    <n v="0"/>
    <n v="3.2309999999999999"/>
  </r>
  <r>
    <x v="43"/>
    <x v="43"/>
    <x v="21"/>
    <n v="0.64400000000000002"/>
    <n v="0"/>
    <n v="0"/>
    <n v="0"/>
    <n v="0.64400000000000002"/>
    <n v="0"/>
    <n v="0"/>
    <n v="0"/>
    <n v="0.64400000000000002"/>
  </r>
  <r>
    <x v="43"/>
    <x v="43"/>
    <x v="22"/>
    <n v="0"/>
    <n v="0"/>
    <n v="0"/>
    <n v="0"/>
    <n v="0"/>
    <n v="0"/>
    <n v="0"/>
    <n v="0"/>
    <n v="0"/>
  </r>
  <r>
    <x v="43"/>
    <x v="43"/>
    <x v="26"/>
    <n v="0"/>
    <n v="0"/>
    <n v="0"/>
    <n v="0"/>
    <n v="0"/>
    <n v="0"/>
    <n v="0"/>
    <n v="0"/>
    <n v="0"/>
  </r>
  <r>
    <x v="43"/>
    <x v="43"/>
    <x v="23"/>
    <n v="0"/>
    <n v="0"/>
    <n v="0"/>
    <n v="0"/>
    <n v="0"/>
    <n v="0"/>
    <n v="0"/>
    <n v="0"/>
    <n v="0"/>
  </r>
  <r>
    <x v="43"/>
    <x v="43"/>
    <x v="24"/>
    <n v="0"/>
    <n v="0"/>
    <n v="0"/>
    <n v="0"/>
    <n v="0"/>
    <n v="0"/>
    <n v="0"/>
    <n v="0"/>
    <n v="0"/>
  </r>
  <r>
    <x v="43"/>
    <x v="43"/>
    <x v="25"/>
    <n v="0"/>
    <n v="0"/>
    <n v="0"/>
    <n v="0"/>
    <n v="0"/>
    <n v="0"/>
    <n v="0"/>
    <n v="0"/>
    <n v="0"/>
  </r>
  <r>
    <x v="43"/>
    <x v="43"/>
    <x v="27"/>
    <n v="0"/>
    <n v="0"/>
    <n v="0"/>
    <n v="0"/>
    <n v="0"/>
    <n v="0"/>
    <n v="0"/>
    <n v="0"/>
    <n v="0"/>
  </r>
  <r>
    <x v="43"/>
    <x v="43"/>
    <x v="28"/>
    <n v="0"/>
    <n v="0"/>
    <n v="0"/>
    <n v="0"/>
    <n v="0"/>
    <n v="0"/>
    <n v="0"/>
    <n v="0"/>
    <n v="0"/>
  </r>
  <r>
    <x v="43"/>
    <x v="43"/>
    <x v="29"/>
    <n v="0"/>
    <n v="0"/>
    <n v="0"/>
    <n v="0"/>
    <n v="0"/>
    <n v="0"/>
    <n v="0"/>
    <n v="0"/>
    <n v="0"/>
  </r>
  <r>
    <x v="43"/>
    <x v="43"/>
    <x v="30"/>
    <n v="0"/>
    <n v="0"/>
    <n v="0"/>
    <n v="0"/>
    <n v="0"/>
    <n v="0"/>
    <n v="0"/>
    <n v="0"/>
    <n v="0"/>
  </r>
  <r>
    <x v="43"/>
    <x v="43"/>
    <x v="31"/>
    <n v="0"/>
    <n v="0"/>
    <n v="0"/>
    <n v="0"/>
    <n v="0"/>
    <n v="0"/>
    <n v="0"/>
    <n v="0"/>
    <n v="0"/>
  </r>
  <r>
    <x v="50"/>
    <x v="50"/>
    <x v="0"/>
    <n v="0"/>
    <n v="0"/>
    <n v="66.5"/>
    <n v="0"/>
    <n v="66.5"/>
    <n v="12.4"/>
    <n v="0"/>
    <n v="0"/>
    <n v="78.900000000000006"/>
  </r>
  <r>
    <x v="50"/>
    <x v="50"/>
    <x v="1"/>
    <n v="2.4359999999999999"/>
    <n v="0"/>
    <n v="0"/>
    <n v="0"/>
    <n v="2.4359999999999999"/>
    <n v="0"/>
    <n v="0"/>
    <n v="0"/>
    <n v="2.4359999999999999"/>
  </r>
  <r>
    <x v="50"/>
    <x v="50"/>
    <x v="13"/>
    <n v="0"/>
    <n v="0"/>
    <n v="0"/>
    <n v="0"/>
    <n v="0"/>
    <n v="0"/>
    <n v="0"/>
    <n v="0"/>
    <n v="0"/>
  </r>
  <r>
    <x v="50"/>
    <x v="50"/>
    <x v="2"/>
    <n v="0"/>
    <n v="0"/>
    <n v="0"/>
    <n v="0"/>
    <n v="0"/>
    <n v="0"/>
    <n v="0"/>
    <n v="0"/>
    <n v="0"/>
  </r>
  <r>
    <x v="50"/>
    <x v="50"/>
    <x v="3"/>
    <n v="0"/>
    <n v="0"/>
    <n v="12"/>
    <n v="0"/>
    <n v="12"/>
    <n v="0"/>
    <n v="0"/>
    <n v="0"/>
    <n v="12"/>
  </r>
  <r>
    <x v="50"/>
    <x v="50"/>
    <x v="4"/>
    <n v="0"/>
    <n v="0"/>
    <n v="0"/>
    <n v="0"/>
    <n v="0"/>
    <n v="0"/>
    <n v="0"/>
    <n v="0"/>
    <n v="0"/>
  </r>
  <r>
    <x v="50"/>
    <x v="50"/>
    <x v="5"/>
    <n v="0"/>
    <n v="0"/>
    <n v="0"/>
    <n v="0"/>
    <n v="0"/>
    <n v="0"/>
    <n v="0"/>
    <n v="0"/>
    <n v="0"/>
  </r>
  <r>
    <x v="50"/>
    <x v="50"/>
    <x v="6"/>
    <n v="0"/>
    <n v="0"/>
    <n v="0.4"/>
    <n v="0"/>
    <n v="0.4"/>
    <n v="0"/>
    <n v="0"/>
    <n v="0"/>
    <n v="0.4"/>
  </r>
  <r>
    <x v="50"/>
    <x v="50"/>
    <x v="7"/>
    <n v="0"/>
    <n v="0"/>
    <n v="1.3"/>
    <n v="0"/>
    <n v="1.3"/>
    <n v="0"/>
    <n v="0"/>
    <n v="0"/>
    <n v="1.3"/>
  </r>
  <r>
    <x v="50"/>
    <x v="50"/>
    <x v="8"/>
    <n v="0"/>
    <n v="0"/>
    <n v="0"/>
    <n v="0"/>
    <n v="0"/>
    <n v="0"/>
    <n v="0"/>
    <n v="0"/>
    <n v="0"/>
  </r>
  <r>
    <x v="50"/>
    <x v="50"/>
    <x v="9"/>
    <n v="0"/>
    <n v="0"/>
    <n v="0"/>
    <n v="0"/>
    <n v="0"/>
    <n v="0"/>
    <n v="0"/>
    <n v="0"/>
    <n v="0"/>
  </r>
  <r>
    <x v="50"/>
    <x v="50"/>
    <x v="10"/>
    <n v="5.8209999999999997"/>
    <n v="0"/>
    <n v="0.1"/>
    <n v="0"/>
    <n v="5.9209999999999994"/>
    <n v="0"/>
    <n v="0"/>
    <n v="0"/>
    <n v="5.9210000000000003"/>
  </r>
  <r>
    <x v="50"/>
    <x v="50"/>
    <x v="11"/>
    <n v="21.439"/>
    <n v="0"/>
    <n v="0"/>
    <n v="0"/>
    <n v="21.439"/>
    <n v="0"/>
    <n v="0"/>
    <n v="0"/>
    <n v="21.439"/>
  </r>
  <r>
    <x v="50"/>
    <x v="50"/>
    <x v="12"/>
    <n v="1.994"/>
    <n v="0"/>
    <n v="0"/>
    <n v="0"/>
    <n v="1.994"/>
    <n v="0"/>
    <n v="0"/>
    <n v="0"/>
    <n v="1.994"/>
  </r>
  <r>
    <x v="50"/>
    <x v="50"/>
    <x v="14"/>
    <n v="0"/>
    <n v="0"/>
    <n v="0"/>
    <n v="0"/>
    <n v="0"/>
    <n v="0"/>
    <n v="0"/>
    <n v="0"/>
    <n v="0"/>
  </r>
  <r>
    <x v="50"/>
    <x v="50"/>
    <x v="15"/>
    <n v="0"/>
    <n v="0"/>
    <n v="0"/>
    <n v="0"/>
    <n v="0"/>
    <n v="0"/>
    <n v="0"/>
    <n v="0"/>
    <n v="0"/>
  </r>
  <r>
    <x v="50"/>
    <x v="50"/>
    <x v="16"/>
    <n v="0"/>
    <n v="0"/>
    <n v="0"/>
    <n v="0"/>
    <n v="0"/>
    <n v="0"/>
    <n v="0"/>
    <n v="0"/>
    <n v="0"/>
  </r>
  <r>
    <x v="50"/>
    <x v="50"/>
    <x v="17"/>
    <n v="0"/>
    <n v="0"/>
    <n v="0"/>
    <n v="0"/>
    <n v="0"/>
    <n v="0"/>
    <n v="0"/>
    <n v="0"/>
    <n v="0"/>
  </r>
  <r>
    <x v="50"/>
    <x v="50"/>
    <x v="18"/>
    <n v="0"/>
    <n v="0"/>
    <n v="0"/>
    <n v="0"/>
    <n v="0"/>
    <n v="0"/>
    <n v="0"/>
    <n v="0"/>
    <n v="0"/>
  </r>
  <r>
    <x v="50"/>
    <x v="50"/>
    <x v="19"/>
    <n v="0"/>
    <n v="0"/>
    <n v="0"/>
    <n v="0"/>
    <n v="0"/>
    <n v="0"/>
    <n v="0"/>
    <n v="0"/>
    <n v="0"/>
  </r>
  <r>
    <x v="50"/>
    <x v="50"/>
    <x v="20"/>
    <n v="0"/>
    <n v="0"/>
    <n v="0"/>
    <n v="0"/>
    <n v="0"/>
    <n v="0"/>
    <n v="0"/>
    <n v="0"/>
    <n v="0"/>
  </r>
  <r>
    <x v="50"/>
    <x v="50"/>
    <x v="21"/>
    <n v="0"/>
    <n v="0"/>
    <n v="0"/>
    <n v="0"/>
    <n v="0"/>
    <n v="0"/>
    <n v="0"/>
    <n v="0"/>
    <n v="0"/>
  </r>
  <r>
    <x v="50"/>
    <x v="50"/>
    <x v="22"/>
    <n v="0"/>
    <n v="0"/>
    <n v="0"/>
    <n v="0"/>
    <n v="0"/>
    <n v="0"/>
    <n v="0"/>
    <n v="0"/>
    <n v="0"/>
  </r>
  <r>
    <x v="50"/>
    <x v="50"/>
    <x v="26"/>
    <n v="0"/>
    <n v="0"/>
    <n v="0"/>
    <n v="0"/>
    <n v="0"/>
    <n v="0"/>
    <n v="0"/>
    <n v="0"/>
    <n v="0"/>
  </r>
  <r>
    <x v="50"/>
    <x v="50"/>
    <x v="23"/>
    <n v="0"/>
    <n v="0"/>
    <n v="0"/>
    <n v="0"/>
    <n v="0"/>
    <n v="0"/>
    <n v="0"/>
    <n v="0"/>
    <n v="0"/>
  </r>
  <r>
    <x v="50"/>
    <x v="50"/>
    <x v="24"/>
    <n v="0"/>
    <n v="0"/>
    <n v="0"/>
    <n v="0"/>
    <n v="0"/>
    <n v="0"/>
    <n v="0"/>
    <n v="0"/>
    <n v="0"/>
  </r>
  <r>
    <x v="50"/>
    <x v="50"/>
    <x v="25"/>
    <n v="0"/>
    <n v="0"/>
    <n v="0"/>
    <n v="0"/>
    <n v="0"/>
    <n v="0"/>
    <n v="0"/>
    <n v="0"/>
    <n v="0"/>
  </r>
  <r>
    <x v="50"/>
    <x v="50"/>
    <x v="27"/>
    <n v="0"/>
    <n v="0"/>
    <n v="0"/>
    <n v="0"/>
    <n v="0"/>
    <n v="0"/>
    <n v="0"/>
    <n v="0"/>
    <n v="0"/>
  </r>
  <r>
    <x v="50"/>
    <x v="50"/>
    <x v="28"/>
    <n v="0"/>
    <n v="0"/>
    <n v="0"/>
    <n v="0"/>
    <n v="0"/>
    <n v="0"/>
    <n v="0"/>
    <n v="0"/>
    <n v="0"/>
  </r>
  <r>
    <x v="50"/>
    <x v="50"/>
    <x v="29"/>
    <n v="0"/>
    <n v="0"/>
    <n v="0"/>
    <n v="0"/>
    <n v="0"/>
    <n v="0"/>
    <n v="0"/>
    <n v="0"/>
    <n v="0"/>
  </r>
  <r>
    <x v="50"/>
    <x v="50"/>
    <x v="30"/>
    <n v="0"/>
    <n v="0"/>
    <n v="0"/>
    <n v="0"/>
    <n v="0"/>
    <n v="0"/>
    <n v="0"/>
    <n v="0"/>
    <n v="0"/>
  </r>
  <r>
    <x v="50"/>
    <x v="50"/>
    <x v="31"/>
    <n v="0"/>
    <n v="0"/>
    <n v="0"/>
    <n v="0"/>
    <n v="0"/>
    <n v="0"/>
    <n v="0"/>
    <n v="0"/>
    <n v="0"/>
  </r>
  <r>
    <x v="60"/>
    <x v="60"/>
    <x v="0"/>
    <n v="0"/>
    <n v="0"/>
    <n v="216.9"/>
    <n v="0"/>
    <n v="216.9"/>
    <n v="0"/>
    <n v="0"/>
    <n v="0"/>
    <n v="216.9"/>
  </r>
  <r>
    <x v="60"/>
    <x v="60"/>
    <x v="1"/>
    <n v="0.46800000000000003"/>
    <n v="0"/>
    <n v="39"/>
    <n v="0"/>
    <n v="39.468000000000004"/>
    <n v="0"/>
    <n v="0"/>
    <n v="0"/>
    <n v="39.468000000000004"/>
  </r>
  <r>
    <x v="60"/>
    <x v="60"/>
    <x v="2"/>
    <n v="0"/>
    <n v="0"/>
    <n v="42.6"/>
    <n v="0"/>
    <n v="42.6"/>
    <n v="0"/>
    <n v="0"/>
    <n v="0"/>
    <n v="42.6"/>
  </r>
  <r>
    <x v="60"/>
    <x v="60"/>
    <x v="3"/>
    <n v="0"/>
    <n v="0"/>
    <n v="231.1"/>
    <n v="0"/>
    <n v="231.1"/>
    <n v="0"/>
    <n v="0"/>
    <n v="0"/>
    <n v="231.1"/>
  </r>
  <r>
    <x v="60"/>
    <x v="60"/>
    <x v="4"/>
    <n v="4.0960000000000001"/>
    <n v="0"/>
    <n v="8"/>
    <n v="0"/>
    <n v="12.096"/>
    <n v="0"/>
    <n v="0"/>
    <n v="0"/>
    <n v="12.096"/>
  </r>
  <r>
    <x v="60"/>
    <x v="60"/>
    <x v="5"/>
    <n v="3.94"/>
    <n v="0"/>
    <n v="11.9"/>
    <n v="0"/>
    <n v="15.84"/>
    <n v="0"/>
    <n v="0"/>
    <n v="0"/>
    <n v="15.84"/>
  </r>
  <r>
    <x v="60"/>
    <x v="60"/>
    <x v="6"/>
    <n v="0"/>
    <n v="0"/>
    <n v="17.8"/>
    <n v="0"/>
    <n v="17.8"/>
    <n v="0"/>
    <n v="0"/>
    <n v="0"/>
    <n v="17.8"/>
  </r>
  <r>
    <x v="60"/>
    <x v="60"/>
    <x v="7"/>
    <n v="0"/>
    <n v="0"/>
    <n v="8.4"/>
    <n v="0"/>
    <n v="8.4"/>
    <n v="0"/>
    <n v="0"/>
    <n v="0"/>
    <n v="8.4"/>
  </r>
  <r>
    <x v="60"/>
    <x v="60"/>
    <x v="8"/>
    <n v="0"/>
    <n v="0"/>
    <n v="0.5"/>
    <n v="0"/>
    <n v="0.5"/>
    <n v="0"/>
    <n v="0"/>
    <n v="0"/>
    <n v="0.5"/>
  </r>
  <r>
    <x v="60"/>
    <x v="60"/>
    <x v="9"/>
    <n v="0"/>
    <n v="0"/>
    <n v="22.2"/>
    <n v="0"/>
    <n v="22.2"/>
    <n v="0"/>
    <n v="0"/>
    <n v="0"/>
    <n v="22.2"/>
  </r>
  <r>
    <x v="60"/>
    <x v="60"/>
    <x v="10"/>
    <n v="27.036999999999999"/>
    <n v="0"/>
    <n v="4.5"/>
    <n v="0"/>
    <n v="31.536999999999999"/>
    <n v="0"/>
    <n v="0"/>
    <n v="0"/>
    <n v="31.536999999999999"/>
  </r>
  <r>
    <x v="60"/>
    <x v="60"/>
    <x v="11"/>
    <n v="161.67500000000001"/>
    <n v="0"/>
    <n v="6.8999999999999995"/>
    <n v="0"/>
    <n v="168.57500000000002"/>
    <n v="0"/>
    <n v="0"/>
    <n v="0"/>
    <n v="168.57499999999999"/>
  </r>
  <r>
    <x v="60"/>
    <x v="60"/>
    <x v="12"/>
    <n v="40.536000000000001"/>
    <n v="0"/>
    <n v="0"/>
    <n v="0"/>
    <n v="40.536000000000001"/>
    <n v="0"/>
    <n v="0"/>
    <n v="0"/>
    <n v="40.536000000000001"/>
  </r>
  <r>
    <x v="60"/>
    <x v="60"/>
    <x v="14"/>
    <n v="6.984"/>
    <n v="3.1970000000000001"/>
    <n v="3.4"/>
    <n v="0"/>
    <n v="13.581000000000001"/>
    <n v="0"/>
    <n v="0"/>
    <n v="0"/>
    <n v="13.581"/>
  </r>
  <r>
    <x v="60"/>
    <x v="60"/>
    <x v="15"/>
    <n v="3.9E-2"/>
    <n v="14.803000000000001"/>
    <n v="0"/>
    <n v="0"/>
    <n v="14.842000000000001"/>
    <n v="0"/>
    <n v="0"/>
    <n v="0"/>
    <n v="14.842000000000001"/>
  </r>
  <r>
    <x v="60"/>
    <x v="60"/>
    <x v="16"/>
    <n v="29.065999999999999"/>
    <n v="0"/>
    <n v="0"/>
    <n v="0"/>
    <n v="29.065999999999999"/>
    <n v="0"/>
    <n v="0"/>
    <n v="0"/>
    <n v="29.065999999999999"/>
  </r>
  <r>
    <x v="60"/>
    <x v="60"/>
    <x v="17"/>
    <n v="28.402000000000001"/>
    <n v="0"/>
    <n v="1.1000000000000001"/>
    <n v="0"/>
    <n v="29.502000000000002"/>
    <n v="0"/>
    <n v="0"/>
    <n v="0"/>
    <n v="29.501999999999999"/>
  </r>
  <r>
    <x v="60"/>
    <x v="60"/>
    <x v="18"/>
    <n v="102.919"/>
    <n v="0"/>
    <n v="4.3"/>
    <n v="0"/>
    <n v="107.21899999999999"/>
    <n v="0"/>
    <n v="0"/>
    <n v="0"/>
    <n v="107.21899999999999"/>
  </r>
  <r>
    <x v="60"/>
    <x v="60"/>
    <x v="19"/>
    <n v="20.248000000000001"/>
    <n v="0"/>
    <n v="0"/>
    <n v="0"/>
    <n v="20.248000000000001"/>
    <n v="0"/>
    <n v="0"/>
    <n v="0"/>
    <n v="20.248000000000001"/>
  </r>
  <r>
    <x v="60"/>
    <x v="60"/>
    <x v="20"/>
    <n v="0"/>
    <n v="0"/>
    <n v="0"/>
    <n v="0"/>
    <n v="0"/>
    <n v="0"/>
    <n v="0"/>
    <n v="0"/>
    <n v="0"/>
  </r>
  <r>
    <x v="60"/>
    <x v="60"/>
    <x v="21"/>
    <n v="2.6920000000000002"/>
    <n v="0"/>
    <n v="0"/>
    <n v="0"/>
    <n v="2.6920000000000002"/>
    <n v="0"/>
    <n v="0"/>
    <n v="0"/>
    <n v="2.6920000000000002"/>
  </r>
  <r>
    <x v="60"/>
    <x v="60"/>
    <x v="13"/>
    <n v="4.1749999999999998"/>
    <n v="0"/>
    <n v="0"/>
    <n v="0"/>
    <n v="4.1749999999999998"/>
    <n v="0"/>
    <n v="0"/>
    <n v="0"/>
    <n v="4.1749999999999998"/>
  </r>
  <r>
    <x v="60"/>
    <x v="60"/>
    <x v="22"/>
    <n v="0.156"/>
    <n v="0"/>
    <n v="0"/>
    <n v="0"/>
    <n v="0.156"/>
    <n v="0"/>
    <n v="0"/>
    <n v="0"/>
    <n v="0.156"/>
  </r>
  <r>
    <x v="60"/>
    <x v="60"/>
    <x v="26"/>
    <n v="18.867000000000001"/>
    <n v="0"/>
    <n v="0"/>
    <n v="0"/>
    <n v="18.867000000000001"/>
    <n v="0"/>
    <n v="0"/>
    <n v="0"/>
    <n v="18.867000000000001"/>
  </r>
  <r>
    <x v="60"/>
    <x v="60"/>
    <x v="23"/>
    <n v="0"/>
    <n v="0"/>
    <n v="0"/>
    <n v="0"/>
    <n v="0"/>
    <n v="0"/>
    <n v="0"/>
    <n v="0"/>
    <n v="0"/>
  </r>
  <r>
    <x v="60"/>
    <x v="60"/>
    <x v="24"/>
    <n v="0"/>
    <n v="0"/>
    <n v="2.2000000000000002"/>
    <n v="0"/>
    <n v="2.2000000000000002"/>
    <n v="0"/>
    <n v="0"/>
    <n v="0"/>
    <n v="2.2000000000000002"/>
  </r>
  <r>
    <x v="60"/>
    <x v="60"/>
    <x v="25"/>
    <n v="0"/>
    <n v="0"/>
    <n v="0"/>
    <n v="0"/>
    <n v="0"/>
    <n v="0"/>
    <n v="0"/>
    <n v="0"/>
    <n v="0"/>
  </r>
  <r>
    <x v="60"/>
    <x v="60"/>
    <x v="27"/>
    <n v="92.650999999999996"/>
    <n v="0"/>
    <n v="0"/>
    <n v="0"/>
    <n v="92.650999999999996"/>
    <n v="0"/>
    <n v="0"/>
    <n v="0"/>
    <n v="92.650999999999996"/>
  </r>
  <r>
    <x v="60"/>
    <x v="60"/>
    <x v="28"/>
    <n v="0"/>
    <n v="0"/>
    <n v="0"/>
    <n v="0.46100000000000002"/>
    <n v="0.46100000000000002"/>
    <n v="0"/>
    <n v="0"/>
    <n v="0"/>
    <n v="0.46100000000000002"/>
  </r>
  <r>
    <x v="60"/>
    <x v="60"/>
    <x v="29"/>
    <n v="0"/>
    <n v="0"/>
    <n v="10"/>
    <n v="0"/>
    <n v="10"/>
    <n v="0"/>
    <n v="0"/>
    <n v="0"/>
    <n v="10"/>
  </r>
  <r>
    <x v="60"/>
    <x v="60"/>
    <x v="30"/>
    <n v="0"/>
    <n v="0.2"/>
    <n v="0"/>
    <n v="0"/>
    <n v="0.2"/>
    <n v="0"/>
    <n v="0"/>
    <n v="0"/>
    <n v="0.2"/>
  </r>
  <r>
    <x v="60"/>
    <x v="60"/>
    <x v="31"/>
    <n v="0"/>
    <n v="0"/>
    <n v="0"/>
    <n v="0"/>
    <n v="0"/>
    <n v="0"/>
    <n v="0"/>
    <n v="0"/>
    <n v="0"/>
  </r>
  <r>
    <x v="61"/>
    <x v="61"/>
    <x v="0"/>
    <n v="5.9889999999999999"/>
    <n v="1.845"/>
    <n v="265.39999999999998"/>
    <n v="3.3000000000000002E-2"/>
    <n v="273.267"/>
    <n v="0"/>
    <n v="0"/>
    <n v="0.1"/>
    <n v="273.36700000000002"/>
  </r>
  <r>
    <x v="61"/>
    <x v="61"/>
    <x v="1"/>
    <n v="0"/>
    <n v="0"/>
    <n v="12.6"/>
    <n v="0"/>
    <n v="12.6"/>
    <n v="0"/>
    <n v="-0.22000000000000003"/>
    <n v="0"/>
    <n v="12.38"/>
  </r>
  <r>
    <x v="61"/>
    <x v="61"/>
    <x v="2"/>
    <n v="2.5720000000000001"/>
    <n v="0"/>
    <n v="34"/>
    <n v="0"/>
    <n v="36.572000000000003"/>
    <n v="0"/>
    <n v="0"/>
    <n v="0"/>
    <n v="36.572000000000003"/>
  </r>
  <r>
    <x v="61"/>
    <x v="61"/>
    <x v="3"/>
    <n v="0"/>
    <n v="0"/>
    <n v="1.7999999999999998"/>
    <n v="0"/>
    <n v="1.7999999999999998"/>
    <n v="0"/>
    <n v="0"/>
    <n v="0"/>
    <n v="1.8"/>
  </r>
  <r>
    <x v="61"/>
    <x v="61"/>
    <x v="4"/>
    <n v="0.21099999999999999"/>
    <n v="0"/>
    <n v="3.5"/>
    <n v="0"/>
    <n v="3.7109999999999999"/>
    <n v="0"/>
    <n v="0"/>
    <n v="0"/>
    <n v="3.7109999999999999"/>
  </r>
  <r>
    <x v="61"/>
    <x v="61"/>
    <x v="5"/>
    <n v="0"/>
    <n v="0.29499999999999998"/>
    <n v="10.9"/>
    <n v="0"/>
    <n v="11.195"/>
    <n v="0"/>
    <n v="0"/>
    <n v="0"/>
    <n v="11.195"/>
  </r>
  <r>
    <x v="61"/>
    <x v="61"/>
    <x v="6"/>
    <n v="0"/>
    <n v="0"/>
    <n v="7.6999999999999993"/>
    <n v="0"/>
    <n v="7.6999999999999993"/>
    <n v="0"/>
    <n v="0"/>
    <n v="0"/>
    <n v="7.7"/>
  </r>
  <r>
    <x v="61"/>
    <x v="61"/>
    <x v="7"/>
    <n v="49.252000000000002"/>
    <n v="0"/>
    <n v="39.299999999999997"/>
    <n v="0"/>
    <n v="88.551999999999992"/>
    <n v="0"/>
    <n v="0"/>
    <n v="0"/>
    <n v="88.552000000000007"/>
  </r>
  <r>
    <x v="61"/>
    <x v="61"/>
    <x v="8"/>
    <n v="0"/>
    <n v="0"/>
    <n v="0"/>
    <n v="0"/>
    <n v="0"/>
    <n v="0"/>
    <n v="0"/>
    <n v="0"/>
    <n v="0"/>
  </r>
  <r>
    <x v="61"/>
    <x v="61"/>
    <x v="9"/>
    <n v="0"/>
    <n v="0"/>
    <n v="0"/>
    <n v="0"/>
    <n v="0"/>
    <n v="0"/>
    <n v="0"/>
    <n v="0"/>
    <n v="0"/>
  </r>
  <r>
    <x v="61"/>
    <x v="61"/>
    <x v="10"/>
    <n v="0.45800000000000002"/>
    <n v="0.33200000000000002"/>
    <n v="4.5999999999999996"/>
    <n v="0"/>
    <n v="5.39"/>
    <n v="0"/>
    <n v="0"/>
    <n v="0"/>
    <n v="5.39"/>
  </r>
  <r>
    <x v="61"/>
    <x v="61"/>
    <x v="11"/>
    <n v="0"/>
    <n v="0"/>
    <n v="0.7"/>
    <n v="0"/>
    <n v="0.7"/>
    <n v="0"/>
    <n v="0"/>
    <n v="0"/>
    <n v="0.7"/>
  </r>
  <r>
    <x v="61"/>
    <x v="61"/>
    <x v="12"/>
    <n v="7.0000000000000007E-2"/>
    <n v="0"/>
    <n v="0"/>
    <n v="0"/>
    <n v="7.0000000000000007E-2"/>
    <n v="0"/>
    <n v="0"/>
    <n v="0"/>
    <n v="7.0000000000000007E-2"/>
  </r>
  <r>
    <x v="61"/>
    <x v="61"/>
    <x v="13"/>
    <n v="0"/>
    <n v="0"/>
    <n v="0"/>
    <n v="0"/>
    <n v="0"/>
    <n v="0"/>
    <n v="0"/>
    <n v="0"/>
    <n v="0"/>
  </r>
  <r>
    <x v="61"/>
    <x v="61"/>
    <x v="14"/>
    <n v="13.352"/>
    <n v="74.218000000000004"/>
    <n v="2.7"/>
    <n v="0"/>
    <n v="90.27000000000001"/>
    <n v="0"/>
    <n v="0"/>
    <n v="0"/>
    <n v="90.27"/>
  </r>
  <r>
    <x v="61"/>
    <x v="61"/>
    <x v="15"/>
    <n v="135.74199999999999"/>
    <n v="38.198"/>
    <n v="2.2999999999999998"/>
    <n v="9.9000000000000005E-2"/>
    <n v="176.339"/>
    <n v="0"/>
    <n v="0"/>
    <n v="0"/>
    <n v="176.339"/>
  </r>
  <r>
    <x v="61"/>
    <x v="61"/>
    <x v="16"/>
    <n v="686.95600000000002"/>
    <n v="0.81200000000000006"/>
    <n v="4"/>
    <n v="12.612"/>
    <n v="704.38"/>
    <n v="0"/>
    <n v="0"/>
    <n v="0.1"/>
    <n v="704.48"/>
  </r>
  <r>
    <x v="61"/>
    <x v="61"/>
    <x v="17"/>
    <n v="282.512"/>
    <n v="0"/>
    <n v="10.5"/>
    <n v="1.9379999999999999"/>
    <n v="294.95"/>
    <n v="0"/>
    <n v="0"/>
    <n v="0.1"/>
    <n v="295.05"/>
  </r>
  <r>
    <x v="61"/>
    <x v="61"/>
    <x v="18"/>
    <n v="16.523"/>
    <n v="0"/>
    <n v="0"/>
    <n v="21.972999999999999"/>
    <n v="38.495999999999995"/>
    <n v="0"/>
    <n v="0"/>
    <n v="0"/>
    <n v="38.496000000000002"/>
  </r>
  <r>
    <x v="61"/>
    <x v="61"/>
    <x v="19"/>
    <n v="0"/>
    <n v="0"/>
    <n v="0"/>
    <n v="0"/>
    <n v="0"/>
    <n v="0"/>
    <n v="0"/>
    <n v="0"/>
    <n v="0"/>
  </r>
  <r>
    <x v="61"/>
    <x v="61"/>
    <x v="20"/>
    <n v="224.80500000000001"/>
    <n v="0"/>
    <n v="9.8000000000000007"/>
    <n v="11.397"/>
    <n v="246.00200000000001"/>
    <n v="0"/>
    <n v="0"/>
    <n v="0"/>
    <n v="246.00200000000001"/>
  </r>
  <r>
    <x v="61"/>
    <x v="61"/>
    <x v="21"/>
    <n v="0"/>
    <n v="0"/>
    <n v="0"/>
    <n v="0"/>
    <n v="0"/>
    <n v="0"/>
    <n v="-0.11000000000000001"/>
    <n v="0"/>
    <n v="-0.11"/>
  </r>
  <r>
    <x v="61"/>
    <x v="61"/>
    <x v="22"/>
    <n v="0"/>
    <n v="0"/>
    <n v="0"/>
    <n v="0"/>
    <n v="0"/>
    <n v="0"/>
    <n v="0"/>
    <n v="0"/>
    <n v="0"/>
  </r>
  <r>
    <x v="61"/>
    <x v="61"/>
    <x v="26"/>
    <n v="124.121"/>
    <n v="0"/>
    <n v="0"/>
    <n v="0"/>
    <n v="124.121"/>
    <n v="0"/>
    <n v="0"/>
    <n v="0"/>
    <n v="124.121"/>
  </r>
  <r>
    <x v="61"/>
    <x v="61"/>
    <x v="23"/>
    <n v="0"/>
    <n v="0"/>
    <n v="0"/>
    <n v="0.88700000000000001"/>
    <n v="0.88700000000000001"/>
    <n v="0"/>
    <n v="0"/>
    <n v="0"/>
    <n v="0.88700000000000001"/>
  </r>
  <r>
    <x v="61"/>
    <x v="61"/>
    <x v="24"/>
    <n v="0"/>
    <n v="0"/>
    <n v="5"/>
    <n v="0"/>
    <n v="5"/>
    <n v="0"/>
    <n v="0"/>
    <n v="0"/>
    <n v="5"/>
  </r>
  <r>
    <x v="61"/>
    <x v="61"/>
    <x v="25"/>
    <n v="0"/>
    <n v="0"/>
    <n v="0"/>
    <n v="0"/>
    <n v="0"/>
    <n v="0"/>
    <n v="0"/>
    <n v="0"/>
    <n v="0"/>
  </r>
  <r>
    <x v="61"/>
    <x v="61"/>
    <x v="27"/>
    <n v="509.12"/>
    <n v="0"/>
    <n v="0"/>
    <n v="0"/>
    <n v="509.12"/>
    <n v="0"/>
    <n v="0"/>
    <n v="0.1"/>
    <n v="509.22"/>
  </r>
  <r>
    <x v="61"/>
    <x v="61"/>
    <x v="28"/>
    <n v="0"/>
    <n v="0"/>
    <n v="0"/>
    <n v="76.307000000000002"/>
    <n v="76.307000000000002"/>
    <n v="0"/>
    <n v="0"/>
    <n v="0"/>
    <n v="76.307000000000002"/>
  </r>
  <r>
    <x v="61"/>
    <x v="61"/>
    <x v="29"/>
    <n v="0"/>
    <n v="0"/>
    <n v="25"/>
    <n v="0"/>
    <n v="25"/>
    <n v="0"/>
    <n v="0"/>
    <n v="0"/>
    <n v="25"/>
  </r>
  <r>
    <x v="61"/>
    <x v="61"/>
    <x v="30"/>
    <n v="0"/>
    <n v="5.4"/>
    <n v="0"/>
    <n v="0"/>
    <n v="5.4"/>
    <n v="0"/>
    <n v="0"/>
    <n v="0"/>
    <n v="5.4"/>
  </r>
  <r>
    <x v="61"/>
    <x v="61"/>
    <x v="31"/>
    <n v="0"/>
    <n v="0"/>
    <n v="0"/>
    <n v="55"/>
    <n v="55"/>
    <n v="0"/>
    <n v="0"/>
    <n v="0"/>
    <n v="55"/>
  </r>
  <r>
    <x v="59"/>
    <x v="59"/>
    <x v="0"/>
    <n v="0"/>
    <n v="0"/>
    <n v="0"/>
    <n v="0"/>
    <n v="0"/>
    <n v="0"/>
    <n v="0"/>
    <n v="0"/>
    <n v="0"/>
  </r>
  <r>
    <x v="59"/>
    <x v="59"/>
    <x v="1"/>
    <n v="0"/>
    <n v="0"/>
    <n v="0"/>
    <n v="0"/>
    <n v="0"/>
    <n v="0"/>
    <n v="0"/>
    <n v="0"/>
    <n v="0"/>
  </r>
  <r>
    <x v="59"/>
    <x v="59"/>
    <x v="2"/>
    <n v="0"/>
    <n v="0"/>
    <n v="0"/>
    <n v="0"/>
    <n v="0"/>
    <n v="0"/>
    <n v="0"/>
    <n v="0"/>
    <n v="0"/>
  </r>
  <r>
    <x v="59"/>
    <x v="59"/>
    <x v="3"/>
    <n v="0"/>
    <n v="0"/>
    <n v="0"/>
    <n v="0"/>
    <n v="0"/>
    <n v="0"/>
    <n v="0"/>
    <n v="0"/>
    <n v="0"/>
  </r>
  <r>
    <x v="59"/>
    <x v="59"/>
    <x v="4"/>
    <n v="2.9060000000000001"/>
    <n v="0"/>
    <n v="0.5"/>
    <n v="0"/>
    <n v="3.4060000000000001"/>
    <n v="0"/>
    <n v="-6.8"/>
    <n v="0.4"/>
    <n v="-2.9940000000000002"/>
  </r>
  <r>
    <x v="59"/>
    <x v="59"/>
    <x v="5"/>
    <n v="0"/>
    <n v="0"/>
    <n v="0"/>
    <n v="0"/>
    <n v="0"/>
    <n v="0"/>
    <n v="0"/>
    <n v="0"/>
    <n v="0"/>
  </r>
  <r>
    <x v="59"/>
    <x v="59"/>
    <x v="6"/>
    <n v="0"/>
    <n v="0"/>
    <n v="0"/>
    <n v="0"/>
    <n v="0"/>
    <n v="0"/>
    <n v="0"/>
    <n v="0"/>
    <n v="0"/>
  </r>
  <r>
    <x v="59"/>
    <x v="59"/>
    <x v="7"/>
    <n v="0"/>
    <n v="0"/>
    <n v="0"/>
    <n v="0"/>
    <n v="0"/>
    <n v="0"/>
    <n v="0"/>
    <n v="0"/>
    <n v="0"/>
  </r>
  <r>
    <x v="59"/>
    <x v="59"/>
    <x v="8"/>
    <n v="0"/>
    <n v="0"/>
    <n v="0"/>
    <n v="0"/>
    <n v="0"/>
    <n v="0"/>
    <n v="0"/>
    <n v="0"/>
    <n v="0"/>
  </r>
  <r>
    <x v="59"/>
    <x v="59"/>
    <x v="9"/>
    <n v="0"/>
    <n v="0"/>
    <n v="0"/>
    <n v="0"/>
    <n v="0"/>
    <n v="0"/>
    <n v="0"/>
    <n v="0"/>
    <n v="0"/>
  </r>
  <r>
    <x v="59"/>
    <x v="59"/>
    <x v="10"/>
    <n v="0"/>
    <n v="0"/>
    <n v="0"/>
    <n v="0"/>
    <n v="0"/>
    <n v="0"/>
    <n v="0"/>
    <n v="0"/>
    <n v="0"/>
  </r>
  <r>
    <x v="59"/>
    <x v="59"/>
    <x v="11"/>
    <n v="0.747"/>
    <n v="0"/>
    <n v="0"/>
    <n v="0"/>
    <n v="0.747"/>
    <n v="0"/>
    <n v="0"/>
    <n v="0.1"/>
    <n v="0.84699999999999998"/>
  </r>
  <r>
    <x v="59"/>
    <x v="59"/>
    <x v="12"/>
    <n v="7.2649999999999997"/>
    <n v="0"/>
    <n v="0"/>
    <n v="0"/>
    <n v="7.2649999999999997"/>
    <n v="0"/>
    <n v="0"/>
    <n v="0.8"/>
    <n v="8.0649999999999995"/>
  </r>
  <r>
    <x v="59"/>
    <x v="59"/>
    <x v="13"/>
    <n v="0"/>
    <n v="0"/>
    <n v="0"/>
    <n v="0"/>
    <n v="0"/>
    <n v="0"/>
    <n v="0"/>
    <n v="0"/>
    <n v="0"/>
  </r>
  <r>
    <x v="59"/>
    <x v="59"/>
    <x v="14"/>
    <n v="0"/>
    <n v="0"/>
    <n v="0"/>
    <n v="0"/>
    <n v="0"/>
    <n v="0"/>
    <n v="0"/>
    <n v="0"/>
    <n v="0"/>
  </r>
  <r>
    <x v="59"/>
    <x v="59"/>
    <x v="15"/>
    <n v="0"/>
    <n v="0"/>
    <n v="0"/>
    <n v="0"/>
    <n v="0"/>
    <n v="0"/>
    <n v="0"/>
    <n v="0"/>
    <n v="0"/>
  </r>
  <r>
    <x v="59"/>
    <x v="59"/>
    <x v="16"/>
    <n v="1.744"/>
    <n v="0"/>
    <n v="0.2"/>
    <n v="3.9E-2"/>
    <n v="1.9829999999999999"/>
    <n v="0"/>
    <n v="0"/>
    <n v="0.2"/>
    <n v="2.1829999999999998"/>
  </r>
  <r>
    <x v="59"/>
    <x v="59"/>
    <x v="17"/>
    <n v="43.177"/>
    <n v="0"/>
    <n v="0.7"/>
    <n v="0"/>
    <n v="43.877000000000002"/>
    <n v="0"/>
    <n v="0"/>
    <n v="4.7"/>
    <n v="48.576999999999998"/>
  </r>
  <r>
    <x v="59"/>
    <x v="59"/>
    <x v="18"/>
    <n v="5.1070000000000002"/>
    <n v="0"/>
    <n v="0.9"/>
    <n v="0"/>
    <n v="6.0070000000000006"/>
    <n v="0"/>
    <n v="0"/>
    <n v="0.6"/>
    <n v="6.6070000000000002"/>
  </r>
  <r>
    <x v="59"/>
    <x v="59"/>
    <x v="19"/>
    <n v="0"/>
    <n v="0"/>
    <n v="0"/>
    <n v="0"/>
    <n v="0"/>
    <n v="0"/>
    <n v="0"/>
    <n v="0"/>
    <n v="0"/>
  </r>
  <r>
    <x v="59"/>
    <x v="59"/>
    <x v="20"/>
    <n v="0"/>
    <n v="0"/>
    <n v="0"/>
    <n v="0"/>
    <n v="0"/>
    <n v="0"/>
    <n v="0"/>
    <n v="0"/>
    <n v="0"/>
  </r>
  <r>
    <x v="59"/>
    <x v="59"/>
    <x v="21"/>
    <n v="0"/>
    <n v="0"/>
    <n v="0"/>
    <n v="0"/>
    <n v="0"/>
    <n v="0"/>
    <n v="0"/>
    <n v="0"/>
    <n v="0"/>
  </r>
  <r>
    <x v="59"/>
    <x v="59"/>
    <x v="22"/>
    <n v="0"/>
    <n v="0"/>
    <n v="0"/>
    <n v="0"/>
    <n v="0"/>
    <n v="0"/>
    <n v="0"/>
    <n v="0"/>
    <n v="0"/>
  </r>
  <r>
    <x v="59"/>
    <x v="59"/>
    <x v="26"/>
    <n v="18.751999999999999"/>
    <n v="0"/>
    <n v="0"/>
    <n v="0"/>
    <n v="18.751999999999999"/>
    <n v="0"/>
    <n v="0"/>
    <n v="0"/>
    <n v="18.751999999999999"/>
  </r>
  <r>
    <x v="59"/>
    <x v="59"/>
    <x v="23"/>
    <n v="0"/>
    <n v="0"/>
    <n v="0"/>
    <n v="0"/>
    <n v="0"/>
    <n v="0"/>
    <n v="0"/>
    <n v="0"/>
    <n v="0"/>
  </r>
  <r>
    <x v="59"/>
    <x v="59"/>
    <x v="24"/>
    <n v="0"/>
    <n v="0"/>
    <n v="0.2"/>
    <n v="0"/>
    <n v="0.2"/>
    <n v="0"/>
    <n v="0"/>
    <n v="0"/>
    <n v="0.2"/>
  </r>
  <r>
    <x v="59"/>
    <x v="59"/>
    <x v="25"/>
    <n v="0"/>
    <n v="0"/>
    <n v="0"/>
    <n v="0"/>
    <n v="0"/>
    <n v="0"/>
    <n v="0"/>
    <n v="0"/>
    <n v="0"/>
  </r>
  <r>
    <x v="59"/>
    <x v="59"/>
    <x v="27"/>
    <n v="147.572"/>
    <n v="0"/>
    <n v="0"/>
    <n v="0"/>
    <n v="147.572"/>
    <n v="0"/>
    <n v="0"/>
    <n v="0"/>
    <n v="147.572"/>
  </r>
  <r>
    <x v="59"/>
    <x v="59"/>
    <x v="28"/>
    <n v="0"/>
    <n v="0"/>
    <n v="0"/>
    <n v="2.2829999999999999"/>
    <n v="2.2829999999999999"/>
    <n v="0"/>
    <n v="0"/>
    <n v="0"/>
    <n v="2.2829999999999999"/>
  </r>
  <r>
    <x v="59"/>
    <x v="59"/>
    <x v="29"/>
    <n v="0"/>
    <n v="0"/>
    <n v="0.8"/>
    <n v="0"/>
    <n v="0.8"/>
    <n v="0"/>
    <n v="0"/>
    <n v="0"/>
    <n v="0.8"/>
  </r>
  <r>
    <x v="59"/>
    <x v="59"/>
    <x v="30"/>
    <n v="0"/>
    <n v="0"/>
    <n v="0"/>
    <n v="0"/>
    <n v="0"/>
    <n v="0"/>
    <n v="0"/>
    <n v="0"/>
    <n v="0"/>
  </r>
  <r>
    <x v="59"/>
    <x v="59"/>
    <x v="31"/>
    <n v="0"/>
    <n v="0"/>
    <n v="0"/>
    <n v="0.1"/>
    <n v="0.1"/>
    <n v="0"/>
    <n v="0"/>
    <n v="0"/>
    <n v="0.1"/>
  </r>
  <r>
    <x v="66"/>
    <x v="66"/>
    <x v="0"/>
    <n v="4.3999999999999997E-2"/>
    <n v="0"/>
    <n v="12.9"/>
    <n v="0"/>
    <n v="12.944000000000001"/>
    <n v="0"/>
    <n v="0"/>
    <n v="0"/>
    <n v="12.944000000000001"/>
  </r>
  <r>
    <x v="66"/>
    <x v="66"/>
    <x v="1"/>
    <n v="1.0999999999999999E-2"/>
    <n v="0"/>
    <n v="1.1000000000000001"/>
    <n v="0"/>
    <n v="1.111"/>
    <n v="0"/>
    <n v="0"/>
    <n v="0"/>
    <n v="1.111"/>
  </r>
  <r>
    <x v="66"/>
    <x v="66"/>
    <x v="2"/>
    <n v="0"/>
    <n v="0"/>
    <n v="3.7"/>
    <n v="0"/>
    <n v="3.7"/>
    <n v="0"/>
    <n v="0"/>
    <n v="0"/>
    <n v="3.7"/>
  </r>
  <r>
    <x v="66"/>
    <x v="66"/>
    <x v="3"/>
    <n v="0"/>
    <n v="0"/>
    <n v="2.2000000000000002"/>
    <n v="0"/>
    <n v="2.2000000000000002"/>
    <n v="0"/>
    <n v="0"/>
    <n v="0"/>
    <n v="2.2000000000000002"/>
  </r>
  <r>
    <x v="66"/>
    <x v="66"/>
    <x v="4"/>
    <n v="0"/>
    <n v="0"/>
    <n v="0.7"/>
    <n v="0"/>
    <n v="0.7"/>
    <n v="0"/>
    <n v="0"/>
    <n v="0"/>
    <n v="0.7"/>
  </r>
  <r>
    <x v="66"/>
    <x v="66"/>
    <x v="5"/>
    <n v="0"/>
    <n v="0"/>
    <n v="0.1"/>
    <n v="0"/>
    <n v="0.1"/>
    <n v="0"/>
    <n v="0"/>
    <n v="0"/>
    <n v="0.1"/>
  </r>
  <r>
    <x v="66"/>
    <x v="66"/>
    <x v="6"/>
    <n v="0"/>
    <n v="0"/>
    <n v="0.4"/>
    <n v="0"/>
    <n v="0.4"/>
    <n v="0"/>
    <n v="0"/>
    <n v="0"/>
    <n v="0.4"/>
  </r>
  <r>
    <x v="66"/>
    <x v="66"/>
    <x v="7"/>
    <n v="0"/>
    <n v="0"/>
    <n v="1.3"/>
    <n v="0"/>
    <n v="1.3"/>
    <n v="0"/>
    <n v="0"/>
    <n v="0"/>
    <n v="1.3"/>
  </r>
  <r>
    <x v="66"/>
    <x v="66"/>
    <x v="8"/>
    <n v="0"/>
    <n v="0"/>
    <n v="0"/>
    <n v="0"/>
    <n v="0"/>
    <n v="0"/>
    <n v="0"/>
    <n v="0"/>
    <n v="0"/>
  </r>
  <r>
    <x v="66"/>
    <x v="66"/>
    <x v="9"/>
    <n v="0"/>
    <n v="0"/>
    <n v="0.5"/>
    <n v="0"/>
    <n v="0.5"/>
    <n v="0"/>
    <n v="0"/>
    <n v="0"/>
    <n v="0.5"/>
  </r>
  <r>
    <x v="66"/>
    <x v="66"/>
    <x v="10"/>
    <n v="0.21099999999999999"/>
    <n v="0"/>
    <n v="0"/>
    <n v="0"/>
    <n v="0.21099999999999999"/>
    <n v="0"/>
    <n v="0"/>
    <n v="0"/>
    <n v="0.21099999999999999"/>
  </r>
  <r>
    <x v="66"/>
    <x v="66"/>
    <x v="11"/>
    <n v="10.076000000000001"/>
    <n v="0"/>
    <n v="0"/>
    <n v="0"/>
    <n v="10.076000000000001"/>
    <n v="0"/>
    <n v="0"/>
    <n v="0"/>
    <n v="10.076000000000001"/>
  </r>
  <r>
    <x v="66"/>
    <x v="66"/>
    <x v="12"/>
    <n v="0"/>
    <n v="0"/>
    <n v="0"/>
    <n v="0"/>
    <n v="0"/>
    <n v="0"/>
    <n v="0"/>
    <n v="0"/>
    <n v="0"/>
  </r>
  <r>
    <x v="66"/>
    <x v="66"/>
    <x v="13"/>
    <n v="1.0999999999999999E-2"/>
    <n v="0"/>
    <n v="0"/>
    <n v="0"/>
    <n v="1.0999999999999999E-2"/>
    <n v="0"/>
    <n v="0"/>
    <n v="0"/>
    <n v="1.0999999999999999E-2"/>
  </r>
  <r>
    <x v="66"/>
    <x v="66"/>
    <x v="14"/>
    <n v="1.6850000000000001"/>
    <n v="227.875"/>
    <n v="0.5"/>
    <n v="0"/>
    <n v="230.06"/>
    <n v="0"/>
    <n v="0"/>
    <n v="0"/>
    <n v="230.06"/>
  </r>
  <r>
    <x v="66"/>
    <x v="66"/>
    <x v="15"/>
    <n v="1.1970000000000001"/>
    <n v="100.125"/>
    <n v="0"/>
    <n v="0"/>
    <n v="101.322"/>
    <n v="0"/>
    <n v="0"/>
    <n v="0"/>
    <n v="101.322"/>
  </r>
  <r>
    <x v="66"/>
    <x v="66"/>
    <x v="16"/>
    <n v="10.574999999999999"/>
    <n v="0"/>
    <n v="0"/>
    <n v="0"/>
    <n v="10.574999999999999"/>
    <n v="0"/>
    <n v="0"/>
    <n v="0"/>
    <n v="10.574999999999999"/>
  </r>
  <r>
    <x v="66"/>
    <x v="66"/>
    <x v="17"/>
    <n v="13.113"/>
    <n v="0"/>
    <n v="0"/>
    <n v="0.13100000000000001"/>
    <n v="13.244"/>
    <n v="0"/>
    <n v="0"/>
    <n v="0"/>
    <n v="13.244"/>
  </r>
  <r>
    <x v="66"/>
    <x v="66"/>
    <x v="18"/>
    <n v="0.59899999999999998"/>
    <n v="0"/>
    <n v="0.1"/>
    <n v="0"/>
    <n v="0.69899999999999995"/>
    <n v="0"/>
    <n v="0"/>
    <n v="0"/>
    <n v="0.69899999999999995"/>
  </r>
  <r>
    <x v="66"/>
    <x v="66"/>
    <x v="19"/>
    <n v="1.0999999999999999E-2"/>
    <n v="0"/>
    <n v="0"/>
    <n v="0"/>
    <n v="1.0999999999999999E-2"/>
    <n v="0"/>
    <n v="0"/>
    <n v="0"/>
    <n v="1.0999999999999999E-2"/>
  </r>
  <r>
    <x v="66"/>
    <x v="66"/>
    <x v="20"/>
    <n v="0.94199999999999995"/>
    <n v="0"/>
    <n v="0.3"/>
    <n v="1.0999999999999999E-2"/>
    <n v="1.2529999999999999"/>
    <n v="0"/>
    <n v="0"/>
    <n v="0"/>
    <n v="1.2529999999999999"/>
  </r>
  <r>
    <x v="66"/>
    <x v="66"/>
    <x v="21"/>
    <n v="6.2629999999999999"/>
    <n v="0"/>
    <n v="0"/>
    <n v="0"/>
    <n v="6.2629999999999999"/>
    <n v="0"/>
    <n v="0"/>
    <n v="0"/>
    <n v="6.2629999999999999"/>
  </r>
  <r>
    <x v="66"/>
    <x v="66"/>
    <x v="22"/>
    <n v="4.2789999999999999"/>
    <n v="0"/>
    <n v="0"/>
    <n v="0"/>
    <n v="4.2789999999999999"/>
    <n v="0"/>
    <n v="0"/>
    <n v="0"/>
    <n v="4.2789999999999999"/>
  </r>
  <r>
    <x v="66"/>
    <x v="66"/>
    <x v="26"/>
    <n v="0.85"/>
    <n v="0"/>
    <n v="0"/>
    <n v="0"/>
    <n v="0.85"/>
    <n v="0"/>
    <n v="0"/>
    <n v="0"/>
    <n v="0.85"/>
  </r>
  <r>
    <x v="66"/>
    <x v="66"/>
    <x v="23"/>
    <n v="0"/>
    <n v="0"/>
    <n v="0"/>
    <n v="0"/>
    <n v="0"/>
    <n v="0"/>
    <n v="0"/>
    <n v="0"/>
    <n v="0"/>
  </r>
  <r>
    <x v="66"/>
    <x v="66"/>
    <x v="24"/>
    <n v="0"/>
    <n v="0"/>
    <n v="0.5"/>
    <n v="0"/>
    <n v="0.5"/>
    <n v="0"/>
    <n v="0"/>
    <n v="0"/>
    <n v="0.5"/>
  </r>
  <r>
    <x v="66"/>
    <x v="66"/>
    <x v="25"/>
    <n v="0"/>
    <n v="0"/>
    <n v="0"/>
    <n v="0"/>
    <n v="0"/>
    <n v="0"/>
    <n v="0"/>
    <n v="0"/>
    <n v="0"/>
  </r>
  <r>
    <x v="66"/>
    <x v="66"/>
    <x v="27"/>
    <n v="2.1589999999999998"/>
    <n v="0"/>
    <n v="0"/>
    <n v="0"/>
    <n v="2.1589999999999998"/>
    <n v="0"/>
    <n v="0"/>
    <n v="0"/>
    <n v="2.1589999999999998"/>
  </r>
  <r>
    <x v="66"/>
    <x v="66"/>
    <x v="28"/>
    <n v="0"/>
    <n v="0"/>
    <n v="0"/>
    <n v="1.3340000000000001"/>
    <n v="1.3340000000000001"/>
    <n v="0"/>
    <n v="0"/>
    <n v="0"/>
    <n v="1.3340000000000001"/>
  </r>
  <r>
    <x v="66"/>
    <x v="66"/>
    <x v="29"/>
    <n v="0"/>
    <n v="0"/>
    <n v="1.3"/>
    <n v="0"/>
    <n v="1.3"/>
    <n v="0"/>
    <n v="0"/>
    <n v="0"/>
    <n v="1.3"/>
  </r>
  <r>
    <x v="66"/>
    <x v="66"/>
    <x v="30"/>
    <n v="0"/>
    <n v="1.3"/>
    <n v="0"/>
    <n v="0"/>
    <n v="1.3"/>
    <n v="0"/>
    <n v="0"/>
    <n v="0"/>
    <n v="1.3"/>
  </r>
  <r>
    <x v="66"/>
    <x v="66"/>
    <x v="31"/>
    <n v="0"/>
    <n v="2"/>
    <n v="0"/>
    <n v="2.8"/>
    <n v="4.8"/>
    <n v="0"/>
    <n v="0"/>
    <n v="0"/>
    <n v="4.8"/>
  </r>
  <r>
    <x v="18"/>
    <x v="18"/>
    <x v="0"/>
    <n v="0"/>
    <n v="0"/>
    <n v="0"/>
    <n v="0"/>
    <n v="0"/>
    <n v="0"/>
    <n v="0"/>
    <n v="0"/>
    <n v="0"/>
  </r>
  <r>
    <x v="18"/>
    <x v="18"/>
    <x v="1"/>
    <n v="0"/>
    <n v="0"/>
    <n v="0"/>
    <n v="0"/>
    <n v="0"/>
    <n v="0"/>
    <n v="0"/>
    <n v="0"/>
    <n v="0"/>
  </r>
  <r>
    <x v="18"/>
    <x v="18"/>
    <x v="2"/>
    <n v="0"/>
    <n v="0"/>
    <n v="0"/>
    <n v="0"/>
    <n v="0"/>
    <n v="0"/>
    <n v="0"/>
    <n v="0"/>
    <n v="0"/>
  </r>
  <r>
    <x v="18"/>
    <x v="18"/>
    <x v="3"/>
    <n v="0"/>
    <n v="0"/>
    <n v="0"/>
    <n v="0"/>
    <n v="0"/>
    <n v="0"/>
    <n v="0"/>
    <n v="0"/>
    <n v="0"/>
  </r>
  <r>
    <x v="18"/>
    <x v="18"/>
    <x v="4"/>
    <n v="0"/>
    <n v="0"/>
    <n v="0"/>
    <n v="0"/>
    <n v="0"/>
    <n v="0"/>
    <n v="0"/>
    <n v="0"/>
    <n v="0"/>
  </r>
  <r>
    <x v="18"/>
    <x v="18"/>
    <x v="5"/>
    <n v="0"/>
    <n v="0"/>
    <n v="0"/>
    <n v="0"/>
    <n v="0"/>
    <n v="0"/>
    <n v="0"/>
    <n v="0"/>
    <n v="0"/>
  </r>
  <r>
    <x v="18"/>
    <x v="18"/>
    <x v="6"/>
    <n v="0"/>
    <n v="0"/>
    <n v="0"/>
    <n v="0"/>
    <n v="0"/>
    <n v="0"/>
    <n v="0"/>
    <n v="0"/>
    <n v="0"/>
  </r>
  <r>
    <x v="18"/>
    <x v="18"/>
    <x v="7"/>
    <n v="0"/>
    <n v="0"/>
    <n v="0"/>
    <n v="0"/>
    <n v="0"/>
    <n v="0"/>
    <n v="0"/>
    <n v="0"/>
    <n v="0"/>
  </r>
  <r>
    <x v="18"/>
    <x v="18"/>
    <x v="8"/>
    <n v="0"/>
    <n v="0"/>
    <n v="0"/>
    <n v="0"/>
    <n v="0"/>
    <n v="0"/>
    <n v="0"/>
    <n v="0"/>
    <n v="0"/>
  </r>
  <r>
    <x v="18"/>
    <x v="18"/>
    <x v="9"/>
    <n v="0"/>
    <n v="0"/>
    <n v="0"/>
    <n v="0"/>
    <n v="0"/>
    <n v="0"/>
    <n v="0"/>
    <n v="0"/>
    <n v="0"/>
  </r>
  <r>
    <x v="18"/>
    <x v="18"/>
    <x v="10"/>
    <n v="0"/>
    <n v="0"/>
    <n v="0"/>
    <n v="0"/>
    <n v="0"/>
    <n v="0"/>
    <n v="0"/>
    <n v="0"/>
    <n v="0"/>
  </r>
  <r>
    <x v="18"/>
    <x v="18"/>
    <x v="11"/>
    <n v="0"/>
    <n v="0"/>
    <n v="0"/>
    <n v="0"/>
    <n v="0"/>
    <n v="0"/>
    <n v="0"/>
    <n v="0"/>
    <n v="0"/>
  </r>
  <r>
    <x v="18"/>
    <x v="18"/>
    <x v="12"/>
    <n v="6550"/>
    <n v="0"/>
    <n v="0"/>
    <n v="0"/>
    <n v="6550"/>
    <n v="0"/>
    <n v="0"/>
    <n v="0"/>
    <n v="6550"/>
  </r>
  <r>
    <x v="18"/>
    <x v="18"/>
    <x v="13"/>
    <n v="0"/>
    <n v="0"/>
    <n v="0"/>
    <n v="0"/>
    <n v="0"/>
    <n v="0"/>
    <n v="0"/>
    <n v="0"/>
    <n v="0"/>
  </r>
  <r>
    <x v="18"/>
    <x v="18"/>
    <x v="14"/>
    <n v="0"/>
    <n v="0"/>
    <n v="0"/>
    <n v="0"/>
    <n v="0"/>
    <n v="0"/>
    <n v="0"/>
    <n v="0"/>
    <n v="0"/>
  </r>
  <r>
    <x v="18"/>
    <x v="18"/>
    <x v="15"/>
    <n v="0"/>
    <n v="0"/>
    <n v="0"/>
    <n v="0"/>
    <n v="0"/>
    <n v="0"/>
    <n v="0"/>
    <n v="0"/>
    <n v="0"/>
  </r>
  <r>
    <x v="18"/>
    <x v="18"/>
    <x v="16"/>
    <n v="0"/>
    <n v="0"/>
    <n v="0"/>
    <n v="0"/>
    <n v="0"/>
    <n v="0"/>
    <n v="0"/>
    <n v="0"/>
    <n v="0"/>
  </r>
  <r>
    <x v="18"/>
    <x v="18"/>
    <x v="17"/>
    <n v="0"/>
    <n v="0"/>
    <n v="0"/>
    <n v="0"/>
    <n v="0"/>
    <n v="0"/>
    <n v="0"/>
    <n v="0"/>
    <n v="0"/>
  </r>
  <r>
    <x v="18"/>
    <x v="18"/>
    <x v="18"/>
    <n v="0"/>
    <n v="0"/>
    <n v="0"/>
    <n v="0"/>
    <n v="0"/>
    <n v="0"/>
    <n v="0"/>
    <n v="0"/>
    <n v="0"/>
  </r>
  <r>
    <x v="18"/>
    <x v="18"/>
    <x v="19"/>
    <n v="0"/>
    <n v="0"/>
    <n v="0"/>
    <n v="0"/>
    <n v="0"/>
    <n v="0"/>
    <n v="0"/>
    <n v="0"/>
    <n v="0"/>
  </r>
  <r>
    <x v="18"/>
    <x v="18"/>
    <x v="20"/>
    <n v="0"/>
    <n v="0"/>
    <n v="0"/>
    <n v="0"/>
    <n v="0"/>
    <n v="0"/>
    <n v="0"/>
    <n v="0"/>
    <n v="0"/>
  </r>
  <r>
    <x v="18"/>
    <x v="18"/>
    <x v="21"/>
    <n v="0"/>
    <n v="0"/>
    <n v="0"/>
    <n v="0"/>
    <n v="0"/>
    <n v="0"/>
    <n v="0"/>
    <n v="0"/>
    <n v="0"/>
  </r>
  <r>
    <x v="18"/>
    <x v="18"/>
    <x v="22"/>
    <n v="0"/>
    <n v="0"/>
    <n v="0"/>
    <n v="0"/>
    <n v="0"/>
    <n v="0"/>
    <n v="0"/>
    <n v="0"/>
    <n v="0"/>
  </r>
  <r>
    <x v="18"/>
    <x v="18"/>
    <x v="26"/>
    <n v="0"/>
    <n v="0"/>
    <n v="0"/>
    <n v="0"/>
    <n v="0"/>
    <n v="0"/>
    <n v="0"/>
    <n v="0"/>
    <n v="0"/>
  </r>
  <r>
    <x v="18"/>
    <x v="18"/>
    <x v="23"/>
    <n v="0"/>
    <n v="0"/>
    <n v="0"/>
    <n v="0"/>
    <n v="0"/>
    <n v="0"/>
    <n v="0"/>
    <n v="0"/>
    <n v="0"/>
  </r>
  <r>
    <x v="18"/>
    <x v="18"/>
    <x v="24"/>
    <n v="0"/>
    <n v="0"/>
    <n v="0"/>
    <n v="0"/>
    <n v="0"/>
    <n v="0"/>
    <n v="0"/>
    <n v="0"/>
    <n v="0"/>
  </r>
  <r>
    <x v="18"/>
    <x v="18"/>
    <x v="25"/>
    <n v="0"/>
    <n v="0"/>
    <n v="0"/>
    <n v="0"/>
    <n v="0"/>
    <n v="0"/>
    <n v="0"/>
    <n v="0"/>
    <n v="0"/>
  </r>
  <r>
    <x v="18"/>
    <x v="18"/>
    <x v="27"/>
    <n v="0"/>
    <n v="0"/>
    <n v="0"/>
    <n v="0"/>
    <n v="0"/>
    <n v="0"/>
    <n v="0"/>
    <n v="0"/>
    <n v="0"/>
  </r>
  <r>
    <x v="18"/>
    <x v="18"/>
    <x v="28"/>
    <n v="0"/>
    <n v="0"/>
    <n v="0"/>
    <n v="0"/>
    <n v="0"/>
    <n v="0"/>
    <n v="0"/>
    <n v="0"/>
    <n v="0"/>
  </r>
  <r>
    <x v="18"/>
    <x v="18"/>
    <x v="29"/>
    <n v="0"/>
    <n v="0"/>
    <n v="0"/>
    <n v="0"/>
    <n v="0"/>
    <n v="0"/>
    <n v="0"/>
    <n v="0"/>
    <n v="0"/>
  </r>
  <r>
    <x v="18"/>
    <x v="18"/>
    <x v="30"/>
    <n v="0"/>
    <n v="0"/>
    <n v="0"/>
    <n v="0"/>
    <n v="0"/>
    <n v="0"/>
    <n v="0"/>
    <n v="0"/>
    <n v="0"/>
  </r>
  <r>
    <x v="18"/>
    <x v="18"/>
    <x v="31"/>
    <n v="0"/>
    <n v="0"/>
    <n v="0"/>
    <n v="0"/>
    <n v="0"/>
    <n v="0"/>
    <n v="0"/>
    <n v="0"/>
    <n v="0"/>
  </r>
  <r>
    <x v="19"/>
    <x v="19"/>
    <x v="0"/>
    <n v="0"/>
    <n v="0"/>
    <n v="0"/>
    <n v="0"/>
    <n v="0"/>
    <n v="0"/>
    <n v="0"/>
    <n v="0"/>
    <n v="0"/>
  </r>
  <r>
    <x v="19"/>
    <x v="19"/>
    <x v="1"/>
    <n v="0"/>
    <n v="0"/>
    <n v="0"/>
    <n v="0"/>
    <n v="0"/>
    <n v="0"/>
    <n v="0"/>
    <n v="0"/>
    <n v="0"/>
  </r>
  <r>
    <x v="19"/>
    <x v="19"/>
    <x v="2"/>
    <n v="0"/>
    <n v="0"/>
    <n v="0"/>
    <n v="0"/>
    <n v="0"/>
    <n v="0"/>
    <n v="0"/>
    <n v="0"/>
    <n v="0"/>
  </r>
  <r>
    <x v="19"/>
    <x v="19"/>
    <x v="3"/>
    <n v="0"/>
    <n v="0"/>
    <n v="0"/>
    <n v="0"/>
    <n v="0"/>
    <n v="0"/>
    <n v="0"/>
    <n v="0"/>
    <n v="0"/>
  </r>
  <r>
    <x v="19"/>
    <x v="19"/>
    <x v="4"/>
    <n v="0"/>
    <n v="0"/>
    <n v="0"/>
    <n v="0"/>
    <n v="0"/>
    <n v="0"/>
    <n v="0"/>
    <n v="0"/>
    <n v="0"/>
  </r>
  <r>
    <x v="19"/>
    <x v="19"/>
    <x v="5"/>
    <n v="0"/>
    <n v="0"/>
    <n v="0"/>
    <n v="0"/>
    <n v="0"/>
    <n v="0"/>
    <n v="0"/>
    <n v="0"/>
    <n v="0"/>
  </r>
  <r>
    <x v="19"/>
    <x v="19"/>
    <x v="6"/>
    <n v="0"/>
    <n v="0"/>
    <n v="0"/>
    <n v="0"/>
    <n v="0"/>
    <n v="0"/>
    <n v="0"/>
    <n v="0"/>
    <n v="0"/>
  </r>
  <r>
    <x v="19"/>
    <x v="19"/>
    <x v="7"/>
    <n v="0"/>
    <n v="0"/>
    <n v="0"/>
    <n v="0"/>
    <n v="0"/>
    <n v="0"/>
    <n v="0"/>
    <n v="0"/>
    <n v="0"/>
  </r>
  <r>
    <x v="19"/>
    <x v="19"/>
    <x v="8"/>
    <n v="0"/>
    <n v="0"/>
    <n v="0"/>
    <n v="0"/>
    <n v="0"/>
    <n v="0"/>
    <n v="0"/>
    <n v="0"/>
    <n v="0"/>
  </r>
  <r>
    <x v="19"/>
    <x v="19"/>
    <x v="9"/>
    <n v="0"/>
    <n v="0"/>
    <n v="0"/>
    <n v="0"/>
    <n v="0"/>
    <n v="0"/>
    <n v="0"/>
    <n v="0"/>
    <n v="0"/>
  </r>
  <r>
    <x v="19"/>
    <x v="19"/>
    <x v="10"/>
    <n v="0"/>
    <n v="0"/>
    <n v="0"/>
    <n v="0"/>
    <n v="0"/>
    <n v="0"/>
    <n v="0"/>
    <n v="0"/>
    <n v="0"/>
  </r>
  <r>
    <x v="19"/>
    <x v="19"/>
    <x v="11"/>
    <n v="0"/>
    <n v="0"/>
    <n v="0"/>
    <n v="0"/>
    <n v="0"/>
    <n v="0"/>
    <n v="0"/>
    <n v="0"/>
    <n v="0"/>
  </r>
  <r>
    <x v="19"/>
    <x v="19"/>
    <x v="12"/>
    <n v="0"/>
    <n v="0"/>
    <n v="0"/>
    <n v="0"/>
    <n v="0"/>
    <n v="0"/>
    <n v="0"/>
    <n v="0"/>
    <n v="0"/>
  </r>
  <r>
    <x v="19"/>
    <x v="19"/>
    <x v="13"/>
    <n v="0"/>
    <n v="0"/>
    <n v="0"/>
    <n v="0"/>
    <n v="0"/>
    <n v="0"/>
    <n v="0"/>
    <n v="0"/>
    <n v="0"/>
  </r>
  <r>
    <x v="19"/>
    <x v="19"/>
    <x v="14"/>
    <n v="0"/>
    <n v="0"/>
    <n v="0"/>
    <n v="0"/>
    <n v="0"/>
    <n v="0"/>
    <n v="0"/>
    <n v="0"/>
    <n v="0"/>
  </r>
  <r>
    <x v="19"/>
    <x v="19"/>
    <x v="15"/>
    <n v="0"/>
    <n v="0"/>
    <n v="0"/>
    <n v="0"/>
    <n v="0"/>
    <n v="0"/>
    <n v="0"/>
    <n v="0"/>
    <n v="0"/>
  </r>
  <r>
    <x v="19"/>
    <x v="19"/>
    <x v="16"/>
    <n v="0"/>
    <n v="0"/>
    <n v="0"/>
    <n v="0"/>
    <n v="0"/>
    <n v="0"/>
    <n v="0"/>
    <n v="0"/>
    <n v="0"/>
  </r>
  <r>
    <x v="19"/>
    <x v="19"/>
    <x v="17"/>
    <n v="0"/>
    <n v="0"/>
    <n v="0"/>
    <n v="0"/>
    <n v="0"/>
    <n v="0"/>
    <n v="0"/>
    <n v="0"/>
    <n v="0"/>
  </r>
  <r>
    <x v="19"/>
    <x v="19"/>
    <x v="18"/>
    <n v="0"/>
    <n v="0"/>
    <n v="0"/>
    <n v="0"/>
    <n v="0"/>
    <n v="0"/>
    <n v="0"/>
    <n v="0"/>
    <n v="0"/>
  </r>
  <r>
    <x v="19"/>
    <x v="19"/>
    <x v="19"/>
    <n v="0"/>
    <n v="0"/>
    <n v="0"/>
    <n v="0"/>
    <n v="0"/>
    <n v="0"/>
    <n v="0"/>
    <n v="0"/>
    <n v="0"/>
  </r>
  <r>
    <x v="19"/>
    <x v="19"/>
    <x v="20"/>
    <n v="0"/>
    <n v="0"/>
    <n v="0"/>
    <n v="0"/>
    <n v="0"/>
    <n v="0"/>
    <n v="0"/>
    <n v="0"/>
    <n v="0"/>
  </r>
  <r>
    <x v="19"/>
    <x v="19"/>
    <x v="21"/>
    <n v="0"/>
    <n v="0"/>
    <n v="0"/>
    <n v="0"/>
    <n v="0"/>
    <n v="0"/>
    <n v="0"/>
    <n v="0"/>
    <n v="0"/>
  </r>
  <r>
    <x v="19"/>
    <x v="19"/>
    <x v="22"/>
    <n v="0"/>
    <n v="0"/>
    <n v="0"/>
    <n v="0"/>
    <n v="0"/>
    <n v="0"/>
    <n v="0"/>
    <n v="0"/>
    <n v="0"/>
  </r>
  <r>
    <x v="19"/>
    <x v="19"/>
    <x v="26"/>
    <n v="0"/>
    <n v="0"/>
    <n v="0"/>
    <n v="0"/>
    <n v="0"/>
    <n v="0"/>
    <n v="0"/>
    <n v="0"/>
    <n v="0"/>
  </r>
  <r>
    <x v="19"/>
    <x v="19"/>
    <x v="23"/>
    <n v="0"/>
    <n v="0"/>
    <n v="0"/>
    <n v="0"/>
    <n v="0"/>
    <n v="0"/>
    <n v="0"/>
    <n v="0"/>
    <n v="0"/>
  </r>
  <r>
    <x v="19"/>
    <x v="19"/>
    <x v="24"/>
    <n v="0"/>
    <n v="0"/>
    <n v="0"/>
    <n v="0"/>
    <n v="0"/>
    <n v="0"/>
    <n v="0"/>
    <n v="0"/>
    <n v="0"/>
  </r>
  <r>
    <x v="19"/>
    <x v="19"/>
    <x v="25"/>
    <n v="0"/>
    <n v="0"/>
    <n v="0"/>
    <n v="0"/>
    <n v="0"/>
    <n v="0"/>
    <n v="0"/>
    <n v="0"/>
    <n v="0"/>
  </r>
  <r>
    <x v="19"/>
    <x v="19"/>
    <x v="27"/>
    <n v="0"/>
    <n v="0"/>
    <n v="0"/>
    <n v="0"/>
    <n v="0"/>
    <n v="0"/>
    <n v="0"/>
    <n v="0"/>
    <n v="0"/>
  </r>
  <r>
    <x v="19"/>
    <x v="19"/>
    <x v="28"/>
    <n v="0"/>
    <n v="0"/>
    <n v="0"/>
    <n v="0"/>
    <n v="0"/>
    <n v="0"/>
    <n v="0"/>
    <n v="0"/>
    <n v="0"/>
  </r>
  <r>
    <x v="19"/>
    <x v="19"/>
    <x v="29"/>
    <n v="0"/>
    <n v="0"/>
    <n v="0"/>
    <n v="0"/>
    <n v="0"/>
    <n v="0"/>
    <n v="0"/>
    <n v="0"/>
    <n v="0"/>
  </r>
  <r>
    <x v="19"/>
    <x v="19"/>
    <x v="30"/>
    <n v="0"/>
    <n v="0"/>
    <n v="0"/>
    <n v="0"/>
    <n v="0"/>
    <n v="0"/>
    <n v="0"/>
    <n v="0"/>
    <n v="0"/>
  </r>
  <r>
    <x v="19"/>
    <x v="19"/>
    <x v="31"/>
    <n v="0"/>
    <n v="0"/>
    <n v="0"/>
    <n v="0"/>
    <n v="0"/>
    <n v="0"/>
    <n v="0"/>
    <n v="0"/>
    <n v="0"/>
  </r>
  <r>
    <x v="0"/>
    <x v="0"/>
    <x v="34"/>
    <n v="888.47"/>
    <n v="0"/>
    <n v="0"/>
    <n v="0"/>
    <n v="888.47"/>
    <n v="96.38"/>
    <n v="0"/>
    <n v="0"/>
    <n v="984.85"/>
  </r>
  <r>
    <x v="1"/>
    <x v="1"/>
    <x v="34"/>
    <n v="0.36299999999999999"/>
    <n v="0"/>
    <n v="0"/>
    <n v="0"/>
    <n v="0.36299999999999999"/>
    <n v="0"/>
    <n v="0"/>
    <n v="0"/>
    <n v="0.36299999999999999"/>
  </r>
  <r>
    <x v="2"/>
    <x v="2"/>
    <x v="34"/>
    <n v="0"/>
    <n v="0"/>
    <n v="0"/>
    <n v="0"/>
    <n v="0"/>
    <n v="0"/>
    <n v="0"/>
    <n v="0"/>
    <n v="0"/>
  </r>
  <r>
    <x v="16"/>
    <x v="16"/>
    <x v="34"/>
    <n v="0"/>
    <n v="0"/>
    <n v="0"/>
    <n v="0"/>
    <n v="0"/>
    <n v="0"/>
    <n v="0"/>
    <n v="0"/>
    <n v="0"/>
  </r>
  <r>
    <x v="3"/>
    <x v="3"/>
    <x v="34"/>
    <n v="0"/>
    <n v="0"/>
    <n v="0"/>
    <n v="0"/>
    <n v="0"/>
    <n v="0"/>
    <n v="0"/>
    <n v="0"/>
    <n v="0"/>
  </r>
  <r>
    <x v="4"/>
    <x v="4"/>
    <x v="34"/>
    <n v="0"/>
    <n v="0"/>
    <n v="0"/>
    <n v="0"/>
    <n v="0"/>
    <n v="0"/>
    <n v="0"/>
    <n v="0"/>
    <n v="0"/>
  </r>
  <r>
    <x v="17"/>
    <x v="17"/>
    <x v="34"/>
    <n v="0"/>
    <n v="0"/>
    <n v="0"/>
    <n v="0"/>
    <n v="0"/>
    <n v="0"/>
    <n v="0"/>
    <n v="0"/>
    <n v="0"/>
  </r>
  <r>
    <x v="5"/>
    <x v="5"/>
    <x v="34"/>
    <n v="1.534"/>
    <n v="0"/>
    <n v="0"/>
    <n v="0"/>
    <n v="1.534"/>
    <n v="0.34200000000000003"/>
    <n v="0"/>
    <n v="0"/>
    <n v="1.8759999999999999"/>
  </r>
  <r>
    <x v="6"/>
    <x v="6"/>
    <x v="34"/>
    <n v="9.8000000000000007"/>
    <n v="0"/>
    <n v="0"/>
    <n v="0"/>
    <n v="9.8000000000000007"/>
    <n v="0"/>
    <n v="0"/>
    <n v="0"/>
    <n v="9.8000000000000007"/>
  </r>
  <r>
    <x v="18"/>
    <x v="18"/>
    <x v="34"/>
    <n v="0"/>
    <n v="0"/>
    <n v="0"/>
    <n v="0"/>
    <n v="0"/>
    <n v="0"/>
    <n v="0"/>
    <n v="0"/>
    <n v="0"/>
  </r>
  <r>
    <x v="7"/>
    <x v="7"/>
    <x v="34"/>
    <n v="0.54400000000000004"/>
    <n v="0"/>
    <n v="0"/>
    <n v="0"/>
    <n v="0.54400000000000004"/>
    <n v="0"/>
    <n v="0"/>
    <n v="0"/>
    <n v="0.54400000000000004"/>
  </r>
  <r>
    <x v="8"/>
    <x v="8"/>
    <x v="34"/>
    <n v="7.7089999999999996"/>
    <n v="0"/>
    <n v="0"/>
    <n v="0"/>
    <n v="7.7089999999999996"/>
    <n v="1.2250000000000001"/>
    <n v="0"/>
    <n v="0"/>
    <n v="8.9339999999999993"/>
  </r>
  <r>
    <x v="19"/>
    <x v="19"/>
    <x v="34"/>
    <n v="0"/>
    <n v="0"/>
    <n v="0"/>
    <n v="0"/>
    <n v="0"/>
    <n v="0"/>
    <n v="0"/>
    <n v="0"/>
    <n v="0"/>
  </r>
  <r>
    <x v="9"/>
    <x v="9"/>
    <x v="34"/>
    <n v="0"/>
    <n v="0"/>
    <n v="0"/>
    <n v="0"/>
    <n v="0"/>
    <n v="0"/>
    <n v="0"/>
    <n v="0"/>
    <n v="0"/>
  </r>
  <r>
    <x v="10"/>
    <x v="10"/>
    <x v="34"/>
    <n v="28.456"/>
    <n v="0"/>
    <n v="0"/>
    <n v="0"/>
    <n v="28.456"/>
    <n v="0.26700000000000002"/>
    <n v="0"/>
    <n v="0"/>
    <n v="28.722999999999999"/>
  </r>
  <r>
    <x v="11"/>
    <x v="11"/>
    <x v="34"/>
    <n v="3.7999999999999999E-2"/>
    <n v="0"/>
    <n v="0"/>
    <n v="0"/>
    <n v="3.7999999999999999E-2"/>
    <n v="0"/>
    <n v="0"/>
    <n v="0"/>
    <n v="3.7999999999999999E-2"/>
  </r>
  <r>
    <x v="12"/>
    <x v="12"/>
    <x v="34"/>
    <n v="0.20799999999999999"/>
    <n v="0"/>
    <n v="0"/>
    <n v="0"/>
    <n v="0.20799999999999999"/>
    <n v="0"/>
    <n v="0"/>
    <n v="0"/>
    <n v="0.20799999999999999"/>
  </r>
  <r>
    <x v="13"/>
    <x v="13"/>
    <x v="34"/>
    <n v="0"/>
    <n v="0"/>
    <n v="0"/>
    <n v="0"/>
    <n v="0"/>
    <n v="0"/>
    <n v="0"/>
    <n v="0"/>
    <n v="0"/>
  </r>
  <r>
    <x v="14"/>
    <x v="14"/>
    <x v="34"/>
    <n v="119.995"/>
    <n v="0"/>
    <n v="0"/>
    <n v="0"/>
    <n v="119.995"/>
    <n v="18.3"/>
    <n v="0"/>
    <n v="0"/>
    <n v="138.29499999999999"/>
  </r>
  <r>
    <x v="15"/>
    <x v="15"/>
    <x v="34"/>
    <n v="0"/>
    <n v="0"/>
    <n v="0"/>
    <n v="0"/>
    <n v="0"/>
    <n v="0"/>
    <n v="0"/>
    <n v="0"/>
    <n v="0"/>
  </r>
  <r>
    <x v="69"/>
    <x v="69"/>
    <x v="34"/>
    <n v="0"/>
    <n v="0"/>
    <n v="0"/>
    <n v="0"/>
    <n v="0"/>
    <n v="0"/>
    <n v="0"/>
    <n v="0"/>
    <n v="0"/>
  </r>
  <r>
    <x v="20"/>
    <x v="20"/>
    <x v="34"/>
    <n v="0"/>
    <n v="0"/>
    <n v="0"/>
    <n v="0"/>
    <n v="0"/>
    <n v="0"/>
    <n v="0"/>
    <n v="0"/>
    <n v="0"/>
  </r>
  <r>
    <x v="21"/>
    <x v="21"/>
    <x v="34"/>
    <n v="0.17399999999999999"/>
    <n v="0"/>
    <n v="0"/>
    <n v="0"/>
    <n v="0.17399999999999999"/>
    <n v="0"/>
    <n v="0"/>
    <n v="0"/>
    <n v="0.17399999999999999"/>
  </r>
  <r>
    <x v="22"/>
    <x v="22"/>
    <x v="34"/>
    <n v="0.503"/>
    <n v="0"/>
    <n v="0"/>
    <n v="0"/>
    <n v="0.503"/>
    <n v="0"/>
    <n v="0"/>
    <n v="0"/>
    <n v="0.503"/>
  </r>
  <r>
    <x v="23"/>
    <x v="23"/>
    <x v="34"/>
    <n v="0"/>
    <n v="0"/>
    <n v="0"/>
    <n v="0"/>
    <n v="0"/>
    <n v="0"/>
    <n v="0"/>
    <n v="0"/>
    <n v="0"/>
  </r>
  <r>
    <x v="24"/>
    <x v="24"/>
    <x v="34"/>
    <n v="297.04899999999998"/>
    <n v="0"/>
    <n v="0"/>
    <n v="0"/>
    <n v="297.04899999999998"/>
    <n v="46.801000000000002"/>
    <n v="0"/>
    <n v="0"/>
    <n v="343.85"/>
  </r>
  <r>
    <x v="25"/>
    <x v="25"/>
    <x v="34"/>
    <n v="0.6"/>
    <n v="0"/>
    <n v="0"/>
    <n v="0"/>
    <n v="0.6"/>
    <n v="0"/>
    <n v="0"/>
    <n v="0"/>
    <n v="0.6"/>
  </r>
  <r>
    <x v="26"/>
    <x v="26"/>
    <x v="34"/>
    <n v="0"/>
    <n v="0"/>
    <n v="0"/>
    <n v="0"/>
    <n v="0"/>
    <n v="0"/>
    <n v="0"/>
    <n v="0"/>
    <n v="0"/>
  </r>
  <r>
    <x v="27"/>
    <x v="27"/>
    <x v="34"/>
    <n v="4.18"/>
    <n v="0"/>
    <n v="0"/>
    <n v="0"/>
    <n v="4.18"/>
    <n v="0"/>
    <n v="0"/>
    <n v="0"/>
    <n v="4.18"/>
  </r>
  <r>
    <x v="28"/>
    <x v="28"/>
    <x v="34"/>
    <n v="137.81299999999999"/>
    <n v="0"/>
    <n v="0"/>
    <n v="0"/>
    <n v="137.81299999999999"/>
    <n v="3.6960000000000002"/>
    <n v="0"/>
    <n v="0"/>
    <n v="141.50899999999999"/>
  </r>
  <r>
    <x v="29"/>
    <x v="29"/>
    <x v="34"/>
    <n v="0"/>
    <n v="0"/>
    <n v="0"/>
    <n v="0"/>
    <n v="0"/>
    <n v="0"/>
    <n v="0"/>
    <n v="0"/>
    <n v="0"/>
  </r>
  <r>
    <x v="30"/>
    <x v="30"/>
    <x v="34"/>
    <n v="0"/>
    <n v="0"/>
    <n v="0"/>
    <n v="0"/>
    <n v="0"/>
    <n v="0"/>
    <n v="0"/>
    <n v="0"/>
    <n v="0"/>
  </r>
  <r>
    <x v="31"/>
    <x v="31"/>
    <x v="34"/>
    <n v="0"/>
    <n v="0"/>
    <n v="0"/>
    <n v="0"/>
    <n v="0"/>
    <n v="0"/>
    <n v="0"/>
    <n v="0"/>
    <n v="0"/>
  </r>
  <r>
    <x v="32"/>
    <x v="32"/>
    <x v="34"/>
    <n v="158.58000000000001"/>
    <n v="0"/>
    <n v="0"/>
    <n v="0"/>
    <n v="158.58000000000001"/>
    <n v="0.14699999999999999"/>
    <n v="0"/>
    <n v="0"/>
    <n v="158.727"/>
  </r>
  <r>
    <x v="33"/>
    <x v="33"/>
    <x v="34"/>
    <n v="0"/>
    <n v="0"/>
    <n v="0"/>
    <n v="0"/>
    <n v="0"/>
    <n v="0"/>
    <n v="0"/>
    <n v="0"/>
    <n v="0"/>
  </r>
  <r>
    <x v="34"/>
    <x v="34"/>
    <x v="34"/>
    <n v="4.258"/>
    <n v="0"/>
    <n v="0"/>
    <n v="0"/>
    <n v="4.258"/>
    <n v="0.3"/>
    <n v="0"/>
    <n v="0"/>
    <n v="4.5579999999999998"/>
  </r>
  <r>
    <x v="35"/>
    <x v="35"/>
    <x v="34"/>
    <n v="8.5030000000000001"/>
    <n v="0"/>
    <n v="0"/>
    <n v="0"/>
    <n v="8.5030000000000001"/>
    <n v="5.0000000000000001E-3"/>
    <n v="0"/>
    <n v="0"/>
    <n v="8.5079999999999991"/>
  </r>
  <r>
    <x v="36"/>
    <x v="36"/>
    <x v="34"/>
    <n v="0"/>
    <n v="0"/>
    <n v="0"/>
    <n v="0"/>
    <n v="0"/>
    <n v="0"/>
    <n v="0"/>
    <n v="0"/>
    <n v="0"/>
  </r>
  <r>
    <x v="37"/>
    <x v="37"/>
    <x v="34"/>
    <n v="0"/>
    <n v="0"/>
    <n v="0"/>
    <n v="0"/>
    <n v="0"/>
    <n v="0"/>
    <n v="0"/>
    <n v="0"/>
    <n v="0"/>
  </r>
  <r>
    <x v="38"/>
    <x v="38"/>
    <x v="34"/>
    <n v="113.02800000000001"/>
    <n v="0"/>
    <n v="0"/>
    <n v="0"/>
    <n v="113.02800000000001"/>
    <n v="85.37"/>
    <n v="0"/>
    <n v="0"/>
    <n v="198.398"/>
  </r>
  <r>
    <x v="39"/>
    <x v="39"/>
    <x v="34"/>
    <n v="9.5980000000000008"/>
    <n v="0"/>
    <n v="0"/>
    <n v="0"/>
    <n v="9.5980000000000008"/>
    <n v="0"/>
    <n v="0"/>
    <n v="0"/>
    <n v="9.5980000000000008"/>
  </r>
  <r>
    <x v="40"/>
    <x v="40"/>
    <x v="34"/>
    <n v="0"/>
    <n v="0"/>
    <n v="0"/>
    <n v="0"/>
    <n v="0"/>
    <n v="0"/>
    <n v="0"/>
    <n v="0"/>
    <n v="0"/>
  </r>
  <r>
    <x v="41"/>
    <x v="41"/>
    <x v="34"/>
    <n v="851.82500000000005"/>
    <n v="0"/>
    <n v="0"/>
    <n v="0"/>
    <n v="851.82500000000005"/>
    <n v="122.64700000000001"/>
    <n v="0"/>
    <n v="0"/>
    <n v="974.47199999999998"/>
  </r>
  <r>
    <x v="42"/>
    <x v="42"/>
    <x v="34"/>
    <n v="77.712000000000003"/>
    <n v="0"/>
    <n v="0"/>
    <n v="0"/>
    <n v="77.712000000000003"/>
    <n v="14.875"/>
    <n v="0"/>
    <n v="0"/>
    <n v="92.587000000000003"/>
  </r>
  <r>
    <x v="43"/>
    <x v="43"/>
    <x v="34"/>
    <n v="3.4169999999999998"/>
    <n v="0"/>
    <n v="0"/>
    <n v="0"/>
    <n v="3.4169999999999998"/>
    <n v="0"/>
    <n v="0"/>
    <n v="0"/>
    <n v="3.4169999999999998"/>
  </r>
  <r>
    <x v="44"/>
    <x v="44"/>
    <x v="34"/>
    <n v="5.3999999999999999E-2"/>
    <n v="0"/>
    <n v="0"/>
    <n v="0"/>
    <n v="5.3999999999999999E-2"/>
    <n v="0"/>
    <n v="0"/>
    <n v="0"/>
    <n v="5.3999999999999999E-2"/>
  </r>
  <r>
    <x v="45"/>
    <x v="45"/>
    <x v="34"/>
    <n v="0"/>
    <n v="0"/>
    <n v="0"/>
    <n v="0"/>
    <n v="0"/>
    <n v="0"/>
    <n v="0"/>
    <n v="0"/>
    <n v="0"/>
  </r>
  <r>
    <x v="46"/>
    <x v="46"/>
    <x v="34"/>
    <n v="27.709"/>
    <n v="0"/>
    <n v="0"/>
    <n v="0"/>
    <n v="27.709"/>
    <n v="2.1509999999999998"/>
    <n v="0"/>
    <n v="0"/>
    <n v="29.86"/>
  </r>
  <r>
    <x v="47"/>
    <x v="47"/>
    <x v="34"/>
    <n v="276.33699999999999"/>
    <n v="0"/>
    <n v="0"/>
    <n v="0"/>
    <n v="276.33699999999999"/>
    <n v="2.512"/>
    <n v="0"/>
    <n v="0"/>
    <n v="278.84899999999999"/>
  </r>
  <r>
    <x v="48"/>
    <x v="48"/>
    <x v="34"/>
    <n v="0"/>
    <n v="0"/>
    <n v="0"/>
    <n v="0"/>
    <n v="0"/>
    <n v="0"/>
    <n v="0"/>
    <n v="0"/>
    <n v="0"/>
  </r>
  <r>
    <x v="49"/>
    <x v="49"/>
    <x v="34"/>
    <n v="0"/>
    <n v="0"/>
    <n v="0"/>
    <n v="0"/>
    <n v="0"/>
    <n v="0"/>
    <n v="0"/>
    <n v="0"/>
    <n v="0"/>
  </r>
  <r>
    <x v="50"/>
    <x v="50"/>
    <x v="34"/>
    <n v="0"/>
    <n v="0"/>
    <n v="0"/>
    <n v="0"/>
    <n v="0"/>
    <n v="0"/>
    <n v="0"/>
    <n v="0"/>
    <n v="0"/>
  </r>
  <r>
    <x v="51"/>
    <x v="51"/>
    <x v="34"/>
    <n v="61.335999999999999"/>
    <n v="0"/>
    <n v="0"/>
    <n v="0"/>
    <n v="61.335999999999999"/>
    <n v="11.747999999999999"/>
    <n v="0"/>
    <n v="0"/>
    <n v="73.084000000000003"/>
  </r>
  <r>
    <x v="52"/>
    <x v="52"/>
    <x v="34"/>
    <n v="126.46"/>
    <n v="0"/>
    <n v="0"/>
    <n v="0"/>
    <n v="126.46"/>
    <n v="3.7999999999999999E-2"/>
    <n v="0"/>
    <n v="0"/>
    <n v="126.498"/>
  </r>
  <r>
    <x v="53"/>
    <x v="53"/>
    <x v="34"/>
    <n v="506.02"/>
    <n v="0"/>
    <n v="0"/>
    <n v="0"/>
    <n v="506.02"/>
    <n v="51.162999999999997"/>
    <n v="0"/>
    <n v="0"/>
    <n v="557.18299999999999"/>
  </r>
  <r>
    <x v="54"/>
    <x v="54"/>
    <x v="34"/>
    <n v="7.1680000000000001"/>
    <n v="0"/>
    <n v="0"/>
    <n v="0"/>
    <n v="7.1680000000000001"/>
    <n v="0"/>
    <n v="0"/>
    <n v="0"/>
    <n v="7.1680000000000001"/>
  </r>
  <r>
    <x v="55"/>
    <x v="55"/>
    <x v="34"/>
    <n v="0.10199999999999999"/>
    <n v="0"/>
    <n v="0"/>
    <n v="0"/>
    <n v="0.10199999999999999"/>
    <n v="0"/>
    <n v="0"/>
    <n v="0"/>
    <n v="0.10199999999999999"/>
  </r>
  <r>
    <x v="56"/>
    <x v="56"/>
    <x v="34"/>
    <n v="135.51400000000001"/>
    <n v="0"/>
    <n v="0"/>
    <n v="0"/>
    <n v="135.51400000000001"/>
    <n v="15.927"/>
    <n v="0"/>
    <n v="0"/>
    <n v="151.441"/>
  </r>
  <r>
    <x v="57"/>
    <x v="57"/>
    <x v="34"/>
    <n v="12.736000000000001"/>
    <n v="0"/>
    <n v="0"/>
    <n v="0"/>
    <n v="12.736000000000001"/>
    <n v="1.6E-2"/>
    <n v="0"/>
    <n v="0"/>
    <n v="12.752000000000001"/>
  </r>
  <r>
    <x v="58"/>
    <x v="58"/>
    <x v="34"/>
    <n v="30.314"/>
    <n v="0"/>
    <n v="0"/>
    <n v="0"/>
    <n v="30.314"/>
    <n v="0"/>
    <n v="0"/>
    <n v="0"/>
    <n v="30.314"/>
  </r>
  <r>
    <x v="59"/>
    <x v="59"/>
    <x v="34"/>
    <n v="0"/>
    <n v="0"/>
    <n v="0"/>
    <n v="0"/>
    <n v="0"/>
    <n v="0"/>
    <n v="0"/>
    <n v="0"/>
    <n v="0"/>
  </r>
  <r>
    <x v="60"/>
    <x v="60"/>
    <x v="34"/>
    <n v="0.58499999999999996"/>
    <n v="0"/>
    <n v="0"/>
    <n v="0"/>
    <n v="0.58499999999999996"/>
    <n v="0"/>
    <n v="0"/>
    <n v="0"/>
    <n v="0.58499999999999996"/>
  </r>
  <r>
    <x v="61"/>
    <x v="61"/>
    <x v="34"/>
    <n v="0"/>
    <n v="0"/>
    <n v="0"/>
    <n v="0"/>
    <n v="0"/>
    <n v="0"/>
    <n v="0"/>
    <n v="0"/>
    <n v="0"/>
  </r>
  <r>
    <x v="62"/>
    <x v="62"/>
    <x v="34"/>
    <n v="1.8080000000000001"/>
    <n v="0"/>
    <n v="0"/>
    <n v="0"/>
    <n v="1.8080000000000001"/>
    <n v="0"/>
    <n v="0"/>
    <n v="0"/>
    <n v="1.8080000000000001"/>
  </r>
  <r>
    <x v="63"/>
    <x v="63"/>
    <x v="34"/>
    <n v="0"/>
    <n v="0"/>
    <n v="0"/>
    <n v="0"/>
    <n v="0"/>
    <n v="0"/>
    <n v="0"/>
    <n v="0"/>
    <n v="0"/>
  </r>
  <r>
    <x v="64"/>
    <x v="64"/>
    <x v="34"/>
    <n v="0"/>
    <n v="0"/>
    <n v="0"/>
    <n v="0"/>
    <n v="0"/>
    <n v="0"/>
    <n v="0"/>
    <n v="0"/>
    <n v="0"/>
  </r>
  <r>
    <x v="65"/>
    <x v="65"/>
    <x v="34"/>
    <n v="0"/>
    <n v="0"/>
    <n v="0"/>
    <n v="0"/>
    <n v="0"/>
    <n v="0"/>
    <n v="0"/>
    <n v="0"/>
    <n v="0"/>
  </r>
  <r>
    <x v="66"/>
    <x v="66"/>
    <x v="34"/>
    <n v="8.8119999999999994"/>
    <n v="0"/>
    <n v="0"/>
    <n v="0"/>
    <n v="8.8119999999999994"/>
    <n v="0"/>
    <n v="0"/>
    <n v="0"/>
    <n v="8.8119999999999994"/>
  </r>
  <r>
    <x v="67"/>
    <x v="67"/>
    <x v="34"/>
    <n v="2.367"/>
    <n v="0"/>
    <n v="0"/>
    <n v="0"/>
    <n v="2.367"/>
    <n v="0"/>
    <n v="0"/>
    <n v="0"/>
    <n v="2.367"/>
  </r>
  <r>
    <x v="68"/>
    <x v="68"/>
    <x v="34"/>
    <n v="212.30600000000001"/>
    <n v="0"/>
    <n v="0"/>
    <n v="0"/>
    <n v="212.30600000000001"/>
    <n v="6.0949999999999998"/>
    <n v="0"/>
    <n v="0.1"/>
    <n v="218.501"/>
  </r>
  <r>
    <x v="70"/>
    <x v="70"/>
    <x v="0"/>
    <n v="0"/>
    <n v="0"/>
    <n v="451.3"/>
    <n v="0"/>
    <n v="451.3"/>
    <n v="255.303"/>
    <n v="0"/>
    <n v="0"/>
    <n v="706.60299999999995"/>
  </r>
  <r>
    <x v="70"/>
    <x v="70"/>
    <x v="1"/>
    <n v="0"/>
    <n v="0"/>
    <n v="0"/>
    <n v="0"/>
    <n v="0"/>
    <n v="0"/>
    <n v="0"/>
    <n v="0"/>
    <n v="0"/>
  </r>
  <r>
    <x v="70"/>
    <x v="70"/>
    <x v="2"/>
    <n v="0"/>
    <n v="0"/>
    <n v="0"/>
    <n v="0"/>
    <n v="0"/>
    <n v="0"/>
    <n v="0"/>
    <n v="0"/>
    <n v="0"/>
  </r>
  <r>
    <x v="70"/>
    <x v="70"/>
    <x v="3"/>
    <n v="0"/>
    <n v="0"/>
    <n v="81.400000000000006"/>
    <n v="0"/>
    <n v="81.400000000000006"/>
    <n v="0"/>
    <n v="0"/>
    <n v="0"/>
    <n v="81.400000000000006"/>
  </r>
  <r>
    <x v="70"/>
    <x v="70"/>
    <x v="4"/>
    <n v="0"/>
    <n v="0"/>
    <n v="0"/>
    <n v="0"/>
    <n v="0"/>
    <n v="0"/>
    <n v="0"/>
    <n v="0"/>
    <n v="0"/>
  </r>
  <r>
    <x v="70"/>
    <x v="70"/>
    <x v="5"/>
    <n v="0"/>
    <n v="0"/>
    <n v="13.5"/>
    <n v="0"/>
    <n v="13.5"/>
    <n v="0"/>
    <n v="0"/>
    <n v="0"/>
    <n v="13.5"/>
  </r>
  <r>
    <x v="70"/>
    <x v="70"/>
    <x v="6"/>
    <n v="0"/>
    <n v="0"/>
    <n v="0"/>
    <n v="0"/>
    <n v="0"/>
    <n v="0"/>
    <n v="0"/>
    <n v="0"/>
    <n v="0"/>
  </r>
  <r>
    <x v="70"/>
    <x v="70"/>
    <x v="7"/>
    <n v="0"/>
    <n v="0"/>
    <n v="8.1"/>
    <n v="0"/>
    <n v="8.1"/>
    <n v="0"/>
    <n v="0"/>
    <n v="0"/>
    <n v="8.1"/>
  </r>
  <r>
    <x v="70"/>
    <x v="70"/>
    <x v="8"/>
    <n v="0"/>
    <n v="0"/>
    <n v="0"/>
    <n v="0"/>
    <n v="0"/>
    <n v="0"/>
    <n v="0"/>
    <n v="0"/>
    <n v="0"/>
  </r>
  <r>
    <x v="70"/>
    <x v="70"/>
    <x v="9"/>
    <n v="0"/>
    <n v="0"/>
    <n v="0"/>
    <n v="0"/>
    <n v="0"/>
    <n v="0"/>
    <n v="0"/>
    <n v="0"/>
    <n v="0"/>
  </r>
  <r>
    <x v="70"/>
    <x v="70"/>
    <x v="10"/>
    <n v="0"/>
    <n v="0"/>
    <n v="0"/>
    <n v="0"/>
    <n v="0"/>
    <n v="0"/>
    <n v="0"/>
    <n v="0"/>
    <n v="0"/>
  </r>
  <r>
    <x v="70"/>
    <x v="70"/>
    <x v="11"/>
    <n v="20.681000000000001"/>
    <n v="0"/>
    <n v="0"/>
    <n v="0"/>
    <n v="20.681000000000001"/>
    <n v="0"/>
    <n v="0"/>
    <n v="0"/>
    <n v="20.681000000000001"/>
  </r>
  <r>
    <x v="70"/>
    <x v="70"/>
    <x v="12"/>
    <n v="0"/>
    <n v="0"/>
    <n v="0"/>
    <n v="0"/>
    <n v="0"/>
    <n v="0"/>
    <n v="0"/>
    <n v="0"/>
    <n v="0"/>
  </r>
  <r>
    <x v="70"/>
    <x v="70"/>
    <x v="13"/>
    <n v="0"/>
    <n v="0"/>
    <n v="0"/>
    <n v="0"/>
    <n v="0"/>
    <n v="0"/>
    <n v="0"/>
    <n v="0"/>
    <n v="0"/>
  </r>
  <r>
    <x v="70"/>
    <x v="70"/>
    <x v="14"/>
    <n v="0"/>
    <n v="6.351"/>
    <n v="0"/>
    <n v="0"/>
    <n v="6.351"/>
    <n v="0"/>
    <n v="0"/>
    <n v="0"/>
    <n v="6.351"/>
  </r>
  <r>
    <x v="70"/>
    <x v="70"/>
    <x v="15"/>
    <n v="0"/>
    <n v="905.04899999999998"/>
    <n v="0"/>
    <n v="0"/>
    <n v="905.04899999999998"/>
    <n v="0"/>
    <n v="0"/>
    <n v="0"/>
    <n v="905.04899999999998"/>
  </r>
  <r>
    <x v="70"/>
    <x v="70"/>
    <x v="16"/>
    <n v="0"/>
    <n v="0"/>
    <n v="0"/>
    <n v="0"/>
    <n v="0"/>
    <n v="0"/>
    <n v="0"/>
    <n v="0"/>
    <n v="0"/>
  </r>
  <r>
    <x v="70"/>
    <x v="70"/>
    <x v="17"/>
    <n v="223.34"/>
    <n v="0"/>
    <n v="0"/>
    <n v="0"/>
    <n v="223.34"/>
    <n v="0"/>
    <n v="0"/>
    <n v="0"/>
    <n v="223.34"/>
  </r>
  <r>
    <x v="70"/>
    <x v="70"/>
    <x v="18"/>
    <n v="0"/>
    <n v="0"/>
    <n v="0"/>
    <n v="0"/>
    <n v="0"/>
    <n v="0"/>
    <n v="0"/>
    <n v="0"/>
    <n v="0"/>
  </r>
  <r>
    <x v="70"/>
    <x v="70"/>
    <x v="19"/>
    <n v="0"/>
    <n v="0"/>
    <n v="0"/>
    <n v="0"/>
    <n v="0"/>
    <n v="0"/>
    <n v="0"/>
    <n v="0"/>
    <n v="0"/>
  </r>
  <r>
    <x v="70"/>
    <x v="70"/>
    <x v="20"/>
    <n v="0"/>
    <n v="0"/>
    <n v="0"/>
    <n v="0"/>
    <n v="0"/>
    <n v="0"/>
    <n v="0"/>
    <n v="0"/>
    <n v="0"/>
  </r>
  <r>
    <x v="70"/>
    <x v="70"/>
    <x v="21"/>
    <n v="0"/>
    <n v="0"/>
    <n v="354.1"/>
    <n v="0"/>
    <n v="354.1"/>
    <n v="0"/>
    <n v="0"/>
    <n v="0"/>
    <n v="354.1"/>
  </r>
  <r>
    <x v="70"/>
    <x v="70"/>
    <x v="22"/>
    <n v="0"/>
    <n v="0"/>
    <n v="0"/>
    <n v="0"/>
    <n v="0"/>
    <n v="0"/>
    <n v="0"/>
    <n v="0"/>
    <n v="0"/>
  </r>
  <r>
    <x v="70"/>
    <x v="70"/>
    <x v="26"/>
    <n v="13.272"/>
    <n v="0"/>
    <n v="0"/>
    <n v="0"/>
    <n v="13.272"/>
    <n v="0"/>
    <n v="0"/>
    <n v="0"/>
    <n v="13.272"/>
  </r>
  <r>
    <x v="70"/>
    <x v="70"/>
    <x v="23"/>
    <n v="0"/>
    <n v="0"/>
    <n v="0"/>
    <n v="0"/>
    <n v="0"/>
    <n v="0"/>
    <n v="0"/>
    <n v="0"/>
    <n v="0"/>
  </r>
  <r>
    <x v="70"/>
    <x v="70"/>
    <x v="24"/>
    <n v="0"/>
    <n v="0"/>
    <n v="0"/>
    <n v="0"/>
    <n v="0"/>
    <n v="0"/>
    <n v="0"/>
    <n v="0"/>
    <n v="0"/>
  </r>
  <r>
    <x v="70"/>
    <x v="70"/>
    <x v="25"/>
    <n v="0"/>
    <n v="0"/>
    <n v="0"/>
    <n v="0"/>
    <n v="0"/>
    <n v="0"/>
    <n v="0"/>
    <n v="0"/>
    <n v="0"/>
  </r>
  <r>
    <x v="70"/>
    <x v="70"/>
    <x v="27"/>
    <n v="60.076999999999998"/>
    <n v="0"/>
    <n v="0"/>
    <n v="0"/>
    <n v="60.076999999999998"/>
    <n v="73.796999999999997"/>
    <n v="0"/>
    <n v="0"/>
    <n v="133.874"/>
  </r>
  <r>
    <x v="70"/>
    <x v="70"/>
    <x v="28"/>
    <n v="0"/>
    <n v="0"/>
    <n v="0"/>
    <n v="6.0000000000000001E-3"/>
    <n v="6.0000000000000001E-3"/>
    <n v="0"/>
    <n v="0"/>
    <n v="0"/>
    <n v="6.0000000000000001E-3"/>
  </r>
  <r>
    <x v="70"/>
    <x v="70"/>
    <x v="29"/>
    <n v="0"/>
    <n v="0"/>
    <n v="0"/>
    <n v="0"/>
    <n v="0"/>
    <n v="0"/>
    <n v="0"/>
    <n v="0"/>
    <n v="0"/>
  </r>
  <r>
    <x v="70"/>
    <x v="70"/>
    <x v="30"/>
    <n v="0"/>
    <n v="0"/>
    <n v="0"/>
    <n v="0"/>
    <n v="0"/>
    <n v="0"/>
    <n v="0"/>
    <n v="0"/>
    <n v="0"/>
  </r>
  <r>
    <x v="70"/>
    <x v="70"/>
    <x v="34"/>
    <n v="6.758"/>
    <n v="0"/>
    <n v="0"/>
    <n v="0"/>
    <n v="6.758"/>
    <n v="0"/>
    <n v="0"/>
    <n v="0"/>
    <n v="6.758"/>
  </r>
  <r>
    <x v="71"/>
    <x v="71"/>
    <x v="31"/>
    <n v="0"/>
    <n v="0"/>
    <n v="0"/>
    <n v="0"/>
    <n v="0"/>
    <n v="0"/>
    <n v="0"/>
    <n v="0"/>
    <n v="0"/>
  </r>
  <r>
    <x v="71"/>
    <x v="71"/>
    <x v="0"/>
    <n v="0"/>
    <n v="0"/>
    <n v="111"/>
    <n v="0"/>
    <n v="111"/>
    <n v="0"/>
    <n v="0"/>
    <n v="0"/>
    <n v="111"/>
  </r>
  <r>
    <x v="71"/>
    <x v="71"/>
    <x v="1"/>
    <n v="0"/>
    <n v="0"/>
    <n v="3.6"/>
    <n v="0"/>
    <n v="3.6"/>
    <n v="0"/>
    <n v="0"/>
    <n v="0"/>
    <n v="3.6"/>
  </r>
  <r>
    <x v="71"/>
    <x v="71"/>
    <x v="2"/>
    <n v="0"/>
    <n v="0"/>
    <n v="0.3"/>
    <n v="0"/>
    <n v="0.3"/>
    <n v="0"/>
    <n v="0"/>
    <n v="0"/>
    <n v="0.3"/>
  </r>
  <r>
    <x v="71"/>
    <x v="71"/>
    <x v="3"/>
    <n v="0"/>
    <n v="0"/>
    <n v="0"/>
    <n v="0"/>
    <n v="0"/>
    <n v="0"/>
    <n v="0"/>
    <n v="0"/>
    <n v="0"/>
  </r>
  <r>
    <x v="71"/>
    <x v="71"/>
    <x v="4"/>
    <n v="0"/>
    <n v="0"/>
    <n v="0"/>
    <n v="0"/>
    <n v="0"/>
    <n v="0"/>
    <n v="0"/>
    <n v="0"/>
    <n v="0"/>
  </r>
  <r>
    <x v="71"/>
    <x v="71"/>
    <x v="5"/>
    <n v="0"/>
    <n v="0"/>
    <n v="20.6"/>
    <n v="0"/>
    <n v="20.6"/>
    <n v="0"/>
    <n v="0"/>
    <n v="0"/>
    <n v="20.6"/>
  </r>
  <r>
    <x v="71"/>
    <x v="71"/>
    <x v="6"/>
    <n v="0"/>
    <n v="0"/>
    <n v="0.1"/>
    <n v="0"/>
    <n v="0.1"/>
    <n v="0"/>
    <n v="0"/>
    <n v="0"/>
    <n v="0.1"/>
  </r>
  <r>
    <x v="71"/>
    <x v="71"/>
    <x v="7"/>
    <n v="0"/>
    <n v="0"/>
    <n v="3.2"/>
    <n v="0"/>
    <n v="3.2"/>
    <n v="0"/>
    <n v="0"/>
    <n v="0"/>
    <n v="3.2"/>
  </r>
  <r>
    <x v="71"/>
    <x v="71"/>
    <x v="8"/>
    <n v="0"/>
    <n v="0"/>
    <n v="0"/>
    <n v="0"/>
    <n v="0"/>
    <n v="0"/>
    <n v="0"/>
    <n v="0"/>
    <n v="0"/>
  </r>
  <r>
    <x v="71"/>
    <x v="71"/>
    <x v="9"/>
    <n v="0"/>
    <n v="0"/>
    <n v="0"/>
    <n v="0"/>
    <n v="0"/>
    <n v="0"/>
    <n v="0"/>
    <n v="0"/>
    <n v="0"/>
  </r>
  <r>
    <x v="71"/>
    <x v="71"/>
    <x v="10"/>
    <n v="0"/>
    <n v="0"/>
    <n v="0"/>
    <n v="0"/>
    <n v="0"/>
    <n v="0"/>
    <n v="0"/>
    <n v="0"/>
    <n v="0"/>
  </r>
  <r>
    <x v="71"/>
    <x v="71"/>
    <x v="11"/>
    <n v="0"/>
    <n v="0"/>
    <n v="0"/>
    <n v="0"/>
    <n v="0"/>
    <n v="0"/>
    <n v="0"/>
    <n v="0"/>
    <n v="0"/>
  </r>
  <r>
    <x v="71"/>
    <x v="71"/>
    <x v="12"/>
    <n v="0"/>
    <n v="0"/>
    <n v="0"/>
    <n v="0"/>
    <n v="0"/>
    <n v="0"/>
    <n v="0"/>
    <n v="0"/>
    <n v="0"/>
  </r>
  <r>
    <x v="71"/>
    <x v="71"/>
    <x v="13"/>
    <n v="30.762836185819069"/>
    <n v="0"/>
    <n v="0"/>
    <n v="0"/>
    <n v="30.762836185819069"/>
    <n v="0"/>
    <n v="0"/>
    <n v="0"/>
    <n v="30.763000000000002"/>
  </r>
  <r>
    <x v="71"/>
    <x v="71"/>
    <x v="14"/>
    <n v="0"/>
    <n v="90.995999999999995"/>
    <n v="0"/>
    <n v="0"/>
    <n v="90.995999999999995"/>
    <n v="0"/>
    <n v="0"/>
    <n v="0"/>
    <n v="90.995999999999995"/>
  </r>
  <r>
    <x v="71"/>
    <x v="71"/>
    <x v="15"/>
    <n v="0"/>
    <n v="174.50399999999999"/>
    <n v="0"/>
    <n v="0"/>
    <n v="174.50399999999999"/>
    <n v="0"/>
    <n v="0"/>
    <n v="0"/>
    <n v="174.50399999999999"/>
  </r>
  <r>
    <x v="71"/>
    <x v="71"/>
    <x v="16"/>
    <n v="0"/>
    <n v="0"/>
    <n v="0"/>
    <n v="0"/>
    <n v="0"/>
    <n v="0"/>
    <n v="0"/>
    <n v="0"/>
    <n v="0"/>
  </r>
  <r>
    <x v="71"/>
    <x v="71"/>
    <x v="17"/>
    <n v="0"/>
    <n v="0"/>
    <n v="0"/>
    <n v="0"/>
    <n v="0"/>
    <n v="0"/>
    <n v="0"/>
    <n v="0"/>
    <n v="0"/>
  </r>
  <r>
    <x v="71"/>
    <x v="71"/>
    <x v="18"/>
    <n v="0"/>
    <n v="0"/>
    <n v="0"/>
    <n v="0"/>
    <n v="0"/>
    <n v="0"/>
    <n v="0"/>
    <n v="0"/>
    <n v="0"/>
  </r>
  <r>
    <x v="71"/>
    <x v="71"/>
    <x v="19"/>
    <n v="0"/>
    <n v="0"/>
    <n v="0"/>
    <n v="0"/>
    <n v="0"/>
    <n v="0"/>
    <n v="0"/>
    <n v="0"/>
    <n v="0"/>
  </r>
  <r>
    <x v="71"/>
    <x v="71"/>
    <x v="20"/>
    <n v="0"/>
    <n v="0"/>
    <n v="0"/>
    <n v="0"/>
    <n v="0"/>
    <n v="0"/>
    <n v="0"/>
    <n v="0"/>
    <n v="0"/>
  </r>
  <r>
    <x v="71"/>
    <x v="71"/>
    <x v="21"/>
    <n v="30.844219350331819"/>
    <n v="0"/>
    <n v="0"/>
    <n v="0"/>
    <n v="30.844219350331819"/>
    <n v="0"/>
    <n v="0"/>
    <n v="0"/>
    <n v="30.844000000000001"/>
  </r>
  <r>
    <x v="71"/>
    <x v="71"/>
    <x v="22"/>
    <n v="8.1383164512748865E-2"/>
    <n v="0"/>
    <n v="0"/>
    <n v="0"/>
    <n v="8.1383164512748865E-2"/>
    <n v="0"/>
    <n v="0"/>
    <n v="0"/>
    <n v="8.1000000000000003E-2"/>
  </r>
  <r>
    <x v="71"/>
    <x v="71"/>
    <x v="26"/>
    <n v="0"/>
    <n v="0"/>
    <n v="0"/>
    <n v="0"/>
    <n v="0"/>
    <n v="0"/>
    <n v="0"/>
    <n v="0"/>
    <n v="0"/>
  </r>
  <r>
    <x v="71"/>
    <x v="71"/>
    <x v="23"/>
    <n v="0"/>
    <n v="0"/>
    <n v="0"/>
    <n v="0"/>
    <n v="0"/>
    <n v="0"/>
    <n v="0"/>
    <n v="0"/>
    <n v="0"/>
  </r>
  <r>
    <x v="71"/>
    <x v="71"/>
    <x v="24"/>
    <n v="0"/>
    <n v="0"/>
    <n v="0"/>
    <n v="0"/>
    <n v="0"/>
    <n v="0"/>
    <n v="0"/>
    <n v="0"/>
    <n v="0"/>
  </r>
  <r>
    <x v="71"/>
    <x v="71"/>
    <x v="25"/>
    <n v="0"/>
    <n v="0"/>
    <n v="0"/>
    <n v="0"/>
    <n v="0"/>
    <n v="0"/>
    <n v="0"/>
    <n v="0"/>
    <n v="0"/>
  </r>
  <r>
    <x v="71"/>
    <x v="71"/>
    <x v="27"/>
    <n v="0"/>
    <n v="0"/>
    <n v="0"/>
    <n v="0"/>
    <n v="0"/>
    <n v="0"/>
    <n v="0"/>
    <n v="0"/>
    <n v="0"/>
  </r>
  <r>
    <x v="71"/>
    <x v="71"/>
    <x v="28"/>
    <n v="0"/>
    <n v="0"/>
    <n v="0"/>
    <n v="0"/>
    <n v="0"/>
    <n v="0"/>
    <n v="0"/>
    <n v="0"/>
    <n v="0"/>
  </r>
  <r>
    <x v="71"/>
    <x v="71"/>
    <x v="29"/>
    <n v="0"/>
    <n v="0"/>
    <n v="0"/>
    <n v="0"/>
    <n v="0"/>
    <n v="0"/>
    <n v="0"/>
    <n v="0"/>
    <n v="0"/>
  </r>
  <r>
    <x v="71"/>
    <x v="71"/>
    <x v="30"/>
    <n v="0"/>
    <n v="0"/>
    <n v="0"/>
    <n v="0"/>
    <n v="0"/>
    <n v="0"/>
    <n v="0"/>
    <n v="0"/>
    <n v="0"/>
  </r>
  <r>
    <x v="71"/>
    <x v="71"/>
    <x v="31"/>
    <n v="0"/>
    <n v="0"/>
    <n v="0"/>
    <n v="0"/>
    <n v="0"/>
    <n v="0"/>
    <n v="0"/>
    <n v="0"/>
    <n v="0"/>
  </r>
  <r>
    <x v="71"/>
    <x v="71"/>
    <x v="34"/>
    <n v="0"/>
    <n v="0"/>
    <n v="0"/>
    <n v="0"/>
    <n v="0"/>
    <n v="0"/>
    <n v="0"/>
    <n v="0"/>
    <n v="0"/>
  </r>
  <r>
    <x v="72"/>
    <x v="72"/>
    <x v="0"/>
    <n v="0"/>
    <n v="0"/>
    <n v="54.7"/>
    <n v="0"/>
    <n v="54.7"/>
    <n v="0"/>
    <n v="0"/>
    <n v="0"/>
    <n v="54.7"/>
  </r>
  <r>
    <x v="72"/>
    <x v="72"/>
    <x v="1"/>
    <n v="0"/>
    <n v="0"/>
    <n v="62.3"/>
    <n v="0"/>
    <n v="62.3"/>
    <n v="0"/>
    <n v="0"/>
    <n v="0"/>
    <n v="62.3"/>
  </r>
  <r>
    <x v="72"/>
    <x v="72"/>
    <x v="2"/>
    <n v="0"/>
    <n v="0"/>
    <n v="51.3"/>
    <n v="0"/>
    <n v="51.3"/>
    <n v="0"/>
    <n v="0"/>
    <n v="0"/>
    <n v="51.3"/>
  </r>
  <r>
    <x v="72"/>
    <x v="72"/>
    <x v="3"/>
    <n v="0"/>
    <n v="0"/>
    <n v="61"/>
    <n v="0"/>
    <n v="61"/>
    <n v="0"/>
    <n v="0"/>
    <n v="0"/>
    <n v="61"/>
  </r>
  <r>
    <x v="72"/>
    <x v="72"/>
    <x v="4"/>
    <n v="1.899"/>
    <n v="0"/>
    <n v="0.3"/>
    <n v="0"/>
    <n v="2.1989999999999998"/>
    <n v="0"/>
    <n v="0"/>
    <n v="0"/>
    <n v="2.1989999999999998"/>
  </r>
  <r>
    <x v="72"/>
    <x v="72"/>
    <x v="5"/>
    <n v="0.34200000000000003"/>
    <n v="0"/>
    <n v="0.3"/>
    <n v="0"/>
    <n v="0.64200000000000002"/>
    <n v="0"/>
    <n v="0"/>
    <n v="0"/>
    <n v="0.64200000000000002"/>
  </r>
  <r>
    <x v="72"/>
    <x v="72"/>
    <x v="6"/>
    <n v="0"/>
    <n v="0"/>
    <n v="2.9"/>
    <n v="0"/>
    <n v="2.9"/>
    <n v="0"/>
    <n v="0"/>
    <n v="0"/>
    <n v="2.9"/>
  </r>
  <r>
    <x v="72"/>
    <x v="72"/>
    <x v="7"/>
    <n v="0"/>
    <n v="0"/>
    <n v="43.3"/>
    <n v="0"/>
    <n v="43.3"/>
    <n v="0"/>
    <n v="0"/>
    <n v="0"/>
    <n v="43.3"/>
  </r>
  <r>
    <x v="72"/>
    <x v="72"/>
    <x v="8"/>
    <n v="0"/>
    <n v="0"/>
    <n v="0"/>
    <n v="0"/>
    <n v="0"/>
    <n v="0"/>
    <n v="0"/>
    <n v="0"/>
    <n v="0"/>
  </r>
  <r>
    <x v="72"/>
    <x v="72"/>
    <x v="9"/>
    <n v="0"/>
    <n v="0"/>
    <n v="5.9"/>
    <n v="0"/>
    <n v="5.9"/>
    <n v="0"/>
    <n v="0"/>
    <n v="0"/>
    <n v="5.9"/>
  </r>
  <r>
    <x v="72"/>
    <x v="72"/>
    <x v="10"/>
    <n v="8.3539999999999992"/>
    <n v="0"/>
    <n v="8.3000000000000007"/>
    <n v="0"/>
    <n v="16.654"/>
    <n v="0"/>
    <n v="0"/>
    <n v="0"/>
    <n v="16.654"/>
  </r>
  <r>
    <x v="72"/>
    <x v="72"/>
    <x v="11"/>
    <n v="111.91200000000001"/>
    <n v="0"/>
    <n v="2"/>
    <n v="0"/>
    <n v="113.91200000000001"/>
    <n v="0"/>
    <n v="0"/>
    <n v="0"/>
    <n v="113.91200000000001"/>
  </r>
  <r>
    <x v="72"/>
    <x v="72"/>
    <x v="12"/>
    <n v="9.0570000000000004"/>
    <n v="0"/>
    <n v="0"/>
    <n v="0"/>
    <n v="9.0570000000000004"/>
    <n v="0"/>
    <n v="0"/>
    <n v="0"/>
    <n v="9.0570000000000004"/>
  </r>
  <r>
    <x v="72"/>
    <x v="72"/>
    <x v="13"/>
    <n v="7.8609999999999998"/>
    <n v="0"/>
    <n v="0"/>
    <n v="0"/>
    <n v="7.8609999999999998"/>
    <n v="0"/>
    <n v="0"/>
    <n v="0"/>
    <n v="7.8609999999999998"/>
  </r>
  <r>
    <x v="72"/>
    <x v="72"/>
    <x v="14"/>
    <n v="4.234"/>
    <n v="1.9239999999999999"/>
    <n v="17.2"/>
    <n v="0"/>
    <n v="23.357999999999997"/>
    <n v="0"/>
    <n v="0"/>
    <n v="0"/>
    <n v="23.358000000000001"/>
  </r>
  <r>
    <x v="72"/>
    <x v="72"/>
    <x v="15"/>
    <n v="0"/>
    <n v="8.0760000000000005"/>
    <n v="0"/>
    <n v="0"/>
    <n v="8.0760000000000005"/>
    <n v="0"/>
    <n v="0"/>
    <n v="0"/>
    <n v="8.0760000000000005"/>
  </r>
  <r>
    <x v="72"/>
    <x v="72"/>
    <x v="16"/>
    <n v="51.741"/>
    <n v="0"/>
    <n v="0"/>
    <n v="0"/>
    <n v="51.741"/>
    <n v="0"/>
    <n v="0"/>
    <n v="0"/>
    <n v="51.741"/>
  </r>
  <r>
    <x v="72"/>
    <x v="72"/>
    <x v="17"/>
    <n v="2.81"/>
    <n v="0"/>
    <n v="0"/>
    <n v="0"/>
    <n v="2.81"/>
    <n v="0"/>
    <n v="0"/>
    <n v="0"/>
    <n v="2.81"/>
  </r>
  <r>
    <x v="72"/>
    <x v="72"/>
    <x v="18"/>
    <n v="19.5"/>
    <n v="0"/>
    <n v="0.2"/>
    <n v="0"/>
    <n v="19.7"/>
    <n v="0"/>
    <n v="0"/>
    <n v="0"/>
    <n v="19.7"/>
  </r>
  <r>
    <x v="72"/>
    <x v="72"/>
    <x v="19"/>
    <n v="50.241"/>
    <n v="0"/>
    <n v="0"/>
    <n v="0"/>
    <n v="50.241"/>
    <n v="0"/>
    <n v="0"/>
    <n v="0"/>
    <n v="50.241"/>
  </r>
  <r>
    <x v="72"/>
    <x v="72"/>
    <x v="20"/>
    <n v="0"/>
    <n v="0"/>
    <n v="12.3"/>
    <n v="0"/>
    <n v="12.3"/>
    <n v="0"/>
    <n v="0"/>
    <n v="0"/>
    <n v="12.3"/>
  </r>
  <r>
    <x v="72"/>
    <x v="72"/>
    <x v="21"/>
    <n v="0"/>
    <n v="0"/>
    <n v="0"/>
    <n v="0"/>
    <n v="0"/>
    <n v="0"/>
    <n v="0"/>
    <n v="0"/>
    <n v="0"/>
  </r>
  <r>
    <x v="72"/>
    <x v="72"/>
    <x v="22"/>
    <n v="0"/>
    <n v="0"/>
    <n v="0"/>
    <n v="0"/>
    <n v="0"/>
    <n v="0"/>
    <n v="0"/>
    <n v="0"/>
    <n v="0"/>
  </r>
  <r>
    <x v="72"/>
    <x v="72"/>
    <x v="23"/>
    <n v="0"/>
    <n v="0"/>
    <n v="0"/>
    <n v="0"/>
    <n v="0"/>
    <n v="0"/>
    <n v="0"/>
    <n v="0"/>
    <n v="0"/>
  </r>
  <r>
    <x v="72"/>
    <x v="72"/>
    <x v="24"/>
    <n v="0"/>
    <n v="0"/>
    <n v="0"/>
    <n v="0"/>
    <n v="0"/>
    <n v="0"/>
    <n v="0"/>
    <n v="0"/>
    <n v="0"/>
  </r>
  <r>
    <x v="72"/>
    <x v="72"/>
    <x v="25"/>
    <n v="0"/>
    <n v="0"/>
    <n v="0"/>
    <n v="0"/>
    <n v="0"/>
    <n v="0"/>
    <n v="0"/>
    <n v="0"/>
    <n v="0"/>
  </r>
  <r>
    <x v="72"/>
    <x v="72"/>
    <x v="26"/>
    <n v="0"/>
    <n v="0"/>
    <n v="0"/>
    <n v="0"/>
    <n v="0"/>
    <n v="0"/>
    <n v="0"/>
    <n v="0"/>
    <n v="0"/>
  </r>
  <r>
    <x v="72"/>
    <x v="72"/>
    <x v="27"/>
    <n v="0"/>
    <n v="0"/>
    <n v="0"/>
    <n v="0"/>
    <n v="0"/>
    <n v="0"/>
    <n v="0"/>
    <n v="0"/>
    <n v="0"/>
  </r>
  <r>
    <x v="72"/>
    <x v="72"/>
    <x v="28"/>
    <n v="0"/>
    <n v="0"/>
    <n v="0"/>
    <n v="0"/>
    <n v="0"/>
    <n v="0"/>
    <n v="0"/>
    <n v="0"/>
    <n v="0"/>
  </r>
  <r>
    <x v="72"/>
    <x v="72"/>
    <x v="29"/>
    <n v="0"/>
    <n v="0"/>
    <n v="0"/>
    <n v="0"/>
    <n v="0"/>
    <n v="0"/>
    <n v="0"/>
    <n v="0"/>
    <n v="0"/>
  </r>
  <r>
    <x v="72"/>
    <x v="72"/>
    <x v="30"/>
    <n v="0"/>
    <n v="0"/>
    <n v="0"/>
    <n v="0"/>
    <n v="0"/>
    <n v="0"/>
    <n v="0"/>
    <n v="0"/>
    <n v="0"/>
  </r>
  <r>
    <x v="72"/>
    <x v="72"/>
    <x v="31"/>
    <n v="0"/>
    <n v="0"/>
    <n v="0"/>
    <n v="0"/>
    <n v="0"/>
    <n v="0"/>
    <n v="0"/>
    <n v="0"/>
    <n v="0"/>
  </r>
  <r>
    <x v="73"/>
    <x v="72"/>
    <x v="0"/>
    <n v="0"/>
    <n v="0"/>
    <n v="186.89999999999998"/>
    <n v="0"/>
    <n v="186.89999999999998"/>
    <n v="0"/>
    <n v="0"/>
    <n v="0"/>
    <n v="186.9"/>
  </r>
  <r>
    <x v="73"/>
    <x v="72"/>
    <x v="1"/>
    <n v="0"/>
    <n v="0"/>
    <n v="33.200000000000003"/>
    <n v="0"/>
    <n v="33.200000000000003"/>
    <n v="0"/>
    <n v="0"/>
    <n v="0"/>
    <n v="33.200000000000003"/>
  </r>
  <r>
    <x v="73"/>
    <x v="72"/>
    <x v="2"/>
    <n v="0"/>
    <n v="0"/>
    <n v="59.2"/>
    <n v="0"/>
    <n v="59.2"/>
    <n v="0"/>
    <n v="0"/>
    <n v="0"/>
    <n v="59.2"/>
  </r>
  <r>
    <x v="73"/>
    <x v="72"/>
    <x v="3"/>
    <n v="0"/>
    <n v="0"/>
    <n v="90.199999999999989"/>
    <n v="0"/>
    <n v="90.199999999999989"/>
    <n v="0"/>
    <n v="0"/>
    <n v="0"/>
    <n v="90.2"/>
  </r>
  <r>
    <x v="73"/>
    <x v="72"/>
    <x v="4"/>
    <n v="0"/>
    <n v="0"/>
    <n v="5.0999999999999996"/>
    <n v="0"/>
    <n v="5.0999999999999996"/>
    <n v="0"/>
    <n v="0"/>
    <n v="0"/>
    <n v="5.0999999999999996"/>
  </r>
  <r>
    <x v="73"/>
    <x v="72"/>
    <x v="5"/>
    <n v="8.8119999999999994"/>
    <n v="0"/>
    <n v="1.7000000000000002"/>
    <n v="0"/>
    <n v="10.512"/>
    <n v="0"/>
    <n v="0"/>
    <n v="0"/>
    <n v="10.512"/>
  </r>
  <r>
    <x v="73"/>
    <x v="72"/>
    <x v="6"/>
    <n v="0"/>
    <n v="0"/>
    <n v="6.4"/>
    <n v="0"/>
    <n v="6.4"/>
    <n v="0"/>
    <n v="0"/>
    <n v="0"/>
    <n v="6.4"/>
  </r>
  <r>
    <x v="73"/>
    <x v="72"/>
    <x v="7"/>
    <n v="0"/>
    <n v="0"/>
    <n v="26.4"/>
    <n v="0"/>
    <n v="26.4"/>
    <n v="0"/>
    <n v="0"/>
    <n v="0"/>
    <n v="26.4"/>
  </r>
  <r>
    <x v="73"/>
    <x v="72"/>
    <x v="8"/>
    <n v="0"/>
    <n v="0"/>
    <n v="0"/>
    <n v="0"/>
    <n v="0"/>
    <n v="0"/>
    <n v="0"/>
    <n v="0"/>
    <n v="0"/>
  </r>
  <r>
    <x v="73"/>
    <x v="72"/>
    <x v="9"/>
    <n v="0"/>
    <n v="0"/>
    <n v="0.5"/>
    <n v="0"/>
    <n v="0.5"/>
    <n v="0"/>
    <n v="0"/>
    <n v="0"/>
    <n v="0.5"/>
  </r>
  <r>
    <x v="73"/>
    <x v="72"/>
    <x v="10"/>
    <n v="0.95599999999999996"/>
    <n v="0"/>
    <n v="7"/>
    <n v="0"/>
    <n v="7.9559999999999995"/>
    <n v="0"/>
    <n v="0"/>
    <n v="0"/>
    <n v="7.9560000000000004"/>
  </r>
  <r>
    <x v="73"/>
    <x v="72"/>
    <x v="11"/>
    <n v="50.75"/>
    <n v="0"/>
    <n v="10.4"/>
    <n v="0"/>
    <n v="61.15"/>
    <n v="0"/>
    <n v="0"/>
    <n v="0"/>
    <n v="61.15"/>
  </r>
  <r>
    <x v="73"/>
    <x v="72"/>
    <x v="12"/>
    <n v="0"/>
    <n v="0"/>
    <n v="0"/>
    <n v="0"/>
    <n v="0"/>
    <n v="0"/>
    <n v="0"/>
    <n v="0"/>
    <n v="0"/>
  </r>
  <r>
    <x v="73"/>
    <x v="72"/>
    <x v="13"/>
    <n v="2.6539999999999999"/>
    <n v="0"/>
    <n v="0"/>
    <n v="0"/>
    <n v="2.6539999999999999"/>
    <n v="0"/>
    <n v="0"/>
    <n v="0"/>
    <n v="2.6539999999999999"/>
  </r>
  <r>
    <x v="73"/>
    <x v="72"/>
    <x v="14"/>
    <n v="9.1310000000000002"/>
    <n v="0.45"/>
    <n v="6.7"/>
    <n v="0"/>
    <n v="16.280999999999999"/>
    <n v="0"/>
    <n v="0"/>
    <n v="0"/>
    <n v="16.280999999999999"/>
  </r>
  <r>
    <x v="73"/>
    <x v="72"/>
    <x v="15"/>
    <n v="0"/>
    <n v="1.05"/>
    <n v="0"/>
    <n v="0"/>
    <n v="1.05"/>
    <n v="0"/>
    <n v="0"/>
    <n v="0"/>
    <n v="1.05"/>
  </r>
  <r>
    <x v="73"/>
    <x v="72"/>
    <x v="16"/>
    <n v="62.640999999999998"/>
    <n v="0"/>
    <n v="0"/>
    <n v="0"/>
    <n v="62.640999999999998"/>
    <n v="0"/>
    <n v="0"/>
    <n v="0"/>
    <n v="62.640999999999998"/>
  </r>
  <r>
    <x v="73"/>
    <x v="72"/>
    <x v="17"/>
    <n v="0"/>
    <n v="0"/>
    <n v="0.2"/>
    <n v="0"/>
    <n v="0.2"/>
    <n v="0"/>
    <n v="0"/>
    <n v="0"/>
    <n v="0.2"/>
  </r>
  <r>
    <x v="73"/>
    <x v="72"/>
    <x v="18"/>
    <n v="8.9179999999999993"/>
    <n v="0"/>
    <n v="0.7"/>
    <n v="0"/>
    <n v="9.6179999999999986"/>
    <n v="0"/>
    <n v="0"/>
    <n v="0"/>
    <n v="9.6180000000000003"/>
  </r>
  <r>
    <x v="73"/>
    <x v="72"/>
    <x v="19"/>
    <n v="20.065999999999999"/>
    <n v="0"/>
    <n v="0"/>
    <n v="0"/>
    <n v="20.065999999999999"/>
    <n v="0"/>
    <n v="0"/>
    <n v="0"/>
    <n v="20.065999999999999"/>
  </r>
  <r>
    <x v="73"/>
    <x v="72"/>
    <x v="20"/>
    <n v="0"/>
    <n v="0"/>
    <n v="0"/>
    <n v="0"/>
    <n v="0"/>
    <n v="0"/>
    <n v="0"/>
    <n v="0"/>
    <n v="0"/>
  </r>
  <r>
    <x v="73"/>
    <x v="72"/>
    <x v="21"/>
    <n v="0"/>
    <n v="0"/>
    <n v="0"/>
    <n v="0"/>
    <n v="0"/>
    <n v="0"/>
    <n v="0"/>
    <n v="0"/>
    <n v="0"/>
  </r>
  <r>
    <x v="73"/>
    <x v="72"/>
    <x v="22"/>
    <n v="0"/>
    <n v="0"/>
    <n v="0"/>
    <n v="0"/>
    <n v="0"/>
    <n v="0"/>
    <n v="0"/>
    <n v="0"/>
    <n v="0"/>
  </r>
  <r>
    <x v="73"/>
    <x v="72"/>
    <x v="23"/>
    <n v="0"/>
    <n v="0"/>
    <n v="0"/>
    <n v="0"/>
    <n v="0"/>
    <n v="0"/>
    <n v="0"/>
    <n v="0"/>
    <n v="0"/>
  </r>
  <r>
    <x v="73"/>
    <x v="72"/>
    <x v="24"/>
    <n v="0"/>
    <n v="0"/>
    <n v="0"/>
    <n v="0"/>
    <n v="0"/>
    <n v="0"/>
    <n v="0"/>
    <n v="0"/>
    <n v="0"/>
  </r>
  <r>
    <x v="73"/>
    <x v="72"/>
    <x v="25"/>
    <n v="0"/>
    <n v="0"/>
    <n v="0"/>
    <n v="0"/>
    <n v="0"/>
    <n v="0"/>
    <n v="0"/>
    <n v="0"/>
    <n v="0"/>
  </r>
  <r>
    <x v="73"/>
    <x v="72"/>
    <x v="26"/>
    <n v="0"/>
    <n v="0"/>
    <n v="0"/>
    <n v="0"/>
    <n v="0"/>
    <n v="0"/>
    <n v="0"/>
    <n v="0"/>
    <n v="0"/>
  </r>
  <r>
    <x v="73"/>
    <x v="72"/>
    <x v="27"/>
    <n v="0"/>
    <n v="0"/>
    <n v="0"/>
    <n v="0"/>
    <n v="0"/>
    <n v="0"/>
    <n v="0"/>
    <n v="0"/>
    <n v="0"/>
  </r>
  <r>
    <x v="73"/>
    <x v="72"/>
    <x v="28"/>
    <n v="0"/>
    <n v="0"/>
    <n v="0"/>
    <n v="0"/>
    <n v="0"/>
    <n v="0"/>
    <n v="0"/>
    <n v="0"/>
    <n v="0"/>
  </r>
  <r>
    <x v="73"/>
    <x v="72"/>
    <x v="29"/>
    <n v="0"/>
    <n v="0"/>
    <n v="0"/>
    <n v="0"/>
    <n v="0"/>
    <n v="0"/>
    <n v="0"/>
    <n v="0"/>
    <n v="0"/>
  </r>
  <r>
    <x v="73"/>
    <x v="72"/>
    <x v="30"/>
    <n v="0"/>
    <n v="0"/>
    <n v="0"/>
    <n v="0"/>
    <n v="0"/>
    <n v="0"/>
    <n v="0"/>
    <n v="0"/>
    <n v="0"/>
  </r>
  <r>
    <x v="73"/>
    <x v="72"/>
    <x v="31"/>
    <n v="0"/>
    <n v="0"/>
    <n v="0"/>
    <n v="0"/>
    <n v="0"/>
    <n v="0"/>
    <n v="0"/>
    <n v="0"/>
    <n v="0"/>
  </r>
  <r>
    <x v="73"/>
    <x v="72"/>
    <x v="34"/>
    <n v="0"/>
    <n v="0"/>
    <n v="0"/>
    <n v="0"/>
    <n v="0"/>
    <n v="0"/>
    <n v="0"/>
    <n v="0"/>
    <n v="0"/>
  </r>
  <r>
    <x v="74"/>
    <x v="72"/>
    <x v="0"/>
    <n v="0"/>
    <n v="0"/>
    <n v="390.5"/>
    <n v="0"/>
    <n v="390.5"/>
    <n v="0"/>
    <n v="0"/>
    <n v="0"/>
    <n v="390.5"/>
  </r>
  <r>
    <x v="74"/>
    <x v="72"/>
    <x v="1"/>
    <n v="0"/>
    <n v="0"/>
    <n v="0"/>
    <n v="0"/>
    <n v="0"/>
    <n v="0"/>
    <n v="0"/>
    <n v="0"/>
    <n v="0"/>
  </r>
  <r>
    <x v="74"/>
    <x v="72"/>
    <x v="2"/>
    <n v="0"/>
    <n v="0"/>
    <n v="0"/>
    <n v="0"/>
    <n v="0"/>
    <n v="0"/>
    <n v="0"/>
    <n v="0"/>
    <n v="0"/>
  </r>
  <r>
    <x v="74"/>
    <x v="72"/>
    <x v="3"/>
    <n v="0"/>
    <n v="0"/>
    <n v="189.5"/>
    <n v="0"/>
    <n v="189.5"/>
    <n v="0"/>
    <n v="0"/>
    <n v="0"/>
    <n v="189.5"/>
  </r>
  <r>
    <x v="74"/>
    <x v="72"/>
    <x v="4"/>
    <n v="0"/>
    <n v="0"/>
    <n v="0"/>
    <n v="0"/>
    <n v="0"/>
    <n v="0"/>
    <n v="0"/>
    <n v="0"/>
    <n v="0"/>
  </r>
  <r>
    <x v="74"/>
    <x v="72"/>
    <x v="5"/>
    <n v="0"/>
    <n v="0"/>
    <n v="0"/>
    <n v="0"/>
    <n v="0"/>
    <n v="0"/>
    <n v="0"/>
    <n v="0"/>
    <n v="0"/>
  </r>
  <r>
    <x v="74"/>
    <x v="72"/>
    <x v="6"/>
    <n v="0"/>
    <n v="0"/>
    <n v="85.7"/>
    <n v="0"/>
    <n v="85.7"/>
    <n v="0"/>
    <n v="0"/>
    <n v="0"/>
    <n v="85.7"/>
  </r>
  <r>
    <x v="74"/>
    <x v="72"/>
    <x v="7"/>
    <n v="0"/>
    <n v="0"/>
    <n v="0"/>
    <n v="0"/>
    <n v="0"/>
    <n v="0"/>
    <n v="0"/>
    <n v="0"/>
    <n v="0"/>
  </r>
  <r>
    <x v="74"/>
    <x v="72"/>
    <x v="8"/>
    <n v="0"/>
    <n v="0"/>
    <n v="0"/>
    <n v="0"/>
    <n v="0"/>
    <n v="0"/>
    <n v="0"/>
    <n v="0"/>
    <n v="0"/>
  </r>
  <r>
    <x v="74"/>
    <x v="72"/>
    <x v="9"/>
    <n v="0"/>
    <n v="0"/>
    <n v="0.3"/>
    <n v="0"/>
    <n v="0.3"/>
    <n v="0"/>
    <n v="0"/>
    <n v="0"/>
    <n v="0.3"/>
  </r>
  <r>
    <x v="74"/>
    <x v="72"/>
    <x v="10"/>
    <n v="57.472999999999999"/>
    <n v="0"/>
    <n v="45.300000000000004"/>
    <n v="0"/>
    <n v="102.773"/>
    <n v="0"/>
    <n v="0"/>
    <n v="0"/>
    <n v="102.773"/>
  </r>
  <r>
    <x v="74"/>
    <x v="72"/>
    <x v="11"/>
    <n v="4.0620000000000003"/>
    <n v="0"/>
    <n v="0"/>
    <n v="0"/>
    <n v="4.0620000000000003"/>
    <n v="0"/>
    <n v="0"/>
    <n v="0"/>
    <n v="4.0620000000000003"/>
  </r>
  <r>
    <x v="74"/>
    <x v="72"/>
    <x v="12"/>
    <n v="217.911"/>
    <n v="0"/>
    <n v="0"/>
    <n v="0"/>
    <n v="217.911"/>
    <n v="0"/>
    <n v="0"/>
    <n v="0"/>
    <n v="217.911"/>
  </r>
  <r>
    <x v="74"/>
    <x v="72"/>
    <x v="13"/>
    <n v="0"/>
    <n v="0"/>
    <n v="0"/>
    <n v="0"/>
    <n v="0"/>
    <n v="0"/>
    <n v="0"/>
    <n v="0"/>
    <n v="0"/>
  </r>
  <r>
    <x v="74"/>
    <x v="72"/>
    <x v="14"/>
    <n v="0"/>
    <n v="5.9"/>
    <n v="0"/>
    <n v="0"/>
    <n v="5.9"/>
    <n v="0"/>
    <n v="0"/>
    <n v="0"/>
    <n v="5.9"/>
  </r>
  <r>
    <x v="74"/>
    <x v="72"/>
    <x v="15"/>
    <n v="0"/>
    <n v="0"/>
    <n v="0"/>
    <n v="0"/>
    <n v="0"/>
    <n v="0"/>
    <n v="0"/>
    <n v="0"/>
    <n v="0"/>
  </r>
  <r>
    <x v="74"/>
    <x v="72"/>
    <x v="16"/>
    <n v="0"/>
    <n v="0"/>
    <n v="0"/>
    <n v="0"/>
    <n v="0"/>
    <n v="0"/>
    <n v="0"/>
    <n v="0"/>
    <n v="0"/>
  </r>
  <r>
    <x v="74"/>
    <x v="72"/>
    <x v="17"/>
    <n v="0"/>
    <n v="0"/>
    <n v="3.4"/>
    <n v="0"/>
    <n v="3.4"/>
    <n v="0"/>
    <n v="0"/>
    <n v="0"/>
    <n v="3.4"/>
  </r>
  <r>
    <x v="74"/>
    <x v="72"/>
    <x v="18"/>
    <n v="0"/>
    <n v="0"/>
    <n v="0"/>
    <n v="0"/>
    <n v="0"/>
    <n v="0"/>
    <n v="0"/>
    <n v="0"/>
    <n v="0"/>
  </r>
  <r>
    <x v="74"/>
    <x v="72"/>
    <x v="19"/>
    <n v="0"/>
    <n v="0"/>
    <n v="0"/>
    <n v="0"/>
    <n v="0"/>
    <n v="0"/>
    <n v="0"/>
    <n v="0"/>
    <n v="0"/>
  </r>
  <r>
    <x v="74"/>
    <x v="72"/>
    <x v="20"/>
    <n v="0"/>
    <n v="0"/>
    <n v="0"/>
    <n v="0"/>
    <n v="0"/>
    <n v="0"/>
    <n v="0"/>
    <n v="0"/>
    <n v="0"/>
  </r>
  <r>
    <x v="74"/>
    <x v="72"/>
    <x v="21"/>
    <n v="0"/>
    <n v="0"/>
    <n v="0"/>
    <n v="0"/>
    <n v="0"/>
    <n v="0"/>
    <n v="0"/>
    <n v="0"/>
    <n v="0"/>
  </r>
  <r>
    <x v="74"/>
    <x v="72"/>
    <x v="22"/>
    <n v="0"/>
    <n v="0"/>
    <n v="0"/>
    <n v="0"/>
    <n v="0"/>
    <n v="0"/>
    <n v="0"/>
    <n v="0"/>
    <n v="0"/>
  </r>
  <r>
    <x v="74"/>
    <x v="72"/>
    <x v="23"/>
    <n v="0"/>
    <n v="0"/>
    <n v="0"/>
    <n v="0"/>
    <n v="0"/>
    <n v="0"/>
    <n v="0"/>
    <n v="0"/>
    <n v="0"/>
  </r>
  <r>
    <x v="74"/>
    <x v="72"/>
    <x v="24"/>
    <n v="0"/>
    <n v="0"/>
    <n v="0"/>
    <n v="0"/>
    <n v="0"/>
    <n v="0"/>
    <n v="0"/>
    <n v="0"/>
    <n v="0"/>
  </r>
  <r>
    <x v="74"/>
    <x v="72"/>
    <x v="25"/>
    <n v="0"/>
    <n v="0"/>
    <n v="0"/>
    <n v="0"/>
    <n v="0"/>
    <n v="0"/>
    <n v="0"/>
    <n v="0"/>
    <n v="0"/>
  </r>
  <r>
    <x v="74"/>
    <x v="72"/>
    <x v="26"/>
    <n v="0"/>
    <n v="0"/>
    <n v="0"/>
    <n v="0"/>
    <n v="0"/>
    <n v="0"/>
    <n v="0"/>
    <n v="0"/>
    <n v="0"/>
  </r>
  <r>
    <x v="74"/>
    <x v="72"/>
    <x v="27"/>
    <n v="0"/>
    <n v="0"/>
    <n v="0"/>
    <n v="0"/>
    <n v="0"/>
    <n v="0"/>
    <n v="0"/>
    <n v="0"/>
    <n v="0"/>
  </r>
  <r>
    <x v="74"/>
    <x v="72"/>
    <x v="28"/>
    <n v="0"/>
    <n v="0"/>
    <n v="0"/>
    <n v="0"/>
    <n v="0"/>
    <n v="0"/>
    <n v="0"/>
    <n v="0"/>
    <n v="0"/>
  </r>
  <r>
    <x v="74"/>
    <x v="72"/>
    <x v="29"/>
    <n v="0"/>
    <n v="0"/>
    <n v="0"/>
    <n v="0"/>
    <n v="0"/>
    <n v="0"/>
    <n v="0"/>
    <n v="0"/>
    <n v="0"/>
  </r>
  <r>
    <x v="74"/>
    <x v="72"/>
    <x v="30"/>
    <n v="0"/>
    <n v="0"/>
    <n v="0"/>
    <n v="0"/>
    <n v="0"/>
    <n v="0"/>
    <n v="0"/>
    <n v="0"/>
    <n v="0"/>
  </r>
  <r>
    <x v="74"/>
    <x v="72"/>
    <x v="31"/>
    <n v="0"/>
    <n v="0"/>
    <n v="0"/>
    <n v="0"/>
    <n v="0"/>
    <n v="0"/>
    <n v="0"/>
    <n v="0"/>
    <n v="0"/>
  </r>
  <r>
    <x v="74"/>
    <x v="72"/>
    <x v="34"/>
    <n v="0"/>
    <n v="0"/>
    <n v="0"/>
    <n v="0"/>
    <n v="0"/>
    <n v="0"/>
    <n v="0"/>
    <n v="0"/>
    <n v="0"/>
  </r>
  <r>
    <x v="75"/>
    <x v="72"/>
    <x v="0"/>
    <n v="0"/>
    <n v="0"/>
    <n v="647.70000000000005"/>
    <n v="0"/>
    <n v="647.70000000000005"/>
    <n v="0"/>
    <n v="0"/>
    <n v="0"/>
    <n v="647.70000000000005"/>
  </r>
  <r>
    <x v="75"/>
    <x v="72"/>
    <x v="1"/>
    <n v="0"/>
    <n v="0"/>
    <n v="0"/>
    <n v="0"/>
    <n v="0"/>
    <n v="0"/>
    <n v="0"/>
    <n v="0"/>
    <n v="0"/>
  </r>
  <r>
    <x v="75"/>
    <x v="72"/>
    <x v="2"/>
    <n v="0"/>
    <n v="0"/>
    <n v="0"/>
    <n v="0"/>
    <n v="0"/>
    <n v="0"/>
    <n v="0"/>
    <n v="0"/>
    <n v="0"/>
  </r>
  <r>
    <x v="75"/>
    <x v="72"/>
    <x v="3"/>
    <n v="0"/>
    <n v="0"/>
    <n v="141.6"/>
    <n v="0"/>
    <n v="141.6"/>
    <n v="0"/>
    <n v="0"/>
    <n v="0"/>
    <n v="141.6"/>
  </r>
  <r>
    <x v="75"/>
    <x v="72"/>
    <x v="4"/>
    <n v="0"/>
    <n v="0"/>
    <n v="0"/>
    <n v="0"/>
    <n v="0"/>
    <n v="0"/>
    <n v="0"/>
    <n v="0"/>
    <n v="0"/>
  </r>
  <r>
    <x v="75"/>
    <x v="72"/>
    <x v="5"/>
    <n v="0"/>
    <n v="0"/>
    <n v="0"/>
    <n v="0"/>
    <n v="0"/>
    <n v="0"/>
    <n v="0"/>
    <n v="0"/>
    <n v="0"/>
  </r>
  <r>
    <x v="75"/>
    <x v="72"/>
    <x v="6"/>
    <n v="0"/>
    <n v="0"/>
    <n v="90.4"/>
    <n v="0"/>
    <n v="90.4"/>
    <n v="0"/>
    <n v="0"/>
    <n v="0"/>
    <n v="90.4"/>
  </r>
  <r>
    <x v="75"/>
    <x v="72"/>
    <x v="7"/>
    <n v="0"/>
    <n v="0"/>
    <n v="0"/>
    <n v="0"/>
    <n v="0"/>
    <n v="0"/>
    <n v="0"/>
    <n v="0"/>
    <n v="0"/>
  </r>
  <r>
    <x v="75"/>
    <x v="72"/>
    <x v="8"/>
    <n v="0"/>
    <n v="0"/>
    <n v="0"/>
    <n v="0"/>
    <n v="0"/>
    <n v="0"/>
    <n v="0"/>
    <n v="0"/>
    <n v="0"/>
  </r>
  <r>
    <x v="75"/>
    <x v="72"/>
    <x v="9"/>
    <n v="0"/>
    <n v="0"/>
    <n v="7.3"/>
    <n v="0"/>
    <n v="7.3"/>
    <n v="0"/>
    <n v="0"/>
    <n v="0"/>
    <n v="7.3"/>
  </r>
  <r>
    <x v="75"/>
    <x v="72"/>
    <x v="10"/>
    <n v="84.686000000000007"/>
    <n v="0"/>
    <n v="60.1"/>
    <n v="0"/>
    <n v="144.786"/>
    <n v="0"/>
    <n v="0"/>
    <n v="0"/>
    <n v="144.786"/>
  </r>
  <r>
    <x v="75"/>
    <x v="72"/>
    <x v="11"/>
    <n v="1.0389999999999999"/>
    <n v="0"/>
    <n v="0"/>
    <n v="0"/>
    <n v="1.0389999999999999"/>
    <n v="0"/>
    <n v="0"/>
    <n v="0"/>
    <n v="1.0389999999999999"/>
  </r>
  <r>
    <x v="75"/>
    <x v="72"/>
    <x v="12"/>
    <n v="214.054"/>
    <n v="0"/>
    <n v="0"/>
    <n v="0"/>
    <n v="214.054"/>
    <n v="0"/>
    <n v="0"/>
    <n v="0"/>
    <n v="214.054"/>
  </r>
  <r>
    <x v="75"/>
    <x v="72"/>
    <x v="13"/>
    <n v="0"/>
    <n v="0"/>
    <n v="0"/>
    <n v="0"/>
    <n v="0"/>
    <n v="0"/>
    <n v="0"/>
    <n v="0"/>
    <n v="0"/>
  </r>
  <r>
    <x v="75"/>
    <x v="72"/>
    <x v="14"/>
    <n v="0"/>
    <n v="1.3"/>
    <n v="0"/>
    <n v="0"/>
    <n v="1.3"/>
    <n v="0"/>
    <n v="0"/>
    <n v="0"/>
    <n v="1.3"/>
  </r>
  <r>
    <x v="75"/>
    <x v="72"/>
    <x v="15"/>
    <n v="0"/>
    <n v="0"/>
    <n v="0"/>
    <n v="0"/>
    <n v="0"/>
    <n v="0"/>
    <n v="0"/>
    <n v="0"/>
    <n v="0"/>
  </r>
  <r>
    <x v="75"/>
    <x v="72"/>
    <x v="16"/>
    <n v="0"/>
    <n v="0"/>
    <n v="0"/>
    <n v="0"/>
    <n v="0"/>
    <n v="0"/>
    <n v="0"/>
    <n v="0"/>
    <n v="0"/>
  </r>
  <r>
    <x v="75"/>
    <x v="72"/>
    <x v="17"/>
    <n v="0"/>
    <n v="0"/>
    <n v="1.6"/>
    <n v="0"/>
    <n v="1.6"/>
    <n v="0"/>
    <n v="0"/>
    <n v="0"/>
    <n v="1.6"/>
  </r>
  <r>
    <x v="75"/>
    <x v="72"/>
    <x v="18"/>
    <n v="0"/>
    <n v="0"/>
    <n v="0"/>
    <n v="0"/>
    <n v="0"/>
    <n v="0"/>
    <n v="0"/>
    <n v="0"/>
    <n v="0"/>
  </r>
  <r>
    <x v="75"/>
    <x v="72"/>
    <x v="19"/>
    <n v="0"/>
    <n v="0"/>
    <n v="0"/>
    <n v="0"/>
    <n v="0"/>
    <n v="0"/>
    <n v="0"/>
    <n v="0"/>
    <n v="0"/>
  </r>
  <r>
    <x v="75"/>
    <x v="72"/>
    <x v="20"/>
    <n v="0"/>
    <n v="0"/>
    <n v="0"/>
    <n v="0"/>
    <n v="0"/>
    <n v="0"/>
    <n v="0"/>
    <n v="0"/>
    <n v="0"/>
  </r>
  <r>
    <x v="75"/>
    <x v="72"/>
    <x v="21"/>
    <n v="0.17299999999999999"/>
    <n v="0"/>
    <n v="0"/>
    <n v="0"/>
    <n v="0.17299999999999999"/>
    <n v="0"/>
    <n v="0"/>
    <n v="0"/>
    <n v="0.17299999999999999"/>
  </r>
  <r>
    <x v="75"/>
    <x v="72"/>
    <x v="22"/>
    <n v="0"/>
    <n v="0"/>
    <n v="0"/>
    <n v="0"/>
    <n v="0"/>
    <n v="0"/>
    <n v="0"/>
    <n v="0"/>
    <n v="0"/>
  </r>
  <r>
    <x v="75"/>
    <x v="72"/>
    <x v="23"/>
    <n v="0"/>
    <n v="0"/>
    <n v="0"/>
    <n v="0"/>
    <n v="0"/>
    <n v="0"/>
    <n v="0"/>
    <n v="0"/>
    <n v="0"/>
  </r>
  <r>
    <x v="75"/>
    <x v="72"/>
    <x v="24"/>
    <n v="0"/>
    <n v="0"/>
    <n v="0"/>
    <n v="0"/>
    <n v="0"/>
    <n v="0"/>
    <n v="0"/>
    <n v="0"/>
    <n v="0"/>
  </r>
  <r>
    <x v="75"/>
    <x v="72"/>
    <x v="25"/>
    <n v="0"/>
    <n v="0"/>
    <n v="0"/>
    <n v="0"/>
    <n v="0"/>
    <n v="0"/>
    <n v="0"/>
    <n v="0"/>
    <n v="0"/>
  </r>
  <r>
    <x v="75"/>
    <x v="72"/>
    <x v="26"/>
    <n v="0"/>
    <n v="0"/>
    <n v="0"/>
    <n v="0"/>
    <n v="0"/>
    <n v="0"/>
    <n v="0"/>
    <n v="0"/>
    <n v="0"/>
  </r>
  <r>
    <x v="75"/>
    <x v="72"/>
    <x v="27"/>
    <n v="0"/>
    <n v="0"/>
    <n v="0"/>
    <n v="0"/>
    <n v="0"/>
    <n v="0"/>
    <n v="0"/>
    <n v="0"/>
    <n v="0"/>
  </r>
  <r>
    <x v="75"/>
    <x v="72"/>
    <x v="28"/>
    <n v="0"/>
    <n v="0"/>
    <n v="0"/>
    <n v="0"/>
    <n v="0"/>
    <n v="0"/>
    <n v="0"/>
    <n v="0"/>
    <n v="0"/>
  </r>
  <r>
    <x v="75"/>
    <x v="72"/>
    <x v="29"/>
    <n v="0"/>
    <n v="0"/>
    <n v="0"/>
    <n v="0"/>
    <n v="0"/>
    <n v="0"/>
    <n v="0"/>
    <n v="0"/>
    <n v="0"/>
  </r>
  <r>
    <x v="75"/>
    <x v="72"/>
    <x v="30"/>
    <n v="0"/>
    <n v="0"/>
    <n v="0"/>
    <n v="0"/>
    <n v="0"/>
    <n v="0"/>
    <n v="0"/>
    <n v="0"/>
    <n v="0"/>
  </r>
  <r>
    <x v="75"/>
    <x v="72"/>
    <x v="31"/>
    <n v="0"/>
    <n v="0"/>
    <n v="0"/>
    <n v="0"/>
    <n v="0"/>
    <n v="0"/>
    <n v="0"/>
    <n v="0"/>
    <n v="0"/>
  </r>
  <r>
    <x v="76"/>
    <x v="72"/>
    <x v="0"/>
    <n v="0"/>
    <n v="0"/>
    <n v="5"/>
    <n v="0"/>
    <n v="5"/>
    <n v="0"/>
    <n v="0"/>
    <n v="0"/>
    <n v="5"/>
  </r>
  <r>
    <x v="76"/>
    <x v="72"/>
    <x v="1"/>
    <n v="0"/>
    <n v="0"/>
    <n v="0"/>
    <n v="0"/>
    <n v="0"/>
    <n v="0"/>
    <n v="0"/>
    <n v="0"/>
    <n v="0"/>
  </r>
  <r>
    <x v="76"/>
    <x v="72"/>
    <x v="2"/>
    <n v="0"/>
    <n v="0"/>
    <n v="0"/>
    <n v="0"/>
    <n v="0"/>
    <n v="0"/>
    <n v="0"/>
    <n v="0"/>
    <n v="0"/>
  </r>
  <r>
    <x v="76"/>
    <x v="72"/>
    <x v="3"/>
    <n v="0"/>
    <n v="0"/>
    <n v="0.9"/>
    <n v="0"/>
    <n v="0.9"/>
    <n v="0"/>
    <n v="0"/>
    <n v="0"/>
    <n v="0.9"/>
  </r>
  <r>
    <x v="76"/>
    <x v="72"/>
    <x v="4"/>
    <n v="0"/>
    <n v="0"/>
    <n v="0"/>
    <n v="0"/>
    <n v="0"/>
    <n v="0"/>
    <n v="0"/>
    <n v="0"/>
    <n v="0"/>
  </r>
  <r>
    <x v="76"/>
    <x v="72"/>
    <x v="5"/>
    <n v="0"/>
    <n v="0"/>
    <n v="0"/>
    <n v="0"/>
    <n v="0"/>
    <n v="0"/>
    <n v="0"/>
    <n v="0"/>
    <n v="0"/>
  </r>
  <r>
    <x v="76"/>
    <x v="72"/>
    <x v="6"/>
    <n v="0"/>
    <n v="0"/>
    <n v="0.2"/>
    <n v="0"/>
    <n v="0.2"/>
    <n v="0"/>
    <n v="0"/>
    <n v="0"/>
    <n v="0.2"/>
  </r>
  <r>
    <x v="76"/>
    <x v="72"/>
    <x v="7"/>
    <n v="0"/>
    <n v="0"/>
    <n v="0"/>
    <n v="0"/>
    <n v="0"/>
    <n v="0"/>
    <n v="0"/>
    <n v="0"/>
    <n v="0"/>
  </r>
  <r>
    <x v="76"/>
    <x v="72"/>
    <x v="8"/>
    <n v="0"/>
    <n v="0"/>
    <n v="0"/>
    <n v="0"/>
    <n v="0"/>
    <n v="0"/>
    <n v="0"/>
    <n v="0"/>
    <n v="0"/>
  </r>
  <r>
    <x v="76"/>
    <x v="72"/>
    <x v="9"/>
    <n v="0"/>
    <n v="0"/>
    <n v="0"/>
    <n v="0"/>
    <n v="0"/>
    <n v="0"/>
    <n v="0"/>
    <n v="0"/>
    <n v="0"/>
  </r>
  <r>
    <x v="76"/>
    <x v="72"/>
    <x v="10"/>
    <n v="0.19"/>
    <n v="0"/>
    <n v="0.5"/>
    <n v="0"/>
    <n v="0.69"/>
    <n v="0"/>
    <n v="0"/>
    <n v="0"/>
    <n v="0.69"/>
  </r>
  <r>
    <x v="76"/>
    <x v="72"/>
    <x v="11"/>
    <n v="0"/>
    <n v="0"/>
    <n v="0"/>
    <n v="0"/>
    <n v="0"/>
    <n v="0"/>
    <n v="0"/>
    <n v="0"/>
    <n v="0"/>
  </r>
  <r>
    <x v="76"/>
    <x v="72"/>
    <x v="12"/>
    <n v="3.1629999999999998"/>
    <n v="0"/>
    <n v="0"/>
    <n v="0"/>
    <n v="3.1629999999999998"/>
    <n v="0"/>
    <n v="0"/>
    <n v="0"/>
    <n v="3.1629999999999998"/>
  </r>
  <r>
    <x v="76"/>
    <x v="72"/>
    <x v="13"/>
    <n v="0"/>
    <n v="0"/>
    <n v="0"/>
    <n v="0"/>
    <n v="0"/>
    <n v="0"/>
    <n v="0"/>
    <n v="0"/>
    <n v="0"/>
  </r>
  <r>
    <x v="76"/>
    <x v="72"/>
    <x v="14"/>
    <n v="0"/>
    <n v="0"/>
    <n v="0"/>
    <n v="0"/>
    <n v="0"/>
    <n v="0"/>
    <n v="0"/>
    <n v="0"/>
    <n v="0"/>
  </r>
  <r>
    <x v="76"/>
    <x v="72"/>
    <x v="15"/>
    <n v="0"/>
    <n v="0"/>
    <n v="0"/>
    <n v="0"/>
    <n v="0"/>
    <n v="0"/>
    <n v="0"/>
    <n v="0"/>
    <n v="0"/>
  </r>
  <r>
    <x v="76"/>
    <x v="72"/>
    <x v="16"/>
    <n v="0"/>
    <n v="0"/>
    <n v="0"/>
    <n v="0"/>
    <n v="0"/>
    <n v="0"/>
    <n v="0"/>
    <n v="0"/>
    <n v="0"/>
  </r>
  <r>
    <x v="76"/>
    <x v="72"/>
    <x v="17"/>
    <n v="0"/>
    <n v="0"/>
    <n v="0"/>
    <n v="0"/>
    <n v="0"/>
    <n v="0"/>
    <n v="0"/>
    <n v="0"/>
    <n v="0"/>
  </r>
  <r>
    <x v="76"/>
    <x v="72"/>
    <x v="18"/>
    <n v="0"/>
    <n v="0"/>
    <n v="0"/>
    <n v="0"/>
    <n v="0"/>
    <n v="0"/>
    <n v="0"/>
    <n v="0"/>
    <n v="0"/>
  </r>
  <r>
    <x v="76"/>
    <x v="72"/>
    <x v="19"/>
    <n v="0"/>
    <n v="0"/>
    <n v="0"/>
    <n v="0"/>
    <n v="0"/>
    <n v="0"/>
    <n v="0"/>
    <n v="0"/>
    <n v="0"/>
  </r>
  <r>
    <x v="76"/>
    <x v="72"/>
    <x v="20"/>
    <n v="0"/>
    <n v="0"/>
    <n v="0"/>
    <n v="0"/>
    <n v="0"/>
    <n v="0"/>
    <n v="0"/>
    <n v="0"/>
    <n v="0"/>
  </r>
  <r>
    <x v="76"/>
    <x v="72"/>
    <x v="21"/>
    <n v="2.1000000000000001E-2"/>
    <n v="0"/>
    <n v="0"/>
    <n v="0"/>
    <n v="2.1000000000000001E-2"/>
    <n v="0"/>
    <n v="0"/>
    <n v="0"/>
    <n v="2.1000000000000001E-2"/>
  </r>
  <r>
    <x v="76"/>
    <x v="72"/>
    <x v="22"/>
    <n v="0"/>
    <n v="0"/>
    <n v="0"/>
    <n v="0"/>
    <n v="0"/>
    <n v="0"/>
    <n v="0"/>
    <n v="0"/>
    <n v="0"/>
  </r>
  <r>
    <x v="76"/>
    <x v="72"/>
    <x v="23"/>
    <n v="0"/>
    <n v="0"/>
    <n v="0"/>
    <n v="0"/>
    <n v="0"/>
    <n v="0"/>
    <n v="0"/>
    <n v="0"/>
    <n v="0"/>
  </r>
  <r>
    <x v="76"/>
    <x v="72"/>
    <x v="24"/>
    <n v="0"/>
    <n v="0"/>
    <n v="0"/>
    <n v="0"/>
    <n v="0"/>
    <n v="0"/>
    <n v="0"/>
    <n v="0"/>
    <n v="0"/>
  </r>
  <r>
    <x v="76"/>
    <x v="72"/>
    <x v="25"/>
    <n v="0"/>
    <n v="0"/>
    <n v="0"/>
    <n v="0"/>
    <n v="0"/>
    <n v="0"/>
    <n v="0"/>
    <n v="0"/>
    <n v="0"/>
  </r>
  <r>
    <x v="76"/>
    <x v="72"/>
    <x v="26"/>
    <n v="0"/>
    <n v="0"/>
    <n v="0"/>
    <n v="0"/>
    <n v="0"/>
    <n v="0"/>
    <n v="0"/>
    <n v="0"/>
    <n v="0"/>
  </r>
  <r>
    <x v="76"/>
    <x v="72"/>
    <x v="27"/>
    <n v="0"/>
    <n v="0"/>
    <n v="0"/>
    <n v="0"/>
    <n v="0"/>
    <n v="0"/>
    <n v="0"/>
    <n v="0"/>
    <n v="0"/>
  </r>
  <r>
    <x v="76"/>
    <x v="72"/>
    <x v="28"/>
    <n v="0"/>
    <n v="0"/>
    <n v="0"/>
    <n v="0"/>
    <n v="0"/>
    <n v="0"/>
    <n v="0"/>
    <n v="0"/>
    <n v="0"/>
  </r>
  <r>
    <x v="76"/>
    <x v="72"/>
    <x v="29"/>
    <n v="0"/>
    <n v="0"/>
    <n v="0"/>
    <n v="0"/>
    <n v="0"/>
    <n v="0"/>
    <n v="0"/>
    <n v="0"/>
    <n v="0"/>
  </r>
  <r>
    <x v="76"/>
    <x v="72"/>
    <x v="30"/>
    <n v="0"/>
    <n v="0"/>
    <n v="0"/>
    <n v="0"/>
    <n v="0"/>
    <n v="0"/>
    <n v="0"/>
    <n v="0"/>
    <n v="0"/>
  </r>
  <r>
    <x v="76"/>
    <x v="72"/>
    <x v="31"/>
    <n v="0"/>
    <n v="0"/>
    <n v="0"/>
    <n v="0"/>
    <n v="0"/>
    <n v="0"/>
    <n v="0"/>
    <n v="0"/>
    <n v="0"/>
  </r>
  <r>
    <x v="76"/>
    <x v="72"/>
    <x v="34"/>
    <n v="0"/>
    <n v="0"/>
    <n v="0"/>
    <n v="0"/>
    <n v="0"/>
    <n v="0"/>
    <n v="0"/>
    <n v="0"/>
    <n v="0"/>
  </r>
  <r>
    <x v="77"/>
    <x v="72"/>
    <x v="0"/>
    <n v="0"/>
    <n v="0"/>
    <n v="159.4"/>
    <n v="0"/>
    <n v="159.4"/>
    <n v="0"/>
    <n v="0"/>
    <n v="0"/>
    <n v="159.4"/>
  </r>
  <r>
    <x v="77"/>
    <x v="72"/>
    <x v="1"/>
    <n v="0"/>
    <n v="0"/>
    <n v="0.1"/>
    <n v="0"/>
    <n v="0.1"/>
    <n v="0"/>
    <n v="0"/>
    <n v="0"/>
    <n v="0.1"/>
  </r>
  <r>
    <x v="77"/>
    <x v="72"/>
    <x v="2"/>
    <n v="0"/>
    <n v="0"/>
    <n v="0"/>
    <n v="0"/>
    <n v="0"/>
    <n v="0"/>
    <n v="0"/>
    <n v="0"/>
    <n v="0"/>
  </r>
  <r>
    <x v="77"/>
    <x v="72"/>
    <x v="3"/>
    <n v="0"/>
    <n v="0"/>
    <n v="32"/>
    <n v="0"/>
    <n v="32"/>
    <n v="0"/>
    <n v="0"/>
    <n v="0"/>
    <n v="32"/>
  </r>
  <r>
    <x v="77"/>
    <x v="72"/>
    <x v="4"/>
    <n v="0"/>
    <n v="0"/>
    <n v="0"/>
    <n v="0"/>
    <n v="0"/>
    <n v="0"/>
    <n v="0"/>
    <n v="0"/>
    <n v="0"/>
  </r>
  <r>
    <x v="77"/>
    <x v="72"/>
    <x v="5"/>
    <n v="0"/>
    <n v="0"/>
    <n v="0"/>
    <n v="0"/>
    <n v="0"/>
    <n v="0"/>
    <n v="0"/>
    <n v="0"/>
    <n v="0"/>
  </r>
  <r>
    <x v="77"/>
    <x v="72"/>
    <x v="6"/>
    <n v="0"/>
    <n v="0"/>
    <n v="5.7"/>
    <n v="0"/>
    <n v="5.7"/>
    <n v="0"/>
    <n v="0"/>
    <n v="0"/>
    <n v="5.7"/>
  </r>
  <r>
    <x v="77"/>
    <x v="72"/>
    <x v="7"/>
    <n v="0"/>
    <n v="0"/>
    <n v="0"/>
    <n v="0"/>
    <n v="0"/>
    <n v="0"/>
    <n v="0"/>
    <n v="0"/>
    <n v="0"/>
  </r>
  <r>
    <x v="77"/>
    <x v="72"/>
    <x v="8"/>
    <n v="0"/>
    <n v="0"/>
    <n v="0"/>
    <n v="0"/>
    <n v="0"/>
    <n v="0"/>
    <n v="0"/>
    <n v="0"/>
    <n v="0"/>
  </r>
  <r>
    <x v="77"/>
    <x v="72"/>
    <x v="9"/>
    <n v="0"/>
    <n v="0"/>
    <n v="0.4"/>
    <n v="0"/>
    <n v="0.4"/>
    <n v="0"/>
    <n v="0"/>
    <n v="0"/>
    <n v="0.4"/>
  </r>
  <r>
    <x v="77"/>
    <x v="72"/>
    <x v="10"/>
    <n v="16.786000000000001"/>
    <n v="0"/>
    <n v="1"/>
    <n v="0"/>
    <n v="17.786000000000001"/>
    <n v="0"/>
    <n v="0"/>
    <n v="0"/>
    <n v="17.786000000000001"/>
  </r>
  <r>
    <x v="77"/>
    <x v="72"/>
    <x v="11"/>
    <n v="9.1999999999999998E-2"/>
    <n v="0"/>
    <n v="0"/>
    <n v="0"/>
    <n v="9.1999999999999998E-2"/>
    <n v="0"/>
    <n v="0"/>
    <n v="0"/>
    <n v="9.1999999999999998E-2"/>
  </r>
  <r>
    <x v="77"/>
    <x v="72"/>
    <x v="12"/>
    <n v="9.3149999999999995"/>
    <n v="0"/>
    <n v="0"/>
    <n v="0"/>
    <n v="9.3149999999999995"/>
    <n v="0"/>
    <n v="0"/>
    <n v="0"/>
    <n v="9.3149999999999995"/>
  </r>
  <r>
    <x v="77"/>
    <x v="72"/>
    <x v="13"/>
    <n v="0"/>
    <n v="0"/>
    <n v="0"/>
    <n v="0"/>
    <n v="0"/>
    <n v="0"/>
    <n v="0"/>
    <n v="0"/>
    <n v="0"/>
  </r>
  <r>
    <x v="77"/>
    <x v="72"/>
    <x v="14"/>
    <n v="0"/>
    <n v="0.2"/>
    <n v="0"/>
    <n v="0"/>
    <n v="0.2"/>
    <n v="0"/>
    <n v="0"/>
    <n v="0"/>
    <n v="0.2"/>
  </r>
  <r>
    <x v="77"/>
    <x v="72"/>
    <x v="15"/>
    <n v="0"/>
    <n v="0"/>
    <n v="0"/>
    <n v="0"/>
    <n v="0"/>
    <n v="0"/>
    <n v="0"/>
    <n v="0"/>
    <n v="0"/>
  </r>
  <r>
    <x v="77"/>
    <x v="72"/>
    <x v="16"/>
    <n v="0"/>
    <n v="0"/>
    <n v="0"/>
    <n v="0"/>
    <n v="0"/>
    <n v="0"/>
    <n v="0"/>
    <n v="0"/>
    <n v="0"/>
  </r>
  <r>
    <x v="77"/>
    <x v="72"/>
    <x v="17"/>
    <n v="0"/>
    <n v="0"/>
    <n v="0"/>
    <n v="0"/>
    <n v="0"/>
    <n v="0"/>
    <n v="0"/>
    <n v="0"/>
    <n v="0"/>
  </r>
  <r>
    <x v="77"/>
    <x v="72"/>
    <x v="18"/>
    <n v="0"/>
    <n v="0"/>
    <n v="0"/>
    <n v="0"/>
    <n v="0"/>
    <n v="0"/>
    <n v="0"/>
    <n v="0"/>
    <n v="0"/>
  </r>
  <r>
    <x v="77"/>
    <x v="72"/>
    <x v="19"/>
    <n v="0"/>
    <n v="0"/>
    <n v="0"/>
    <n v="0"/>
    <n v="0"/>
    <n v="0"/>
    <n v="0"/>
    <n v="0"/>
    <n v="0"/>
  </r>
  <r>
    <x v="77"/>
    <x v="72"/>
    <x v="20"/>
    <n v="0"/>
    <n v="0"/>
    <n v="0"/>
    <n v="0"/>
    <n v="0"/>
    <n v="0"/>
    <n v="0"/>
    <n v="0"/>
    <n v="0"/>
  </r>
  <r>
    <x v="77"/>
    <x v="72"/>
    <x v="21"/>
    <n v="0"/>
    <n v="0"/>
    <n v="0"/>
    <n v="0"/>
    <n v="0"/>
    <n v="0"/>
    <n v="0"/>
    <n v="0"/>
    <n v="0"/>
  </r>
  <r>
    <x v="77"/>
    <x v="72"/>
    <x v="22"/>
    <n v="0"/>
    <n v="0"/>
    <n v="0"/>
    <n v="0"/>
    <n v="0"/>
    <n v="0"/>
    <n v="0"/>
    <n v="0"/>
    <n v="0"/>
  </r>
  <r>
    <x v="77"/>
    <x v="72"/>
    <x v="23"/>
    <n v="0"/>
    <n v="0"/>
    <n v="0"/>
    <n v="0"/>
    <n v="0"/>
    <n v="0"/>
    <n v="0"/>
    <n v="0"/>
    <n v="0"/>
  </r>
  <r>
    <x v="77"/>
    <x v="72"/>
    <x v="24"/>
    <n v="0"/>
    <n v="0"/>
    <n v="0"/>
    <n v="0"/>
    <n v="0"/>
    <n v="0"/>
    <n v="0"/>
    <n v="0"/>
    <n v="0"/>
  </r>
  <r>
    <x v="77"/>
    <x v="72"/>
    <x v="25"/>
    <n v="0"/>
    <n v="0"/>
    <n v="0"/>
    <n v="0"/>
    <n v="0"/>
    <n v="0"/>
    <n v="0"/>
    <n v="0"/>
    <n v="0"/>
  </r>
  <r>
    <x v="77"/>
    <x v="72"/>
    <x v="26"/>
    <n v="0"/>
    <n v="0"/>
    <n v="0"/>
    <n v="0"/>
    <n v="0"/>
    <n v="0"/>
    <n v="0"/>
    <n v="0"/>
    <n v="0"/>
  </r>
  <r>
    <x v="77"/>
    <x v="72"/>
    <x v="27"/>
    <n v="0"/>
    <n v="0"/>
    <n v="0"/>
    <n v="0"/>
    <n v="0"/>
    <n v="0"/>
    <n v="0"/>
    <n v="0"/>
    <n v="0"/>
  </r>
  <r>
    <x v="77"/>
    <x v="72"/>
    <x v="28"/>
    <n v="0"/>
    <n v="0"/>
    <n v="0"/>
    <n v="0"/>
    <n v="0"/>
    <n v="0"/>
    <n v="0"/>
    <n v="0"/>
    <n v="0"/>
  </r>
  <r>
    <x v="77"/>
    <x v="72"/>
    <x v="29"/>
    <n v="0"/>
    <n v="0"/>
    <n v="0"/>
    <n v="0"/>
    <n v="0"/>
    <n v="0"/>
    <n v="0"/>
    <n v="0"/>
    <n v="0"/>
  </r>
  <r>
    <x v="77"/>
    <x v="72"/>
    <x v="30"/>
    <n v="0"/>
    <n v="0"/>
    <n v="0"/>
    <n v="0"/>
    <n v="0"/>
    <n v="0"/>
    <n v="0"/>
    <n v="0"/>
    <n v="0"/>
  </r>
  <r>
    <x v="77"/>
    <x v="72"/>
    <x v="31"/>
    <n v="0"/>
    <n v="0"/>
    <n v="0"/>
    <n v="0"/>
    <n v="0"/>
    <n v="0"/>
    <n v="0"/>
    <n v="0"/>
    <n v="0"/>
  </r>
  <r>
    <x v="77"/>
    <x v="72"/>
    <x v="34"/>
    <n v="0"/>
    <n v="0"/>
    <n v="0"/>
    <n v="0"/>
    <n v="0"/>
    <n v="0"/>
    <n v="0"/>
    <n v="0"/>
    <n v="0"/>
  </r>
  <r>
    <x v="78"/>
    <x v="72"/>
    <x v="0"/>
    <n v="0"/>
    <n v="0"/>
    <n v="369.1"/>
    <n v="0"/>
    <n v="369.1"/>
    <n v="0"/>
    <n v="0"/>
    <n v="0"/>
    <n v="369.1"/>
  </r>
  <r>
    <x v="78"/>
    <x v="72"/>
    <x v="1"/>
    <n v="0"/>
    <n v="0"/>
    <n v="0"/>
    <n v="0"/>
    <n v="0"/>
    <n v="0"/>
    <n v="0"/>
    <n v="0"/>
    <n v="0"/>
  </r>
  <r>
    <x v="78"/>
    <x v="72"/>
    <x v="2"/>
    <n v="0"/>
    <n v="0"/>
    <n v="0"/>
    <n v="0"/>
    <n v="0"/>
    <n v="0"/>
    <n v="0"/>
    <n v="0"/>
    <n v="0"/>
  </r>
  <r>
    <x v="78"/>
    <x v="72"/>
    <x v="3"/>
    <n v="0"/>
    <n v="0"/>
    <n v="42"/>
    <n v="0"/>
    <n v="42"/>
    <n v="0"/>
    <n v="0"/>
    <n v="0"/>
    <n v="42"/>
  </r>
  <r>
    <x v="78"/>
    <x v="72"/>
    <x v="4"/>
    <n v="0"/>
    <n v="0"/>
    <n v="0"/>
    <n v="0"/>
    <n v="0"/>
    <n v="0"/>
    <n v="0"/>
    <n v="0"/>
    <n v="0"/>
  </r>
  <r>
    <x v="78"/>
    <x v="72"/>
    <x v="5"/>
    <n v="0"/>
    <n v="0"/>
    <n v="0"/>
    <n v="0"/>
    <n v="0"/>
    <n v="0"/>
    <n v="0"/>
    <n v="0"/>
    <n v="0"/>
  </r>
  <r>
    <x v="78"/>
    <x v="72"/>
    <x v="6"/>
    <n v="0"/>
    <n v="0"/>
    <n v="26.9"/>
    <n v="0"/>
    <n v="26.9"/>
    <n v="0"/>
    <n v="0"/>
    <n v="0"/>
    <n v="26.9"/>
  </r>
  <r>
    <x v="78"/>
    <x v="72"/>
    <x v="7"/>
    <n v="0"/>
    <n v="0"/>
    <n v="0.3"/>
    <n v="0"/>
    <n v="0.3"/>
    <n v="0"/>
    <n v="0"/>
    <n v="0"/>
    <n v="0.3"/>
  </r>
  <r>
    <x v="78"/>
    <x v="72"/>
    <x v="8"/>
    <n v="0"/>
    <n v="0"/>
    <n v="0"/>
    <n v="0"/>
    <n v="0"/>
    <n v="0"/>
    <n v="0"/>
    <n v="0"/>
    <n v="0"/>
  </r>
  <r>
    <x v="78"/>
    <x v="72"/>
    <x v="9"/>
    <n v="0"/>
    <n v="0"/>
    <n v="1.2"/>
    <n v="0"/>
    <n v="1.2"/>
    <n v="0"/>
    <n v="0"/>
    <n v="0"/>
    <n v="1.2"/>
  </r>
  <r>
    <x v="78"/>
    <x v="72"/>
    <x v="10"/>
    <n v="35.552"/>
    <n v="0"/>
    <n v="11.700000000000001"/>
    <n v="0"/>
    <n v="47.252000000000002"/>
    <n v="0"/>
    <n v="0"/>
    <n v="0"/>
    <n v="47.252000000000002"/>
  </r>
  <r>
    <x v="78"/>
    <x v="72"/>
    <x v="11"/>
    <n v="1.7709999999999999"/>
    <n v="0"/>
    <n v="0"/>
    <n v="0"/>
    <n v="1.7709999999999999"/>
    <n v="0"/>
    <n v="0"/>
    <n v="0"/>
    <n v="1.7709999999999999"/>
  </r>
  <r>
    <x v="78"/>
    <x v="72"/>
    <x v="12"/>
    <n v="8.35"/>
    <n v="0"/>
    <n v="0"/>
    <n v="0"/>
    <n v="8.35"/>
    <n v="0"/>
    <n v="0"/>
    <n v="0"/>
    <n v="8.35"/>
  </r>
  <r>
    <x v="78"/>
    <x v="72"/>
    <x v="13"/>
    <n v="0"/>
    <n v="0"/>
    <n v="0"/>
    <n v="0"/>
    <n v="0"/>
    <n v="0"/>
    <n v="0"/>
    <n v="0"/>
    <n v="0"/>
  </r>
  <r>
    <x v="78"/>
    <x v="72"/>
    <x v="14"/>
    <n v="0"/>
    <n v="2.6"/>
    <n v="0"/>
    <n v="0"/>
    <n v="2.6"/>
    <n v="0"/>
    <n v="0"/>
    <n v="0"/>
    <n v="2.6"/>
  </r>
  <r>
    <x v="78"/>
    <x v="72"/>
    <x v="15"/>
    <n v="0"/>
    <n v="0"/>
    <n v="0"/>
    <n v="0"/>
    <n v="0"/>
    <n v="0"/>
    <n v="0"/>
    <n v="0"/>
    <n v="0"/>
  </r>
  <r>
    <x v="78"/>
    <x v="72"/>
    <x v="16"/>
    <n v="0"/>
    <n v="0"/>
    <n v="0"/>
    <n v="0"/>
    <n v="0"/>
    <n v="0"/>
    <n v="0"/>
    <n v="0"/>
    <n v="0"/>
  </r>
  <r>
    <x v="78"/>
    <x v="72"/>
    <x v="17"/>
    <n v="0"/>
    <n v="0"/>
    <n v="0.4"/>
    <n v="0"/>
    <n v="0.4"/>
    <n v="0"/>
    <n v="0"/>
    <n v="0"/>
    <n v="0.4"/>
  </r>
  <r>
    <x v="78"/>
    <x v="72"/>
    <x v="18"/>
    <n v="0"/>
    <n v="0"/>
    <n v="0"/>
    <n v="0"/>
    <n v="0"/>
    <n v="0"/>
    <n v="0"/>
    <n v="0"/>
    <n v="0"/>
  </r>
  <r>
    <x v="78"/>
    <x v="72"/>
    <x v="19"/>
    <n v="0"/>
    <n v="0"/>
    <n v="0"/>
    <n v="0"/>
    <n v="0"/>
    <n v="0"/>
    <n v="0"/>
    <n v="0"/>
    <n v="0"/>
  </r>
  <r>
    <x v="78"/>
    <x v="72"/>
    <x v="20"/>
    <n v="0"/>
    <n v="0"/>
    <n v="0"/>
    <n v="0"/>
    <n v="0"/>
    <n v="0"/>
    <n v="0"/>
    <n v="0"/>
    <n v="0"/>
  </r>
  <r>
    <x v="78"/>
    <x v="72"/>
    <x v="21"/>
    <n v="0.127"/>
    <n v="0"/>
    <n v="0"/>
    <n v="0"/>
    <n v="0.127"/>
    <n v="0"/>
    <n v="0"/>
    <n v="0"/>
    <n v="0.127"/>
  </r>
  <r>
    <x v="78"/>
    <x v="72"/>
    <x v="22"/>
    <n v="0"/>
    <n v="0"/>
    <n v="0"/>
    <n v="0"/>
    <n v="0"/>
    <n v="0"/>
    <n v="0"/>
    <n v="0"/>
    <n v="0"/>
  </r>
  <r>
    <x v="78"/>
    <x v="72"/>
    <x v="23"/>
    <n v="0"/>
    <n v="0"/>
    <n v="0"/>
    <n v="0"/>
    <n v="0"/>
    <n v="0"/>
    <n v="0"/>
    <n v="0"/>
    <n v="0"/>
  </r>
  <r>
    <x v="78"/>
    <x v="72"/>
    <x v="24"/>
    <n v="0"/>
    <n v="0"/>
    <n v="0"/>
    <n v="0"/>
    <n v="0"/>
    <n v="0"/>
    <n v="0"/>
    <n v="0"/>
    <n v="0"/>
  </r>
  <r>
    <x v="78"/>
    <x v="72"/>
    <x v="25"/>
    <n v="0"/>
    <n v="0"/>
    <n v="0"/>
    <n v="0"/>
    <n v="0"/>
    <n v="0"/>
    <n v="0"/>
    <n v="0"/>
    <n v="0"/>
  </r>
  <r>
    <x v="78"/>
    <x v="72"/>
    <x v="26"/>
    <n v="0"/>
    <n v="0"/>
    <n v="0"/>
    <n v="0"/>
    <n v="0"/>
    <n v="0"/>
    <n v="0"/>
    <n v="0"/>
    <n v="0"/>
  </r>
  <r>
    <x v="78"/>
    <x v="72"/>
    <x v="27"/>
    <n v="0"/>
    <n v="0"/>
    <n v="0"/>
    <n v="0"/>
    <n v="0"/>
    <n v="0"/>
    <n v="0"/>
    <n v="0"/>
    <n v="0"/>
  </r>
  <r>
    <x v="78"/>
    <x v="72"/>
    <x v="28"/>
    <n v="0"/>
    <n v="0"/>
    <n v="0"/>
    <n v="0"/>
    <n v="0"/>
    <n v="0"/>
    <n v="0"/>
    <n v="0"/>
    <n v="0"/>
  </r>
  <r>
    <x v="78"/>
    <x v="72"/>
    <x v="29"/>
    <n v="0"/>
    <n v="0"/>
    <n v="0"/>
    <n v="0"/>
    <n v="0"/>
    <n v="0"/>
    <n v="0"/>
    <n v="0"/>
    <n v="0"/>
  </r>
  <r>
    <x v="78"/>
    <x v="72"/>
    <x v="30"/>
    <n v="0"/>
    <n v="0"/>
    <n v="0"/>
    <n v="0"/>
    <n v="0"/>
    <n v="0"/>
    <n v="0"/>
    <n v="0"/>
    <n v="0"/>
  </r>
  <r>
    <x v="78"/>
    <x v="72"/>
    <x v="31"/>
    <n v="0"/>
    <n v="0"/>
    <n v="0"/>
    <n v="0"/>
    <n v="0"/>
    <n v="0"/>
    <n v="0"/>
    <n v="0"/>
    <n v="0"/>
  </r>
  <r>
    <x v="78"/>
    <x v="72"/>
    <x v="34"/>
    <n v="0"/>
    <n v="0"/>
    <n v="0"/>
    <n v="0"/>
    <n v="0"/>
    <n v="0"/>
    <n v="0"/>
    <n v="0"/>
    <n v="0"/>
  </r>
  <r>
    <x v="79"/>
    <x v="72"/>
    <x v="0"/>
    <n v="0"/>
    <n v="0"/>
    <n v="0"/>
    <n v="0"/>
    <n v="0"/>
    <n v="0"/>
    <n v="0"/>
    <n v="0"/>
    <n v="0"/>
  </r>
  <r>
    <x v="79"/>
    <x v="72"/>
    <x v="1"/>
    <n v="0"/>
    <n v="0"/>
    <n v="0"/>
    <n v="0"/>
    <n v="0"/>
    <n v="0"/>
    <n v="0"/>
    <n v="0"/>
    <n v="0"/>
  </r>
  <r>
    <x v="79"/>
    <x v="72"/>
    <x v="2"/>
    <n v="0"/>
    <n v="0"/>
    <n v="0"/>
    <n v="0"/>
    <n v="0"/>
    <n v="0"/>
    <n v="0"/>
    <n v="0"/>
    <n v="0"/>
  </r>
  <r>
    <x v="79"/>
    <x v="72"/>
    <x v="3"/>
    <n v="0"/>
    <n v="0"/>
    <n v="0"/>
    <n v="0"/>
    <n v="0"/>
    <n v="0"/>
    <n v="0"/>
    <n v="0"/>
    <n v="0"/>
  </r>
  <r>
    <x v="79"/>
    <x v="72"/>
    <x v="4"/>
    <n v="0"/>
    <n v="0"/>
    <n v="0"/>
    <n v="0"/>
    <n v="0"/>
    <n v="0"/>
    <n v="0"/>
    <n v="0"/>
    <n v="0"/>
  </r>
  <r>
    <x v="79"/>
    <x v="72"/>
    <x v="5"/>
    <n v="0"/>
    <n v="0"/>
    <n v="0"/>
    <n v="0"/>
    <n v="0"/>
    <n v="0"/>
    <n v="0"/>
    <n v="0"/>
    <n v="0"/>
  </r>
  <r>
    <x v="79"/>
    <x v="72"/>
    <x v="6"/>
    <n v="0"/>
    <n v="0"/>
    <n v="0"/>
    <n v="0"/>
    <n v="0"/>
    <n v="0"/>
    <n v="0"/>
    <n v="0"/>
    <n v="0"/>
  </r>
  <r>
    <x v="79"/>
    <x v="72"/>
    <x v="7"/>
    <n v="0"/>
    <n v="0"/>
    <n v="0"/>
    <n v="0"/>
    <n v="0"/>
    <n v="0"/>
    <n v="0"/>
    <n v="0"/>
    <n v="0"/>
  </r>
  <r>
    <x v="79"/>
    <x v="72"/>
    <x v="8"/>
    <n v="0"/>
    <n v="0"/>
    <n v="0"/>
    <n v="0"/>
    <n v="0"/>
    <n v="0"/>
    <n v="0"/>
    <n v="0"/>
    <n v="0"/>
  </r>
  <r>
    <x v="79"/>
    <x v="72"/>
    <x v="9"/>
    <n v="0"/>
    <n v="0"/>
    <n v="0"/>
    <n v="0"/>
    <n v="0"/>
    <n v="0"/>
    <n v="0"/>
    <n v="0"/>
    <n v="0"/>
  </r>
  <r>
    <x v="79"/>
    <x v="72"/>
    <x v="10"/>
    <n v="0"/>
    <n v="0"/>
    <n v="0"/>
    <n v="0"/>
    <n v="0"/>
    <n v="0"/>
    <n v="0"/>
    <n v="0"/>
    <n v="0"/>
  </r>
  <r>
    <x v="79"/>
    <x v="72"/>
    <x v="11"/>
    <n v="0"/>
    <n v="0"/>
    <n v="0"/>
    <n v="0"/>
    <n v="0"/>
    <n v="0"/>
    <n v="0"/>
    <n v="0"/>
    <n v="0"/>
  </r>
  <r>
    <x v="79"/>
    <x v="72"/>
    <x v="12"/>
    <n v="500"/>
    <n v="0"/>
    <n v="0"/>
    <n v="0"/>
    <n v="500"/>
    <n v="0"/>
    <n v="0"/>
    <n v="0"/>
    <n v="500"/>
  </r>
  <r>
    <x v="79"/>
    <x v="72"/>
    <x v="13"/>
    <n v="0"/>
    <n v="0"/>
    <n v="0"/>
    <n v="0"/>
    <n v="0"/>
    <n v="0"/>
    <n v="0"/>
    <n v="0"/>
    <n v="0"/>
  </r>
  <r>
    <x v="79"/>
    <x v="72"/>
    <x v="14"/>
    <n v="0"/>
    <n v="0"/>
    <n v="0"/>
    <n v="0"/>
    <n v="0"/>
    <n v="0"/>
    <n v="0"/>
    <n v="0"/>
    <n v="0"/>
  </r>
  <r>
    <x v="79"/>
    <x v="72"/>
    <x v="15"/>
    <n v="0"/>
    <n v="0"/>
    <n v="0"/>
    <n v="0"/>
    <n v="0"/>
    <n v="0"/>
    <n v="0"/>
    <n v="0"/>
    <n v="0"/>
  </r>
  <r>
    <x v="79"/>
    <x v="72"/>
    <x v="16"/>
    <n v="0"/>
    <n v="0"/>
    <n v="0"/>
    <n v="0"/>
    <n v="0"/>
    <n v="0"/>
    <n v="0"/>
    <n v="0"/>
    <n v="0"/>
  </r>
  <r>
    <x v="79"/>
    <x v="72"/>
    <x v="17"/>
    <n v="0"/>
    <n v="0"/>
    <n v="0"/>
    <n v="0"/>
    <n v="0"/>
    <n v="0"/>
    <n v="0"/>
    <n v="0"/>
    <n v="0"/>
  </r>
  <r>
    <x v="79"/>
    <x v="72"/>
    <x v="18"/>
    <n v="0"/>
    <n v="0"/>
    <n v="0"/>
    <n v="0"/>
    <n v="0"/>
    <n v="0"/>
    <n v="0"/>
    <n v="0"/>
    <n v="0"/>
  </r>
  <r>
    <x v="79"/>
    <x v="72"/>
    <x v="19"/>
    <n v="0"/>
    <n v="0"/>
    <n v="0"/>
    <n v="0"/>
    <n v="0"/>
    <n v="0"/>
    <n v="0"/>
    <n v="0"/>
    <n v="0"/>
  </r>
  <r>
    <x v="79"/>
    <x v="72"/>
    <x v="20"/>
    <n v="0"/>
    <n v="0"/>
    <n v="0"/>
    <n v="0"/>
    <n v="0"/>
    <n v="0"/>
    <n v="0"/>
    <n v="0"/>
    <n v="0"/>
  </r>
  <r>
    <x v="79"/>
    <x v="72"/>
    <x v="21"/>
    <n v="0"/>
    <n v="0"/>
    <n v="0"/>
    <n v="0"/>
    <n v="0"/>
    <n v="0"/>
    <n v="0"/>
    <n v="0"/>
    <n v="0"/>
  </r>
  <r>
    <x v="79"/>
    <x v="72"/>
    <x v="22"/>
    <n v="0"/>
    <n v="0"/>
    <n v="0"/>
    <n v="0"/>
    <n v="0"/>
    <n v="0"/>
    <n v="0"/>
    <n v="0"/>
    <n v="0"/>
  </r>
  <r>
    <x v="79"/>
    <x v="72"/>
    <x v="23"/>
    <n v="0"/>
    <n v="0"/>
    <n v="0"/>
    <n v="0"/>
    <n v="0"/>
    <n v="0"/>
    <n v="0"/>
    <n v="0"/>
    <n v="0"/>
  </r>
  <r>
    <x v="79"/>
    <x v="72"/>
    <x v="24"/>
    <n v="0"/>
    <n v="0"/>
    <n v="0"/>
    <n v="0"/>
    <n v="0"/>
    <n v="0"/>
    <n v="0"/>
    <n v="0"/>
    <n v="0"/>
  </r>
  <r>
    <x v="79"/>
    <x v="72"/>
    <x v="25"/>
    <n v="0"/>
    <n v="0"/>
    <n v="0"/>
    <n v="0"/>
    <n v="0"/>
    <n v="0"/>
    <n v="0"/>
    <n v="0"/>
    <n v="0"/>
  </r>
  <r>
    <x v="79"/>
    <x v="72"/>
    <x v="26"/>
    <n v="0"/>
    <n v="0"/>
    <n v="0"/>
    <n v="0"/>
    <n v="0"/>
    <n v="0"/>
    <n v="0"/>
    <n v="0"/>
    <n v="0"/>
  </r>
  <r>
    <x v="79"/>
    <x v="72"/>
    <x v="27"/>
    <n v="0"/>
    <n v="0"/>
    <n v="0"/>
    <n v="0"/>
    <n v="0"/>
    <n v="0"/>
    <n v="0"/>
    <n v="0"/>
    <n v="0"/>
  </r>
  <r>
    <x v="79"/>
    <x v="72"/>
    <x v="28"/>
    <n v="0"/>
    <n v="0"/>
    <n v="0"/>
    <n v="0"/>
    <n v="0"/>
    <n v="0"/>
    <n v="0"/>
    <n v="0"/>
    <n v="0"/>
  </r>
  <r>
    <x v="79"/>
    <x v="72"/>
    <x v="29"/>
    <n v="0"/>
    <n v="0"/>
    <n v="0"/>
    <n v="0"/>
    <n v="0"/>
    <n v="0"/>
    <n v="0"/>
    <n v="0"/>
    <n v="0"/>
  </r>
  <r>
    <x v="79"/>
    <x v="72"/>
    <x v="30"/>
    <n v="0"/>
    <n v="0"/>
    <n v="0"/>
    <n v="0"/>
    <n v="0"/>
    <n v="0"/>
    <n v="0"/>
    <n v="0"/>
    <n v="0"/>
  </r>
  <r>
    <x v="79"/>
    <x v="72"/>
    <x v="31"/>
    <n v="0"/>
    <n v="0"/>
    <n v="0"/>
    <n v="0"/>
    <n v="0"/>
    <n v="0"/>
    <n v="0"/>
    <n v="0"/>
    <n v="0"/>
  </r>
  <r>
    <x v="79"/>
    <x v="72"/>
    <x v="34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B549D8-7AFD-4B40-AC3F-D0929B9A9956}" name="PivotTable4" cacheId="0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6" indent="0" outline="1" outlineData="1" multipleFieldFilters="0">
  <location ref="A3:CC40" firstHeaderRow="1" firstDataRow="3" firstDataCol="1"/>
  <pivotFields count="12">
    <pivotField axis="axisCol" showAll="0" defaultSubtotal="0">
      <items count="80">
        <item x="0"/>
        <item x="1"/>
        <item x="2"/>
        <item x="16"/>
        <item x="3"/>
        <item x="4"/>
        <item x="17"/>
        <item x="5"/>
        <item x="6"/>
        <item x="18"/>
        <item x="7"/>
        <item x="8"/>
        <item x="19"/>
        <item x="9"/>
        <item x="10"/>
        <item x="11"/>
        <item x="12"/>
        <item x="13"/>
        <item x="14"/>
        <item x="15"/>
        <item x="6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70"/>
        <item x="71"/>
        <item x="72"/>
        <item x="73"/>
        <item x="74"/>
        <item x="75"/>
        <item x="76"/>
        <item x="77"/>
        <item x="78"/>
        <item x="79"/>
      </items>
    </pivotField>
    <pivotField axis="axisCol" showAll="0" defaultSubtotal="0">
      <items count="73">
        <item x="0"/>
        <item x="1"/>
        <item x="2"/>
        <item x="17"/>
        <item x="3"/>
        <item x="65"/>
        <item x="4"/>
        <item x="8"/>
        <item x="6"/>
        <item x="5"/>
        <item x="19"/>
        <item x="7"/>
        <item x="18"/>
        <item x="16"/>
        <item x="9"/>
        <item x="14"/>
        <item x="10"/>
        <item x="11"/>
        <item x="13"/>
        <item x="12"/>
        <item x="23"/>
        <item x="24"/>
        <item x="69"/>
        <item x="15"/>
        <item x="20"/>
        <item x="21"/>
        <item x="22"/>
        <item x="26"/>
        <item x="25"/>
        <item x="27"/>
        <item x="31"/>
        <item x="32"/>
        <item x="33"/>
        <item x="34"/>
        <item x="28"/>
        <item x="29"/>
        <item x="30"/>
        <item x="35"/>
        <item x="36"/>
        <item x="37"/>
        <item x="49"/>
        <item x="42"/>
        <item x="43"/>
        <item x="41"/>
        <item x="38"/>
        <item x="39"/>
        <item x="40"/>
        <item x="47"/>
        <item x="48"/>
        <item x="50"/>
        <item x="46"/>
        <item x="44"/>
        <item x="45"/>
        <item x="59"/>
        <item x="60"/>
        <item x="61"/>
        <item x="56"/>
        <item x="57"/>
        <item x="52"/>
        <item x="51"/>
        <item x="54"/>
        <item x="55"/>
        <item x="53"/>
        <item x="58"/>
        <item x="62"/>
        <item x="63"/>
        <item x="64"/>
        <item x="68"/>
        <item x="66"/>
        <item x="67"/>
        <item x="70"/>
        <item x="71"/>
        <item x="72"/>
      </items>
    </pivotField>
    <pivotField axis="axisRow" showAll="0" defaultSubtotal="0">
      <items count="35">
        <item x="27"/>
        <item x="30"/>
        <item x="29"/>
        <item x="28"/>
        <item x="1"/>
        <item x="10"/>
        <item x="15"/>
        <item x="16"/>
        <item x="11"/>
        <item x="4"/>
        <item x="12"/>
        <item x="33"/>
        <item x="21"/>
        <item x="22"/>
        <item x="8"/>
        <item x="19"/>
        <item x="9"/>
        <item x="32"/>
        <item x="2"/>
        <item x="14"/>
        <item x="26"/>
        <item x="25"/>
        <item x="24"/>
        <item x="23"/>
        <item x="13"/>
        <item x="18"/>
        <item x="7"/>
        <item x="6"/>
        <item x="0"/>
        <item x="3"/>
        <item x="17"/>
        <item x="31"/>
        <item x="5"/>
        <item x="20"/>
        <item x="34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</pivotFields>
  <rowFields count="1">
    <field x="2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</rowItems>
  <colFields count="2">
    <field x="0"/>
    <field x="1"/>
  </colFields>
  <colItems count="80">
    <i>
      <x/>
      <x/>
    </i>
    <i>
      <x v="1"/>
      <x v="1"/>
    </i>
    <i>
      <x v="2"/>
      <x v="2"/>
    </i>
    <i>
      <x v="3"/>
      <x v="13"/>
    </i>
    <i>
      <x v="4"/>
      <x v="4"/>
    </i>
    <i>
      <x v="5"/>
      <x v="6"/>
    </i>
    <i>
      <x v="6"/>
      <x v="3"/>
    </i>
    <i>
      <x v="7"/>
      <x v="9"/>
    </i>
    <i>
      <x v="8"/>
      <x v="8"/>
    </i>
    <i>
      <x v="9"/>
      <x v="12"/>
    </i>
    <i>
      <x v="10"/>
      <x v="11"/>
    </i>
    <i>
      <x v="11"/>
      <x v="7"/>
    </i>
    <i>
      <x v="12"/>
      <x v="10"/>
    </i>
    <i>
      <x v="13"/>
      <x v="14"/>
    </i>
    <i>
      <x v="14"/>
      <x v="16"/>
    </i>
    <i>
      <x v="15"/>
      <x v="17"/>
    </i>
    <i>
      <x v="16"/>
      <x v="19"/>
    </i>
    <i>
      <x v="17"/>
      <x v="18"/>
    </i>
    <i>
      <x v="18"/>
      <x v="15"/>
    </i>
    <i>
      <x v="19"/>
      <x v="23"/>
    </i>
    <i>
      <x v="20"/>
      <x v="22"/>
    </i>
    <i>
      <x v="21"/>
      <x v="24"/>
    </i>
    <i>
      <x v="22"/>
      <x v="25"/>
    </i>
    <i>
      <x v="23"/>
      <x v="26"/>
    </i>
    <i>
      <x v="24"/>
      <x v="20"/>
    </i>
    <i>
      <x v="25"/>
      <x v="21"/>
    </i>
    <i>
      <x v="26"/>
      <x v="28"/>
    </i>
    <i>
      <x v="27"/>
      <x v="27"/>
    </i>
    <i>
      <x v="28"/>
      <x v="29"/>
    </i>
    <i>
      <x v="29"/>
      <x v="34"/>
    </i>
    <i>
      <x v="30"/>
      <x v="35"/>
    </i>
    <i>
      <x v="31"/>
      <x v="36"/>
    </i>
    <i>
      <x v="32"/>
      <x v="30"/>
    </i>
    <i>
      <x v="33"/>
      <x v="31"/>
    </i>
    <i>
      <x v="34"/>
      <x v="32"/>
    </i>
    <i>
      <x v="35"/>
      <x v="33"/>
    </i>
    <i>
      <x v="36"/>
      <x v="37"/>
    </i>
    <i>
      <x v="37"/>
      <x v="38"/>
    </i>
    <i>
      <x v="38"/>
      <x v="39"/>
    </i>
    <i>
      <x v="39"/>
      <x v="44"/>
    </i>
    <i>
      <x v="40"/>
      <x v="45"/>
    </i>
    <i>
      <x v="41"/>
      <x v="46"/>
    </i>
    <i>
      <x v="42"/>
      <x v="43"/>
    </i>
    <i>
      <x v="43"/>
      <x v="41"/>
    </i>
    <i>
      <x v="44"/>
      <x v="42"/>
    </i>
    <i>
      <x v="45"/>
      <x v="51"/>
    </i>
    <i>
      <x v="46"/>
      <x v="52"/>
    </i>
    <i>
      <x v="47"/>
      <x v="50"/>
    </i>
    <i>
      <x v="48"/>
      <x v="47"/>
    </i>
    <i>
      <x v="49"/>
      <x v="48"/>
    </i>
    <i>
      <x v="50"/>
      <x v="40"/>
    </i>
    <i>
      <x v="51"/>
      <x v="49"/>
    </i>
    <i>
      <x v="52"/>
      <x v="59"/>
    </i>
    <i>
      <x v="53"/>
      <x v="58"/>
    </i>
    <i>
      <x v="54"/>
      <x v="62"/>
    </i>
    <i>
      <x v="55"/>
      <x v="60"/>
    </i>
    <i>
      <x v="56"/>
      <x v="61"/>
    </i>
    <i>
      <x v="57"/>
      <x v="56"/>
    </i>
    <i>
      <x v="58"/>
      <x v="57"/>
    </i>
    <i>
      <x v="59"/>
      <x v="63"/>
    </i>
    <i>
      <x v="60"/>
      <x v="53"/>
    </i>
    <i>
      <x v="61"/>
      <x v="54"/>
    </i>
    <i>
      <x v="62"/>
      <x v="55"/>
    </i>
    <i>
      <x v="63"/>
      <x v="64"/>
    </i>
    <i>
      <x v="64"/>
      <x v="65"/>
    </i>
    <i>
      <x v="65"/>
      <x v="66"/>
    </i>
    <i>
      <x v="66"/>
      <x v="5"/>
    </i>
    <i>
      <x v="67"/>
      <x v="68"/>
    </i>
    <i>
      <x v="68"/>
      <x v="69"/>
    </i>
    <i>
      <x v="69"/>
      <x v="67"/>
    </i>
    <i>
      <x v="70"/>
      <x v="70"/>
    </i>
    <i>
      <x v="71"/>
      <x v="71"/>
    </i>
    <i>
      <x v="72"/>
      <x v="72"/>
    </i>
    <i>
      <x v="73"/>
      <x v="72"/>
    </i>
    <i>
      <x v="74"/>
      <x v="72"/>
    </i>
    <i>
      <x v="75"/>
      <x v="72"/>
    </i>
    <i>
      <x v="76"/>
      <x v="72"/>
    </i>
    <i>
      <x v="77"/>
      <x v="72"/>
    </i>
    <i>
      <x v="78"/>
      <x v="72"/>
    </i>
    <i>
      <x v="79"/>
      <x v="72"/>
    </i>
  </colItems>
  <dataFields count="1">
    <dataField name="Sum of Final UK (tonnes)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A2501-6EA2-47A5-80C9-315755067627}">
  <dimension ref="A3:CC143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" x14ac:dyDescent="0.2"/>
  <cols>
    <col min="1" max="1" width="32.85546875" bestFit="1" customWidth="1"/>
    <col min="2" max="2" width="15.42578125" bestFit="1" customWidth="1"/>
    <col min="3" max="3" width="19.140625" bestFit="1" customWidth="1"/>
    <col min="4" max="4" width="25.140625" bestFit="1" customWidth="1"/>
    <col min="5" max="5" width="26.42578125" bestFit="1" customWidth="1"/>
    <col min="6" max="6" width="17.28515625" bestFit="1" customWidth="1"/>
    <col min="7" max="7" width="16.5703125" bestFit="1" customWidth="1"/>
    <col min="8" max="8" width="26" bestFit="1" customWidth="1"/>
    <col min="9" max="9" width="12.85546875" bestFit="1" customWidth="1"/>
    <col min="10" max="10" width="19.28515625" bestFit="1" customWidth="1"/>
    <col min="11" max="11" width="12.85546875" bestFit="1" customWidth="1"/>
    <col min="12" max="12" width="13.85546875" bestFit="1" customWidth="1"/>
    <col min="13" max="13" width="14" bestFit="1" customWidth="1"/>
    <col min="14" max="14" width="13.140625" bestFit="1" customWidth="1"/>
    <col min="15" max="15" width="43.7109375" bestFit="1" customWidth="1"/>
    <col min="16" max="16" width="17" bestFit="1" customWidth="1"/>
    <col min="17" max="17" width="18" bestFit="1" customWidth="1"/>
    <col min="18" max="18" width="24" bestFit="1" customWidth="1"/>
    <col min="19" max="19" width="15.85546875" bestFit="1" customWidth="1"/>
    <col min="20" max="20" width="18.140625" bestFit="1" customWidth="1"/>
    <col min="21" max="21" width="15.85546875" bestFit="1" customWidth="1"/>
    <col min="22" max="22" width="12" bestFit="1" customWidth="1"/>
    <col min="23" max="23" width="16.7109375" bestFit="1" customWidth="1"/>
    <col min="24" max="24" width="42.7109375" bestFit="1" customWidth="1"/>
    <col min="25" max="25" width="39.7109375" bestFit="1" customWidth="1"/>
    <col min="26" max="26" width="14.85546875" bestFit="1" customWidth="1"/>
    <col min="27" max="27" width="13.85546875" bestFit="1" customWidth="1"/>
    <col min="28" max="28" width="22.85546875" bestFit="1" customWidth="1"/>
    <col min="29" max="29" width="49.7109375" bestFit="1" customWidth="1"/>
    <col min="30" max="30" width="29.28515625" bestFit="1" customWidth="1"/>
    <col min="31" max="31" width="10.7109375" bestFit="1" customWidth="1"/>
    <col min="32" max="32" width="18" bestFit="1" customWidth="1"/>
    <col min="33" max="33" width="24" bestFit="1" customWidth="1"/>
    <col min="34" max="34" width="14.140625" bestFit="1" customWidth="1"/>
    <col min="35" max="35" width="13.140625" bestFit="1" customWidth="1"/>
    <col min="36" max="36" width="18.42578125" bestFit="1" customWidth="1"/>
    <col min="37" max="37" width="17.42578125" bestFit="1" customWidth="1"/>
    <col min="38" max="38" width="11.42578125" bestFit="1" customWidth="1"/>
    <col min="39" max="39" width="18.7109375" bestFit="1" customWidth="1"/>
    <col min="40" max="40" width="24.7109375" bestFit="1" customWidth="1"/>
    <col min="41" max="41" width="14.85546875" bestFit="1" customWidth="1"/>
    <col min="42" max="42" width="15.7109375" bestFit="1" customWidth="1"/>
    <col min="43" max="43" width="21.85546875" bestFit="1" customWidth="1"/>
    <col min="44" max="44" width="20.7109375" bestFit="1" customWidth="1"/>
    <col min="45" max="45" width="10.140625" bestFit="1" customWidth="1"/>
    <col min="46" max="46" width="11.140625" bestFit="1" customWidth="1"/>
    <col min="47" max="47" width="15.85546875" bestFit="1" customWidth="1"/>
    <col min="48" max="48" width="22" bestFit="1" customWidth="1"/>
    <col min="49" max="49" width="16" bestFit="1" customWidth="1"/>
    <col min="50" max="50" width="9.5703125" bestFit="1" customWidth="1"/>
    <col min="51" max="51" width="22.85546875" bestFit="1" customWidth="1"/>
    <col min="52" max="52" width="23.85546875" bestFit="1" customWidth="1"/>
    <col min="53" max="53" width="27.7109375" bestFit="1" customWidth="1"/>
    <col min="54" max="54" width="13.42578125" bestFit="1" customWidth="1"/>
    <col min="55" max="55" width="19.7109375" bestFit="1" customWidth="1"/>
    <col min="56" max="56" width="20.42578125" bestFit="1" customWidth="1"/>
    <col min="57" max="57" width="14.28515625" bestFit="1" customWidth="1"/>
    <col min="58" max="58" width="20.28515625" bestFit="1" customWidth="1"/>
    <col min="59" max="59" width="10.140625" bestFit="1" customWidth="1"/>
    <col min="60" max="60" width="11.42578125" bestFit="1" customWidth="1"/>
    <col min="61" max="61" width="20.140625" bestFit="1" customWidth="1"/>
    <col min="62" max="62" width="30.140625" bestFit="1" customWidth="1"/>
    <col min="63" max="63" width="24.5703125" bestFit="1" customWidth="1"/>
    <col min="64" max="64" width="23.5703125" bestFit="1" customWidth="1"/>
    <col min="65" max="65" width="23.28515625" bestFit="1" customWidth="1"/>
    <col min="66" max="66" width="14.7109375" bestFit="1" customWidth="1"/>
    <col min="67" max="67" width="13.7109375" bestFit="1" customWidth="1"/>
    <col min="68" max="68" width="20.140625" bestFit="1" customWidth="1"/>
    <col min="69" max="69" width="16" bestFit="1" customWidth="1"/>
    <col min="70" max="70" width="16.85546875" bestFit="1" customWidth="1"/>
    <col min="71" max="71" width="17" bestFit="1" customWidth="1"/>
    <col min="72" max="72" width="15.140625" bestFit="1" customWidth="1"/>
    <col min="73" max="73" width="13.140625" bestFit="1" customWidth="1"/>
    <col min="74" max="74" width="10.85546875" bestFit="1" customWidth="1"/>
    <col min="75" max="76" width="10.5703125" bestFit="1" customWidth="1"/>
    <col min="77" max="77" width="11.42578125" bestFit="1" customWidth="1"/>
    <col min="78" max="78" width="11.140625" bestFit="1" customWidth="1"/>
    <col min="79" max="79" width="10.42578125" bestFit="1" customWidth="1"/>
    <col min="80" max="80" width="11.28515625" bestFit="1" customWidth="1"/>
    <col min="81" max="81" width="12.7109375" bestFit="1" customWidth="1"/>
    <col min="82" max="82" width="15.7109375" bestFit="1" customWidth="1"/>
    <col min="83" max="83" width="15.5703125" bestFit="1" customWidth="1"/>
    <col min="84" max="84" width="21.85546875" bestFit="1" customWidth="1"/>
    <col min="85" max="85" width="13.7109375" bestFit="1" customWidth="1"/>
    <col min="86" max="86" width="20.7109375" bestFit="1" customWidth="1"/>
    <col min="87" max="87" width="12.5703125" bestFit="1" customWidth="1"/>
    <col min="88" max="88" width="10.140625" bestFit="1" customWidth="1"/>
    <col min="89" max="89" width="12.42578125" bestFit="1" customWidth="1"/>
    <col min="90" max="90" width="11.140625" bestFit="1" customWidth="1"/>
    <col min="91" max="91" width="13.85546875" bestFit="1" customWidth="1"/>
    <col min="92" max="92" width="15.85546875" bestFit="1" customWidth="1"/>
    <col min="93" max="93" width="14.85546875" bestFit="1" customWidth="1"/>
    <col min="94" max="94" width="22" bestFit="1" customWidth="1"/>
    <col min="95" max="95" width="14.140625" bestFit="1" customWidth="1"/>
    <col min="96" max="96" width="16" bestFit="1" customWidth="1"/>
    <col min="97" max="97" width="15" bestFit="1" customWidth="1"/>
    <col min="98" max="98" width="9.5703125" bestFit="1" customWidth="1"/>
    <col min="99" max="99" width="11.7109375" bestFit="1" customWidth="1"/>
    <col min="100" max="100" width="22.85546875" bestFit="1" customWidth="1"/>
    <col min="101" max="101" width="14" bestFit="1" customWidth="1"/>
    <col min="102" max="102" width="23.85546875" bestFit="1" customWidth="1"/>
    <col min="103" max="103" width="15.42578125" bestFit="1" customWidth="1"/>
    <col min="104" max="104" width="27.7109375" bestFit="1" customWidth="1"/>
    <col min="105" max="105" width="14.140625" bestFit="1" customWidth="1"/>
    <col min="106" max="106" width="13.42578125" bestFit="1" customWidth="1"/>
    <col min="107" max="107" width="12.85546875" bestFit="1" customWidth="1"/>
    <col min="108" max="108" width="19.7109375" bestFit="1" customWidth="1"/>
    <col min="109" max="109" width="12.85546875" bestFit="1" customWidth="1"/>
    <col min="110" max="110" width="20.42578125" bestFit="1" customWidth="1"/>
    <col min="111" max="111" width="12.7109375" bestFit="1" customWidth="1"/>
    <col min="112" max="112" width="14.28515625" bestFit="1" customWidth="1"/>
    <col min="113" max="113" width="13.5703125" bestFit="1" customWidth="1"/>
    <col min="114" max="114" width="20.28515625" bestFit="1" customWidth="1"/>
    <col min="115" max="115" width="14" bestFit="1" customWidth="1"/>
    <col min="116" max="116" width="10.140625" bestFit="1" customWidth="1"/>
    <col min="117" max="117" width="12.7109375" bestFit="1" customWidth="1"/>
    <col min="118" max="118" width="11.42578125" bestFit="1" customWidth="1"/>
    <col min="119" max="119" width="14.140625" bestFit="1" customWidth="1"/>
    <col min="120" max="120" width="20.140625" bestFit="1" customWidth="1"/>
    <col min="121" max="121" width="12.85546875" bestFit="1" customWidth="1"/>
    <col min="122" max="122" width="30.140625" bestFit="1" customWidth="1"/>
    <col min="123" max="123" width="12.85546875" bestFit="1" customWidth="1"/>
    <col min="124" max="124" width="24.5703125" bestFit="1" customWidth="1"/>
    <col min="125" max="125" width="15.42578125" bestFit="1" customWidth="1"/>
    <col min="126" max="126" width="23.5703125" bestFit="1" customWidth="1"/>
    <col min="127" max="127" width="16" bestFit="1" customWidth="1"/>
    <col min="128" max="128" width="23.28515625" bestFit="1" customWidth="1"/>
    <col min="129" max="129" width="14.5703125" bestFit="1" customWidth="1"/>
    <col min="130" max="130" width="14.7109375" bestFit="1" customWidth="1"/>
    <col min="131" max="131" width="13.5703125" bestFit="1" customWidth="1"/>
    <col min="132" max="132" width="13.7109375" bestFit="1" customWidth="1"/>
    <col min="133" max="133" width="14.28515625" bestFit="1" customWidth="1"/>
    <col min="134" max="134" width="20.140625" bestFit="1" customWidth="1"/>
    <col min="135" max="135" width="14.140625" bestFit="1" customWidth="1"/>
    <col min="136" max="136" width="16" bestFit="1" customWidth="1"/>
    <col min="137" max="137" width="13.5703125" bestFit="1" customWidth="1"/>
    <col min="138" max="138" width="16.85546875" bestFit="1" customWidth="1"/>
    <col min="139" max="139" width="14.7109375" bestFit="1" customWidth="1"/>
    <col min="140" max="140" width="17" bestFit="1" customWidth="1"/>
    <col min="141" max="141" width="16" bestFit="1" customWidth="1"/>
  </cols>
  <sheetData>
    <row r="3" spans="1:81" x14ac:dyDescent="0.2">
      <c r="A3" s="1" t="s">
        <v>119</v>
      </c>
      <c r="B3" s="1" t="s">
        <v>105</v>
      </c>
    </row>
    <row r="4" spans="1:81" x14ac:dyDescent="0.2">
      <c r="B4" s="19" t="s">
        <v>3</v>
      </c>
      <c r="C4" s="19" t="s">
        <v>34</v>
      </c>
      <c r="D4" s="19" t="s">
        <v>35</v>
      </c>
      <c r="E4" s="19" t="s">
        <v>95</v>
      </c>
      <c r="F4" s="19" t="s">
        <v>36</v>
      </c>
      <c r="G4" s="19" t="s">
        <v>37</v>
      </c>
      <c r="H4" s="19" t="s">
        <v>96</v>
      </c>
      <c r="I4" s="19" t="s">
        <v>38</v>
      </c>
      <c r="J4" s="19" t="s">
        <v>39</v>
      </c>
      <c r="K4" s="19" t="s">
        <v>103</v>
      </c>
      <c r="L4" s="19" t="s">
        <v>40</v>
      </c>
      <c r="M4" s="19" t="s">
        <v>41</v>
      </c>
      <c r="N4" s="19" t="s">
        <v>106</v>
      </c>
      <c r="O4" s="19" t="s">
        <v>42</v>
      </c>
      <c r="P4" s="19" t="s">
        <v>43</v>
      </c>
      <c r="Q4" s="19" t="s">
        <v>44</v>
      </c>
      <c r="R4" s="19" t="s">
        <v>45</v>
      </c>
      <c r="S4" s="19" t="s">
        <v>46</v>
      </c>
      <c r="T4" s="19" t="s">
        <v>47</v>
      </c>
      <c r="U4" s="19" t="s">
        <v>48</v>
      </c>
      <c r="V4" s="19" t="s">
        <v>50</v>
      </c>
      <c r="W4" s="19" t="s">
        <v>51</v>
      </c>
      <c r="X4" s="19" t="s">
        <v>52</v>
      </c>
      <c r="Y4" s="19" t="s">
        <v>53</v>
      </c>
      <c r="Z4" s="19" t="s">
        <v>54</v>
      </c>
      <c r="AA4" s="19" t="s">
        <v>55</v>
      </c>
      <c r="AB4" s="19" t="s">
        <v>56</v>
      </c>
      <c r="AC4" s="19" t="s">
        <v>57</v>
      </c>
      <c r="AD4" s="19" t="s">
        <v>58</v>
      </c>
      <c r="AE4" s="19" t="s">
        <v>59</v>
      </c>
      <c r="AF4" s="19" t="s">
        <v>60</v>
      </c>
      <c r="AG4" s="19" t="s">
        <v>61</v>
      </c>
      <c r="AH4" s="19" t="s">
        <v>62</v>
      </c>
      <c r="AI4" s="19" t="s">
        <v>63</v>
      </c>
      <c r="AJ4" s="19" t="s">
        <v>64</v>
      </c>
      <c r="AK4" s="19" t="s">
        <v>65</v>
      </c>
      <c r="AL4" s="19" t="s">
        <v>67</v>
      </c>
      <c r="AM4" s="19" t="s">
        <v>68</v>
      </c>
      <c r="AN4" s="19" t="s">
        <v>69</v>
      </c>
      <c r="AO4" s="19" t="s">
        <v>70</v>
      </c>
      <c r="AP4" s="19" t="s">
        <v>71</v>
      </c>
      <c r="AQ4" s="19" t="s">
        <v>72</v>
      </c>
      <c r="AR4" s="19" t="s">
        <v>73</v>
      </c>
      <c r="AS4" s="19" t="s">
        <v>74</v>
      </c>
      <c r="AT4" s="19" t="s">
        <v>97</v>
      </c>
      <c r="AU4" s="19" t="s">
        <v>75</v>
      </c>
      <c r="AV4" s="19" t="s">
        <v>76</v>
      </c>
      <c r="AW4" s="19" t="s">
        <v>77</v>
      </c>
      <c r="AX4" s="19" t="s">
        <v>78</v>
      </c>
      <c r="AY4" s="19" t="s">
        <v>79</v>
      </c>
      <c r="AZ4" s="19" t="s">
        <v>80</v>
      </c>
      <c r="BA4" s="19" t="s">
        <v>98</v>
      </c>
      <c r="BB4" s="19" t="s">
        <v>81</v>
      </c>
      <c r="BC4" s="19" t="s">
        <v>82</v>
      </c>
      <c r="BD4" s="19" t="s">
        <v>83</v>
      </c>
      <c r="BE4" s="19" t="s">
        <v>84</v>
      </c>
      <c r="BF4" s="19" t="s">
        <v>85</v>
      </c>
      <c r="BG4" s="19" t="s">
        <v>86</v>
      </c>
      <c r="BH4" s="19" t="s">
        <v>87</v>
      </c>
      <c r="BI4" s="19" t="s">
        <v>88</v>
      </c>
      <c r="BJ4" s="19" t="s">
        <v>101</v>
      </c>
      <c r="BK4" s="19" t="s">
        <v>99</v>
      </c>
      <c r="BL4" s="19" t="s">
        <v>100</v>
      </c>
      <c r="BM4" s="19" t="s">
        <v>89</v>
      </c>
      <c r="BN4" s="19" t="s">
        <v>90</v>
      </c>
      <c r="BO4" s="19" t="s">
        <v>91</v>
      </c>
      <c r="BP4" s="19" t="s">
        <v>92</v>
      </c>
      <c r="BQ4" s="19" t="s">
        <v>102</v>
      </c>
      <c r="BR4" s="19" t="s">
        <v>93</v>
      </c>
      <c r="BS4" s="19" t="s">
        <v>94</v>
      </c>
      <c r="BT4" s="19" t="s">
        <v>213</v>
      </c>
      <c r="BU4" s="19" t="s">
        <v>214</v>
      </c>
      <c r="BV4" s="19" t="s">
        <v>247</v>
      </c>
      <c r="BW4" s="19" t="s">
        <v>248</v>
      </c>
      <c r="BX4" s="19" t="s">
        <v>249</v>
      </c>
      <c r="BY4" s="19" t="s">
        <v>250</v>
      </c>
      <c r="BZ4" s="19" t="s">
        <v>251</v>
      </c>
      <c r="CA4" s="19" t="s">
        <v>252</v>
      </c>
      <c r="CB4" s="19" t="s">
        <v>253</v>
      </c>
      <c r="CC4" s="19" t="s">
        <v>254</v>
      </c>
    </row>
    <row r="5" spans="1:81" x14ac:dyDescent="0.2">
      <c r="A5" s="1" t="s">
        <v>104</v>
      </c>
      <c r="B5" s="19" t="s">
        <v>134</v>
      </c>
      <c r="C5" s="19" t="s">
        <v>135</v>
      </c>
      <c r="D5" s="19" t="s">
        <v>136</v>
      </c>
      <c r="E5" s="19" t="s">
        <v>137</v>
      </c>
      <c r="F5" s="19" t="s">
        <v>138</v>
      </c>
      <c r="G5" s="19" t="s">
        <v>139</v>
      </c>
      <c r="H5" s="19" t="s">
        <v>140</v>
      </c>
      <c r="I5" s="19" t="s">
        <v>141</v>
      </c>
      <c r="J5" s="19" t="s">
        <v>142</v>
      </c>
      <c r="K5" s="19" t="s">
        <v>200</v>
      </c>
      <c r="L5" s="19" t="s">
        <v>189</v>
      </c>
      <c r="M5" s="19" t="s">
        <v>143</v>
      </c>
      <c r="N5" s="19" t="s">
        <v>199</v>
      </c>
      <c r="O5" s="19" t="s">
        <v>201</v>
      </c>
      <c r="P5" s="19" t="s">
        <v>144</v>
      </c>
      <c r="Q5" s="19" t="s">
        <v>190</v>
      </c>
      <c r="R5" s="19" t="s">
        <v>145</v>
      </c>
      <c r="S5" s="19" t="s">
        <v>146</v>
      </c>
      <c r="T5" s="19" t="s">
        <v>147</v>
      </c>
      <c r="U5" s="19" t="s">
        <v>148</v>
      </c>
      <c r="V5" s="19" t="s">
        <v>202</v>
      </c>
      <c r="W5" s="19" t="s">
        <v>191</v>
      </c>
      <c r="X5" s="19" t="s">
        <v>192</v>
      </c>
      <c r="Y5" s="19" t="s">
        <v>149</v>
      </c>
      <c r="Z5" s="19" t="s">
        <v>150</v>
      </c>
      <c r="AA5" s="19" t="s">
        <v>151</v>
      </c>
      <c r="AB5" s="19" t="s">
        <v>152</v>
      </c>
      <c r="AC5" s="19" t="s">
        <v>153</v>
      </c>
      <c r="AD5" s="19" t="s">
        <v>154</v>
      </c>
      <c r="AE5" s="19" t="s">
        <v>155</v>
      </c>
      <c r="AF5" s="19" t="s">
        <v>156</v>
      </c>
      <c r="AG5" s="19" t="s">
        <v>157</v>
      </c>
      <c r="AH5" s="19" t="s">
        <v>158</v>
      </c>
      <c r="AI5" s="19" t="s">
        <v>159</v>
      </c>
      <c r="AJ5" s="19" t="s">
        <v>196</v>
      </c>
      <c r="AK5" s="19" t="s">
        <v>197</v>
      </c>
      <c r="AL5" s="19" t="s">
        <v>160</v>
      </c>
      <c r="AM5" s="19" t="s">
        <v>161</v>
      </c>
      <c r="AN5" s="19" t="s">
        <v>203</v>
      </c>
      <c r="AO5" s="19" t="s">
        <v>162</v>
      </c>
      <c r="AP5" s="19" t="s">
        <v>193</v>
      </c>
      <c r="AQ5" s="19" t="s">
        <v>163</v>
      </c>
      <c r="AR5" s="19" t="s">
        <v>164</v>
      </c>
      <c r="AS5" s="19" t="s">
        <v>165</v>
      </c>
      <c r="AT5" s="19" t="s">
        <v>166</v>
      </c>
      <c r="AU5" s="19" t="s">
        <v>194</v>
      </c>
      <c r="AV5" s="19" t="s">
        <v>167</v>
      </c>
      <c r="AW5" s="19" t="s">
        <v>168</v>
      </c>
      <c r="AX5" s="19" t="s">
        <v>169</v>
      </c>
      <c r="AY5" s="19" t="s">
        <v>170</v>
      </c>
      <c r="AZ5" s="19" t="s">
        <v>171</v>
      </c>
      <c r="BA5" s="19" t="s">
        <v>172</v>
      </c>
      <c r="BB5" s="19" t="s">
        <v>173</v>
      </c>
      <c r="BC5" s="19" t="s">
        <v>174</v>
      </c>
      <c r="BD5" s="19" t="s">
        <v>175</v>
      </c>
      <c r="BE5" s="19" t="s">
        <v>176</v>
      </c>
      <c r="BF5" s="19" t="s">
        <v>177</v>
      </c>
      <c r="BG5" s="19" t="s">
        <v>178</v>
      </c>
      <c r="BH5" s="19" t="s">
        <v>179</v>
      </c>
      <c r="BI5" s="19" t="s">
        <v>180</v>
      </c>
      <c r="BJ5" s="19" t="s">
        <v>181</v>
      </c>
      <c r="BK5" s="19" t="s">
        <v>182</v>
      </c>
      <c r="BL5" s="19" t="s">
        <v>183</v>
      </c>
      <c r="BM5" s="19" t="s">
        <v>184</v>
      </c>
      <c r="BN5" s="19" t="s">
        <v>185</v>
      </c>
      <c r="BO5" s="19" t="s">
        <v>186</v>
      </c>
      <c r="BP5" s="19" t="s">
        <v>198</v>
      </c>
      <c r="BQ5" s="19" t="s">
        <v>187</v>
      </c>
      <c r="BR5" s="19" t="s">
        <v>195</v>
      </c>
      <c r="BS5" s="19" t="s">
        <v>188</v>
      </c>
      <c r="BT5" s="19" t="s">
        <v>215</v>
      </c>
      <c r="BU5" s="19" t="s">
        <v>216</v>
      </c>
      <c r="BV5" s="19" t="s">
        <v>261</v>
      </c>
      <c r="BW5" s="19" t="s">
        <v>261</v>
      </c>
      <c r="BX5" s="19" t="s">
        <v>261</v>
      </c>
      <c r="BY5" s="19" t="s">
        <v>261</v>
      </c>
      <c r="BZ5" s="19" t="s">
        <v>261</v>
      </c>
      <c r="CA5" s="19" t="s">
        <v>261</v>
      </c>
      <c r="CB5" s="19" t="s">
        <v>261</v>
      </c>
      <c r="CC5" s="19" t="s">
        <v>261</v>
      </c>
    </row>
    <row r="6" spans="1:81" x14ac:dyDescent="0.2">
      <c r="A6" s="20" t="s">
        <v>29</v>
      </c>
      <c r="B6" s="2">
        <v>879.99300000000005</v>
      </c>
      <c r="C6" s="2">
        <v>39.29</v>
      </c>
      <c r="D6" s="2">
        <v>2.444</v>
      </c>
      <c r="E6" s="2">
        <v>0</v>
      </c>
      <c r="F6" s="2">
        <v>0.04</v>
      </c>
      <c r="G6" s="2">
        <v>0</v>
      </c>
      <c r="H6" s="2">
        <v>0</v>
      </c>
      <c r="I6" s="2">
        <v>3.5369999999999999</v>
      </c>
      <c r="J6" s="2">
        <v>28.693999999999999</v>
      </c>
      <c r="K6" s="2">
        <v>0</v>
      </c>
      <c r="L6" s="2">
        <v>245.35300000000001</v>
      </c>
      <c r="M6" s="2">
        <v>16.777000000000001</v>
      </c>
      <c r="N6" s="2">
        <v>0</v>
      </c>
      <c r="O6" s="2">
        <v>0</v>
      </c>
      <c r="P6" s="2">
        <v>37.658999999999999</v>
      </c>
      <c r="Q6" s="2">
        <v>208.20699999999999</v>
      </c>
      <c r="R6" s="2">
        <v>10.102</v>
      </c>
      <c r="S6" s="2">
        <v>19.728000000000002</v>
      </c>
      <c r="T6" s="2">
        <v>400.21499999999997</v>
      </c>
      <c r="U6" s="2">
        <v>21.17</v>
      </c>
      <c r="V6" s="2">
        <v>0</v>
      </c>
      <c r="W6" s="2">
        <v>1832.922</v>
      </c>
      <c r="X6" s="2">
        <v>529.48800000000006</v>
      </c>
      <c r="Y6" s="2">
        <v>91.34</v>
      </c>
      <c r="Z6" s="2">
        <v>0.47699999999999998</v>
      </c>
      <c r="AA6" s="2">
        <v>125.95699999999999</v>
      </c>
      <c r="AB6" s="2">
        <v>7.0000000000000007E-2</v>
      </c>
      <c r="AC6" s="2">
        <v>766.69100000000003</v>
      </c>
      <c r="AD6" s="2">
        <v>174.327</v>
      </c>
      <c r="AE6" s="2">
        <v>373.18900000000002</v>
      </c>
      <c r="AF6" s="2">
        <v>7.8E-2</v>
      </c>
      <c r="AG6" s="2">
        <v>0</v>
      </c>
      <c r="AH6" s="2">
        <v>8.9410000000000007</v>
      </c>
      <c r="AI6" s="2">
        <v>36.475000000000001</v>
      </c>
      <c r="AJ6" s="2">
        <v>18.228999999999999</v>
      </c>
      <c r="AK6" s="2">
        <v>1152.211</v>
      </c>
      <c r="AL6" s="2">
        <v>38.484000000000002</v>
      </c>
      <c r="AM6" s="2">
        <v>515.15700000000004</v>
      </c>
      <c r="AN6" s="2">
        <v>45.170999999999999</v>
      </c>
      <c r="AO6" s="2">
        <v>179.79499999999999</v>
      </c>
      <c r="AP6" s="2">
        <v>75.188000000000002</v>
      </c>
      <c r="AQ6" s="2">
        <v>0.23100000000000001</v>
      </c>
      <c r="AR6" s="2">
        <v>573.87199999999996</v>
      </c>
      <c r="AS6" s="2">
        <v>42.381</v>
      </c>
      <c r="AT6" s="2">
        <v>0</v>
      </c>
      <c r="AU6" s="2">
        <v>23.388000000000002</v>
      </c>
      <c r="AV6" s="2">
        <v>28.425999999999998</v>
      </c>
      <c r="AW6" s="2">
        <v>10.205</v>
      </c>
      <c r="AX6" s="2">
        <v>516.33799999999997</v>
      </c>
      <c r="AY6" s="2">
        <v>2.1999999999999999E-2</v>
      </c>
      <c r="AZ6" s="2">
        <v>0</v>
      </c>
      <c r="BA6" s="2">
        <v>0</v>
      </c>
      <c r="BB6" s="2">
        <v>11.776</v>
      </c>
      <c r="BC6" s="2">
        <v>254.96100000000001</v>
      </c>
      <c r="BD6" s="2">
        <v>110.2</v>
      </c>
      <c r="BE6" s="2">
        <v>669.91800000000001</v>
      </c>
      <c r="BF6" s="2">
        <v>2E-3</v>
      </c>
      <c r="BG6" s="2">
        <v>30.324000000000002</v>
      </c>
      <c r="BH6" s="2">
        <v>0</v>
      </c>
      <c r="BI6" s="2">
        <v>11.744999999999999</v>
      </c>
      <c r="BJ6" s="2">
        <v>147.572</v>
      </c>
      <c r="BK6" s="2">
        <v>92.650999999999996</v>
      </c>
      <c r="BL6" s="2">
        <v>509.22</v>
      </c>
      <c r="BM6" s="2">
        <v>70.376999999999995</v>
      </c>
      <c r="BN6" s="2">
        <v>7.2999999999999995E-2</v>
      </c>
      <c r="BO6" s="2">
        <v>0</v>
      </c>
      <c r="BP6" s="2">
        <v>0</v>
      </c>
      <c r="BQ6" s="2">
        <v>2.1589999999999998</v>
      </c>
      <c r="BR6" s="2">
        <v>198.28100000000001</v>
      </c>
      <c r="BS6" s="2">
        <v>161.792</v>
      </c>
      <c r="BT6" s="2">
        <v>133.874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</row>
    <row r="7" spans="1:81" x14ac:dyDescent="0.2">
      <c r="A7" s="20" t="s">
        <v>32</v>
      </c>
      <c r="B7" s="2">
        <v>2.915</v>
      </c>
      <c r="C7" s="2">
        <v>0</v>
      </c>
      <c r="D7" s="2">
        <v>3</v>
      </c>
      <c r="E7" s="2">
        <v>0</v>
      </c>
      <c r="F7" s="2">
        <v>0.1</v>
      </c>
      <c r="G7" s="2">
        <v>0</v>
      </c>
      <c r="H7" s="2">
        <v>0</v>
      </c>
      <c r="I7" s="2">
        <v>0.20399999999999999</v>
      </c>
      <c r="J7" s="2">
        <v>0</v>
      </c>
      <c r="K7" s="2">
        <v>0</v>
      </c>
      <c r="L7" s="2">
        <v>0.8</v>
      </c>
      <c r="M7" s="2">
        <v>0</v>
      </c>
      <c r="N7" s="2">
        <v>0</v>
      </c>
      <c r="O7" s="2">
        <v>0</v>
      </c>
      <c r="P7" s="2">
        <v>5.0039999999999996</v>
      </c>
      <c r="Q7" s="2">
        <v>0</v>
      </c>
      <c r="R7" s="2">
        <v>1.3</v>
      </c>
      <c r="S7" s="2">
        <v>0</v>
      </c>
      <c r="T7" s="2">
        <v>0.3</v>
      </c>
      <c r="U7" s="2">
        <v>0</v>
      </c>
      <c r="V7" s="2">
        <v>0</v>
      </c>
      <c r="W7" s="2">
        <v>0</v>
      </c>
      <c r="X7" s="2">
        <v>1.1000000000000001</v>
      </c>
      <c r="Y7" s="2">
        <v>0</v>
      </c>
      <c r="Z7" s="2">
        <v>0</v>
      </c>
      <c r="AA7" s="2">
        <v>5.0999999999999996</v>
      </c>
      <c r="AB7" s="2">
        <v>0</v>
      </c>
      <c r="AC7" s="2">
        <v>0</v>
      </c>
      <c r="AD7" s="2">
        <v>0</v>
      </c>
      <c r="AE7" s="2">
        <v>2.4</v>
      </c>
      <c r="AF7" s="2">
        <v>0</v>
      </c>
      <c r="AG7" s="2">
        <v>0</v>
      </c>
      <c r="AH7" s="2">
        <v>0</v>
      </c>
      <c r="AI7" s="2">
        <v>0.1</v>
      </c>
      <c r="AJ7" s="2">
        <v>0</v>
      </c>
      <c r="AK7" s="2">
        <v>24.6</v>
      </c>
      <c r="AL7" s="2">
        <v>73.953000000000003</v>
      </c>
      <c r="AM7" s="2">
        <v>0.2</v>
      </c>
      <c r="AN7" s="2">
        <v>16.225000000000001</v>
      </c>
      <c r="AO7" s="2">
        <v>3.9049999999999998</v>
      </c>
      <c r="AP7" s="2">
        <v>0</v>
      </c>
      <c r="AQ7" s="2">
        <v>1.6</v>
      </c>
      <c r="AR7" s="2">
        <v>0.4</v>
      </c>
      <c r="AS7" s="2">
        <v>2.8</v>
      </c>
      <c r="AT7" s="2">
        <v>0</v>
      </c>
      <c r="AU7" s="2">
        <v>0</v>
      </c>
      <c r="AV7" s="2">
        <v>1.3</v>
      </c>
      <c r="AW7" s="2">
        <v>0</v>
      </c>
      <c r="AX7" s="2">
        <v>0.20399999999999999</v>
      </c>
      <c r="AY7" s="2">
        <v>0.1</v>
      </c>
      <c r="AZ7" s="2">
        <v>0</v>
      </c>
      <c r="BA7" s="2">
        <v>0</v>
      </c>
      <c r="BB7" s="2">
        <v>1.2130000000000001</v>
      </c>
      <c r="BC7" s="2">
        <v>0.1</v>
      </c>
      <c r="BD7" s="2">
        <v>0.1</v>
      </c>
      <c r="BE7" s="2">
        <v>0.1</v>
      </c>
      <c r="BF7" s="2">
        <v>0.10199999999999999</v>
      </c>
      <c r="BG7" s="2">
        <v>0.2</v>
      </c>
      <c r="BH7" s="2">
        <v>0</v>
      </c>
      <c r="BI7" s="2">
        <v>0</v>
      </c>
      <c r="BJ7" s="2">
        <v>0</v>
      </c>
      <c r="BK7" s="2">
        <v>0.2</v>
      </c>
      <c r="BL7" s="2">
        <v>5.4</v>
      </c>
      <c r="BM7" s="2">
        <v>0</v>
      </c>
      <c r="BN7" s="2">
        <v>0.1</v>
      </c>
      <c r="BO7" s="2">
        <v>0</v>
      </c>
      <c r="BP7" s="2">
        <v>0</v>
      </c>
      <c r="BQ7" s="2">
        <v>1.3</v>
      </c>
      <c r="BR7" s="2">
        <v>0</v>
      </c>
      <c r="BS7" s="2">
        <v>0.9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</row>
    <row r="8" spans="1:81" x14ac:dyDescent="0.2">
      <c r="A8" s="20" t="s">
        <v>31</v>
      </c>
      <c r="B8" s="2">
        <v>2.1</v>
      </c>
      <c r="C8" s="2">
        <v>31.42</v>
      </c>
      <c r="D8" s="2">
        <v>15</v>
      </c>
      <c r="E8" s="2">
        <v>0</v>
      </c>
      <c r="F8" s="2">
        <v>0</v>
      </c>
      <c r="G8" s="2">
        <v>0</v>
      </c>
      <c r="H8" s="2">
        <v>0</v>
      </c>
      <c r="I8" s="2">
        <v>0.1</v>
      </c>
      <c r="J8" s="2">
        <v>0.1</v>
      </c>
      <c r="K8" s="2">
        <v>0</v>
      </c>
      <c r="L8" s="2">
        <v>120</v>
      </c>
      <c r="M8" s="2">
        <v>0.1</v>
      </c>
      <c r="N8" s="2">
        <v>0</v>
      </c>
      <c r="O8" s="2">
        <v>0</v>
      </c>
      <c r="P8" s="2">
        <v>0.2</v>
      </c>
      <c r="Q8" s="2">
        <v>7.8940000000000001</v>
      </c>
      <c r="R8" s="2">
        <v>8.5</v>
      </c>
      <c r="S8" s="2">
        <v>0</v>
      </c>
      <c r="T8" s="2">
        <v>0.2</v>
      </c>
      <c r="U8" s="2">
        <v>0</v>
      </c>
      <c r="V8" s="2">
        <v>0</v>
      </c>
      <c r="W8" s="2">
        <v>0</v>
      </c>
      <c r="X8" s="2">
        <v>0.6</v>
      </c>
      <c r="Y8" s="2">
        <v>0</v>
      </c>
      <c r="Z8" s="2">
        <v>1E-3</v>
      </c>
      <c r="AA8" s="2">
        <v>2.9</v>
      </c>
      <c r="AB8" s="2">
        <v>0</v>
      </c>
      <c r="AC8" s="2">
        <v>5.0000000000000001E-3</v>
      </c>
      <c r="AD8" s="2">
        <v>15.353</v>
      </c>
      <c r="AE8" s="2">
        <v>0.1</v>
      </c>
      <c r="AF8" s="2">
        <v>2</v>
      </c>
      <c r="AG8" s="2">
        <v>5</v>
      </c>
      <c r="AH8" s="2">
        <v>15.166</v>
      </c>
      <c r="AI8" s="2">
        <v>0.2</v>
      </c>
      <c r="AJ8" s="2">
        <v>1129.164</v>
      </c>
      <c r="AK8" s="2">
        <v>423.7</v>
      </c>
      <c r="AL8" s="2">
        <v>6.7229999999999999</v>
      </c>
      <c r="AM8" s="2">
        <v>459.13900000000001</v>
      </c>
      <c r="AN8" s="2">
        <v>1171.191</v>
      </c>
      <c r="AO8" s="2">
        <v>3.4</v>
      </c>
      <c r="AP8" s="2">
        <v>18.024000000000001</v>
      </c>
      <c r="AQ8" s="2">
        <v>3.2</v>
      </c>
      <c r="AR8" s="2">
        <v>3.5</v>
      </c>
      <c r="AS8" s="2">
        <v>0</v>
      </c>
      <c r="AT8" s="2">
        <v>0</v>
      </c>
      <c r="AU8" s="2">
        <v>62.805999999999997</v>
      </c>
      <c r="AV8" s="2">
        <v>1.304</v>
      </c>
      <c r="AW8" s="2">
        <v>0</v>
      </c>
      <c r="AX8" s="2">
        <v>1.6</v>
      </c>
      <c r="AY8" s="2">
        <v>4.9020000000000001</v>
      </c>
      <c r="AZ8" s="2">
        <v>0</v>
      </c>
      <c r="BA8" s="2">
        <v>0</v>
      </c>
      <c r="BB8" s="2">
        <v>0.3</v>
      </c>
      <c r="BC8" s="2">
        <v>1.8</v>
      </c>
      <c r="BD8" s="2">
        <v>0.8</v>
      </c>
      <c r="BE8" s="2">
        <v>0.1</v>
      </c>
      <c r="BF8" s="2">
        <v>0</v>
      </c>
      <c r="BG8" s="2">
        <v>0</v>
      </c>
      <c r="BH8" s="2">
        <v>0</v>
      </c>
      <c r="BI8" s="2">
        <v>0.1</v>
      </c>
      <c r="BJ8" s="2">
        <v>0.8</v>
      </c>
      <c r="BK8" s="2">
        <v>10</v>
      </c>
      <c r="BL8" s="2">
        <v>25</v>
      </c>
      <c r="BM8" s="2">
        <v>0.249</v>
      </c>
      <c r="BN8" s="2">
        <v>0.1</v>
      </c>
      <c r="BO8" s="2">
        <v>0</v>
      </c>
      <c r="BP8" s="2">
        <v>0</v>
      </c>
      <c r="BQ8" s="2">
        <v>1.3</v>
      </c>
      <c r="BR8" s="2">
        <v>0.61299999999999999</v>
      </c>
      <c r="BS8" s="2">
        <v>0.7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</row>
    <row r="9" spans="1:81" x14ac:dyDescent="0.2">
      <c r="A9" s="20" t="s">
        <v>30</v>
      </c>
      <c r="B9" s="2">
        <v>5.86</v>
      </c>
      <c r="C9" s="2">
        <v>5.5E-2</v>
      </c>
      <c r="D9" s="2">
        <v>0.33300000000000002</v>
      </c>
      <c r="E9" s="2">
        <v>0</v>
      </c>
      <c r="F9" s="2">
        <v>0.04</v>
      </c>
      <c r="G9" s="2">
        <v>0</v>
      </c>
      <c r="H9" s="2">
        <v>0</v>
      </c>
      <c r="I9" s="2">
        <v>0</v>
      </c>
      <c r="J9" s="2">
        <v>8.5999999999999993E-2</v>
      </c>
      <c r="K9" s="2">
        <v>0</v>
      </c>
      <c r="L9" s="2">
        <v>0.93700000000000006</v>
      </c>
      <c r="M9" s="2">
        <v>0.254</v>
      </c>
      <c r="N9" s="2">
        <v>0</v>
      </c>
      <c r="O9" s="2">
        <v>0</v>
      </c>
      <c r="P9" s="2">
        <v>1.714</v>
      </c>
      <c r="Q9" s="2">
        <v>1.76</v>
      </c>
      <c r="R9" s="2">
        <v>0</v>
      </c>
      <c r="S9" s="2">
        <v>0</v>
      </c>
      <c r="T9" s="2">
        <v>0.13800000000000001</v>
      </c>
      <c r="U9" s="2">
        <v>0</v>
      </c>
      <c r="V9" s="2">
        <v>0</v>
      </c>
      <c r="W9" s="2">
        <v>0</v>
      </c>
      <c r="X9" s="2">
        <v>0.05</v>
      </c>
      <c r="Y9" s="2">
        <v>0.57199999999999995</v>
      </c>
      <c r="Z9" s="2">
        <v>1E-3</v>
      </c>
      <c r="AA9" s="2">
        <v>1.004</v>
      </c>
      <c r="AB9" s="2">
        <v>0</v>
      </c>
      <c r="AC9" s="2">
        <v>0</v>
      </c>
      <c r="AD9" s="2">
        <v>0.14000000000000001</v>
      </c>
      <c r="AE9" s="2">
        <v>6.6000000000000003E-2</v>
      </c>
      <c r="AF9" s="2">
        <v>0</v>
      </c>
      <c r="AG9" s="2">
        <v>0</v>
      </c>
      <c r="AH9" s="2">
        <v>2.3E-2</v>
      </c>
      <c r="AI9" s="2">
        <v>8.5999999999999993E-2</v>
      </c>
      <c r="AJ9" s="2">
        <v>0</v>
      </c>
      <c r="AK9" s="2">
        <v>4.6079999999999997</v>
      </c>
      <c r="AL9" s="2">
        <v>0.42399999999999999</v>
      </c>
      <c r="AM9" s="2">
        <v>3.8039999999999998</v>
      </c>
      <c r="AN9" s="2">
        <v>18.489000000000001</v>
      </c>
      <c r="AO9" s="2">
        <v>11.71</v>
      </c>
      <c r="AP9" s="2">
        <v>0.7</v>
      </c>
      <c r="AQ9" s="2">
        <v>0</v>
      </c>
      <c r="AR9" s="2">
        <v>3.0489999999999999</v>
      </c>
      <c r="AS9" s="2">
        <v>18.077999999999999</v>
      </c>
      <c r="AT9" s="2">
        <v>0</v>
      </c>
      <c r="AU9" s="2">
        <v>2E-3</v>
      </c>
      <c r="AV9" s="2">
        <v>0.95</v>
      </c>
      <c r="AW9" s="2">
        <v>9.1999999999999998E-2</v>
      </c>
      <c r="AX9" s="2">
        <v>0.29399999999999998</v>
      </c>
      <c r="AY9" s="2">
        <v>0</v>
      </c>
      <c r="AZ9" s="2">
        <v>0</v>
      </c>
      <c r="BA9" s="2">
        <v>0</v>
      </c>
      <c r="BB9" s="2">
        <v>4.5439999999999996</v>
      </c>
      <c r="BC9" s="2">
        <v>1.1659999999999999</v>
      </c>
      <c r="BD9" s="2">
        <v>0.624</v>
      </c>
      <c r="BE9" s="2">
        <v>0.66300000000000003</v>
      </c>
      <c r="BF9" s="2">
        <v>0</v>
      </c>
      <c r="BG9" s="2">
        <v>7.383</v>
      </c>
      <c r="BH9" s="2">
        <v>0</v>
      </c>
      <c r="BI9" s="2">
        <v>2.1999999999999999E-2</v>
      </c>
      <c r="BJ9" s="2">
        <v>2.2829999999999999</v>
      </c>
      <c r="BK9" s="2">
        <v>0.46100000000000002</v>
      </c>
      <c r="BL9" s="2">
        <v>76.307000000000002</v>
      </c>
      <c r="BM9" s="2">
        <v>2.5999999999999999E-2</v>
      </c>
      <c r="BN9" s="2">
        <v>7.2999999999999995E-2</v>
      </c>
      <c r="BO9" s="2">
        <v>0</v>
      </c>
      <c r="BP9" s="2">
        <v>0</v>
      </c>
      <c r="BQ9" s="2">
        <v>1.3340000000000001</v>
      </c>
      <c r="BR9" s="2">
        <v>0.47499999999999998</v>
      </c>
      <c r="BS9" s="2">
        <v>1.6579999999999999</v>
      </c>
      <c r="BT9" s="2">
        <v>6.0000000000000001E-3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</row>
    <row r="10" spans="1:81" x14ac:dyDescent="0.2">
      <c r="A10" s="20" t="s">
        <v>4</v>
      </c>
      <c r="B10" s="2">
        <v>746.23</v>
      </c>
      <c r="C10" s="2">
        <v>827.16099999999994</v>
      </c>
      <c r="D10" s="2">
        <v>258.983</v>
      </c>
      <c r="E10" s="2">
        <v>3.7349999999999999</v>
      </c>
      <c r="F10" s="2">
        <v>54.963999999999999</v>
      </c>
      <c r="G10" s="2">
        <v>0</v>
      </c>
      <c r="H10" s="2">
        <v>3.32</v>
      </c>
      <c r="I10" s="2">
        <v>0.40699999999999997</v>
      </c>
      <c r="J10" s="2">
        <v>0.56999999999999995</v>
      </c>
      <c r="K10" s="2">
        <v>0</v>
      </c>
      <c r="L10" s="2">
        <v>352.46199999999999</v>
      </c>
      <c r="M10" s="2">
        <v>0.49099999999999999</v>
      </c>
      <c r="N10" s="2">
        <v>0</v>
      </c>
      <c r="O10" s="2">
        <v>1.3340000000000001</v>
      </c>
      <c r="P10" s="2">
        <v>5.77</v>
      </c>
      <c r="Q10" s="2">
        <v>2425.7249999999999</v>
      </c>
      <c r="R10" s="2">
        <v>297.22199999999998</v>
      </c>
      <c r="S10" s="2">
        <v>504.08100000000002</v>
      </c>
      <c r="T10" s="2">
        <v>18.114999999999998</v>
      </c>
      <c r="U10" s="2">
        <v>0.1</v>
      </c>
      <c r="V10" s="2">
        <v>0</v>
      </c>
      <c r="W10" s="2">
        <v>-1</v>
      </c>
      <c r="X10" s="2">
        <v>0.6</v>
      </c>
      <c r="Y10" s="2">
        <v>0</v>
      </c>
      <c r="Z10" s="2">
        <v>191.06700000000001</v>
      </c>
      <c r="AA10" s="2">
        <v>1872.479</v>
      </c>
      <c r="AB10" s="2">
        <v>-0.3</v>
      </c>
      <c r="AC10" s="2">
        <v>0</v>
      </c>
      <c r="AD10" s="2">
        <v>131.80099999999999</v>
      </c>
      <c r="AE10" s="2">
        <v>56.124000000000002</v>
      </c>
      <c r="AF10" s="2">
        <v>282.024</v>
      </c>
      <c r="AG10" s="2">
        <v>180.48599999999999</v>
      </c>
      <c r="AH10" s="2">
        <v>228.57</v>
      </c>
      <c r="AI10" s="2">
        <v>629.70699999999999</v>
      </c>
      <c r="AJ10" s="2">
        <v>12.337999999999999</v>
      </c>
      <c r="AK10" s="2">
        <v>7</v>
      </c>
      <c r="AL10" s="2">
        <v>90.578999999999994</v>
      </c>
      <c r="AM10" s="2">
        <v>498.93299999999999</v>
      </c>
      <c r="AN10" s="2">
        <v>137.673</v>
      </c>
      <c r="AO10" s="2">
        <v>8.6</v>
      </c>
      <c r="AP10" s="2">
        <v>224.10499999999999</v>
      </c>
      <c r="AQ10" s="2">
        <v>23.004000000000001</v>
      </c>
      <c r="AR10" s="2">
        <v>2.0179999999999998</v>
      </c>
      <c r="AS10" s="2">
        <v>0</v>
      </c>
      <c r="AT10" s="2">
        <v>1.7000000000000001E-2</v>
      </c>
      <c r="AU10" s="2">
        <v>339.87299999999999</v>
      </c>
      <c r="AV10" s="2">
        <v>138.178</v>
      </c>
      <c r="AW10" s="2">
        <v>15.331</v>
      </c>
      <c r="AX10" s="2">
        <v>29.864000000000001</v>
      </c>
      <c r="AY10" s="2">
        <v>2.9369999999999998</v>
      </c>
      <c r="AZ10" s="2">
        <v>1.1000000000000001</v>
      </c>
      <c r="BA10" s="2">
        <v>2.4359999999999999</v>
      </c>
      <c r="BB10" s="2">
        <v>0.2</v>
      </c>
      <c r="BC10" s="2">
        <v>0</v>
      </c>
      <c r="BD10" s="2">
        <v>0.39700000000000002</v>
      </c>
      <c r="BE10" s="2">
        <v>0.40400000000000003</v>
      </c>
      <c r="BF10" s="2">
        <v>0.2</v>
      </c>
      <c r="BG10" s="2">
        <v>0</v>
      </c>
      <c r="BH10" s="2">
        <v>0</v>
      </c>
      <c r="BI10" s="2">
        <v>0</v>
      </c>
      <c r="BJ10" s="2">
        <v>0</v>
      </c>
      <c r="BK10" s="2">
        <v>39.468000000000004</v>
      </c>
      <c r="BL10" s="2">
        <v>12.38</v>
      </c>
      <c r="BM10" s="2">
        <v>8.4280000000000008</v>
      </c>
      <c r="BN10" s="2">
        <v>6.0819999999999999</v>
      </c>
      <c r="BO10" s="2">
        <v>61.311</v>
      </c>
      <c r="BP10" s="2">
        <v>0</v>
      </c>
      <c r="BQ10" s="2">
        <v>1.111</v>
      </c>
      <c r="BR10" s="2">
        <v>992.35699999999997</v>
      </c>
      <c r="BS10" s="2">
        <v>19.565000000000001</v>
      </c>
      <c r="BT10" s="2">
        <v>0</v>
      </c>
      <c r="BU10" s="2">
        <v>3.6</v>
      </c>
      <c r="BV10" s="2">
        <v>62.3</v>
      </c>
      <c r="BW10" s="2">
        <v>33.200000000000003</v>
      </c>
      <c r="BX10" s="2">
        <v>0</v>
      </c>
      <c r="BY10" s="2">
        <v>0</v>
      </c>
      <c r="BZ10" s="2">
        <v>0</v>
      </c>
      <c r="CA10" s="2">
        <v>0.1</v>
      </c>
      <c r="CB10" s="2">
        <v>0</v>
      </c>
      <c r="CC10" s="2">
        <v>0</v>
      </c>
    </row>
    <row r="11" spans="1:81" x14ac:dyDescent="0.2">
      <c r="A11" s="20" t="s">
        <v>13</v>
      </c>
      <c r="B11" s="2">
        <v>16.834</v>
      </c>
      <c r="C11" s="2">
        <v>233.721</v>
      </c>
      <c r="D11" s="2">
        <v>61.91</v>
      </c>
      <c r="E11" s="2">
        <v>0.14599999999999999</v>
      </c>
      <c r="F11" s="2">
        <v>72.239999999999995</v>
      </c>
      <c r="G11" s="2">
        <v>0</v>
      </c>
      <c r="H11" s="2">
        <v>5.0119999999999996</v>
      </c>
      <c r="I11" s="2">
        <v>0.42799999999999999</v>
      </c>
      <c r="J11" s="2">
        <v>0.109</v>
      </c>
      <c r="K11" s="2">
        <v>0</v>
      </c>
      <c r="L11" s="2">
        <v>290.93299999999999</v>
      </c>
      <c r="M11" s="2">
        <v>7.0000000000000001E-3</v>
      </c>
      <c r="N11" s="2">
        <v>0</v>
      </c>
      <c r="O11" s="2">
        <v>8.0779999999999994</v>
      </c>
      <c r="P11" s="2">
        <v>3.2759999999999998</v>
      </c>
      <c r="Q11" s="2">
        <v>1640.8530000000001</v>
      </c>
      <c r="R11" s="2">
        <v>189.83799999999999</v>
      </c>
      <c r="S11" s="2">
        <v>380.04399999999998</v>
      </c>
      <c r="T11" s="2">
        <v>5.4829999999999997</v>
      </c>
      <c r="U11" s="2">
        <v>0</v>
      </c>
      <c r="V11" s="2">
        <v>0</v>
      </c>
      <c r="W11" s="2">
        <v>4.7359999999999998</v>
      </c>
      <c r="X11" s="2">
        <v>15.179</v>
      </c>
      <c r="Y11" s="2">
        <v>0</v>
      </c>
      <c r="Z11" s="2">
        <v>58.545000000000002</v>
      </c>
      <c r="AA11" s="2">
        <v>38.328000000000003</v>
      </c>
      <c r="AB11" s="2">
        <v>5.2</v>
      </c>
      <c r="AC11" s="2">
        <v>1.958</v>
      </c>
      <c r="AD11" s="2">
        <v>207.37799999999999</v>
      </c>
      <c r="AE11" s="2">
        <v>8.2129999999999992</v>
      </c>
      <c r="AF11" s="2">
        <v>70.736000000000004</v>
      </c>
      <c r="AG11" s="2">
        <v>39.32</v>
      </c>
      <c r="AH11" s="2">
        <v>75.272999999999996</v>
      </c>
      <c r="AI11" s="2">
        <v>47.277999999999999</v>
      </c>
      <c r="AJ11" s="2">
        <v>10.516</v>
      </c>
      <c r="AK11" s="2">
        <v>0.878</v>
      </c>
      <c r="AL11" s="2">
        <v>14.811999999999999</v>
      </c>
      <c r="AM11" s="2">
        <v>2953.37</v>
      </c>
      <c r="AN11" s="2">
        <v>243.36699999999999</v>
      </c>
      <c r="AO11" s="2">
        <v>1.97</v>
      </c>
      <c r="AP11" s="2">
        <v>485.488</v>
      </c>
      <c r="AQ11" s="2">
        <v>13.16</v>
      </c>
      <c r="AR11" s="2">
        <v>0.70899999999999996</v>
      </c>
      <c r="AS11" s="2">
        <v>0.104</v>
      </c>
      <c r="AT11" s="2">
        <v>0</v>
      </c>
      <c r="AU11" s="2">
        <v>208.02699999999999</v>
      </c>
      <c r="AV11" s="2">
        <v>68.036000000000001</v>
      </c>
      <c r="AW11" s="2">
        <v>12.33</v>
      </c>
      <c r="AX11" s="2">
        <v>3.597</v>
      </c>
      <c r="AY11" s="2">
        <v>2.1680000000000001</v>
      </c>
      <c r="AZ11" s="2">
        <v>31.404</v>
      </c>
      <c r="BA11" s="2">
        <v>5.9210000000000003</v>
      </c>
      <c r="BB11" s="2">
        <v>0</v>
      </c>
      <c r="BC11" s="2">
        <v>5.8000000000000003E-2</v>
      </c>
      <c r="BD11" s="2">
        <v>0</v>
      </c>
      <c r="BE11" s="2">
        <v>27.89</v>
      </c>
      <c r="BF11" s="2">
        <v>1.901</v>
      </c>
      <c r="BG11" s="2">
        <v>0.1</v>
      </c>
      <c r="BH11" s="2">
        <v>0</v>
      </c>
      <c r="BI11" s="2">
        <v>0</v>
      </c>
      <c r="BJ11" s="2">
        <v>0</v>
      </c>
      <c r="BK11" s="2">
        <v>31.536999999999999</v>
      </c>
      <c r="BL11" s="2">
        <v>5.39</v>
      </c>
      <c r="BM11" s="2">
        <v>32.493000000000002</v>
      </c>
      <c r="BN11" s="2">
        <v>0.82899999999999996</v>
      </c>
      <c r="BO11" s="2">
        <v>0.67100000000000004</v>
      </c>
      <c r="BP11" s="2">
        <v>0</v>
      </c>
      <c r="BQ11" s="2">
        <v>0.21099999999999999</v>
      </c>
      <c r="BR11" s="2">
        <v>1365.6079999999999</v>
      </c>
      <c r="BS11" s="2">
        <v>1.0920000000000001</v>
      </c>
      <c r="BT11" s="2">
        <v>0</v>
      </c>
      <c r="BU11" s="2">
        <v>0</v>
      </c>
      <c r="BV11" s="2">
        <v>16.654</v>
      </c>
      <c r="BW11" s="2">
        <v>7.9560000000000004</v>
      </c>
      <c r="BX11" s="2">
        <v>102.773</v>
      </c>
      <c r="BY11" s="2">
        <v>144.786</v>
      </c>
      <c r="BZ11" s="2">
        <v>0.69</v>
      </c>
      <c r="CA11" s="2">
        <v>17.786000000000001</v>
      </c>
      <c r="CB11" s="2">
        <v>47.252000000000002</v>
      </c>
      <c r="CC11" s="2">
        <v>0</v>
      </c>
    </row>
    <row r="12" spans="1:81" x14ac:dyDescent="0.2">
      <c r="A12" s="20" t="s">
        <v>17</v>
      </c>
      <c r="B12" s="2">
        <v>178.92</v>
      </c>
      <c r="C12" s="2">
        <v>38.331000000000003</v>
      </c>
      <c r="D12" s="2">
        <v>30.056999999999999</v>
      </c>
      <c r="E12" s="2">
        <v>0</v>
      </c>
      <c r="F12" s="2">
        <v>0.10299999999999999</v>
      </c>
      <c r="G12" s="2">
        <v>0</v>
      </c>
      <c r="H12" s="2">
        <v>0</v>
      </c>
      <c r="I12" s="2">
        <v>22.975000000000001</v>
      </c>
      <c r="J12" s="2">
        <v>0.9</v>
      </c>
      <c r="K12" s="2">
        <v>0</v>
      </c>
      <c r="L12" s="2">
        <v>64.295000000000002</v>
      </c>
      <c r="M12" s="2">
        <v>0.77400000000000002</v>
      </c>
      <c r="N12" s="2">
        <v>0</v>
      </c>
      <c r="O12" s="2">
        <v>0</v>
      </c>
      <c r="P12" s="2">
        <v>469.512</v>
      </c>
      <c r="Q12" s="2">
        <v>361.24099999999999</v>
      </c>
      <c r="R12" s="2">
        <v>78.908000000000001</v>
      </c>
      <c r="S12" s="2">
        <v>5.7290000000000001</v>
      </c>
      <c r="T12" s="2">
        <v>259.00400000000002</v>
      </c>
      <c r="U12" s="2">
        <v>3748.3530000000001</v>
      </c>
      <c r="V12" s="2">
        <v>212.5</v>
      </c>
      <c r="W12" s="2">
        <v>6524.5789999999997</v>
      </c>
      <c r="X12" s="2">
        <v>0</v>
      </c>
      <c r="Y12" s="2">
        <v>0</v>
      </c>
      <c r="Z12" s="2">
        <v>5.8550000000000004</v>
      </c>
      <c r="AA12" s="2">
        <v>238.41900000000001</v>
      </c>
      <c r="AB12" s="2">
        <v>1247.067</v>
      </c>
      <c r="AC12" s="2">
        <v>309.13200000000001</v>
      </c>
      <c r="AD12" s="2">
        <v>67.451999999999998</v>
      </c>
      <c r="AE12" s="2">
        <v>16.396000000000001</v>
      </c>
      <c r="AF12" s="2">
        <v>7.6719999999999997</v>
      </c>
      <c r="AG12" s="2">
        <v>31.975000000000001</v>
      </c>
      <c r="AH12" s="2">
        <v>17.096</v>
      </c>
      <c r="AI12" s="2">
        <v>31.899000000000001</v>
      </c>
      <c r="AJ12" s="2">
        <v>25.798999999999999</v>
      </c>
      <c r="AK12" s="2">
        <v>14637.931</v>
      </c>
      <c r="AL12" s="2">
        <v>1543.432</v>
      </c>
      <c r="AM12" s="2">
        <v>740.74</v>
      </c>
      <c r="AN12" s="2">
        <v>229.2</v>
      </c>
      <c r="AO12" s="2">
        <v>254.172</v>
      </c>
      <c r="AP12" s="2">
        <v>85.872</v>
      </c>
      <c r="AQ12" s="2">
        <v>6.0190000000000001</v>
      </c>
      <c r="AR12" s="2">
        <v>1.891</v>
      </c>
      <c r="AS12" s="2">
        <v>0.69299999999999995</v>
      </c>
      <c r="AT12" s="2">
        <v>0</v>
      </c>
      <c r="AU12" s="2">
        <v>35.622999999999998</v>
      </c>
      <c r="AV12" s="2">
        <v>14.036</v>
      </c>
      <c r="AW12" s="2">
        <v>23.379000000000001</v>
      </c>
      <c r="AX12" s="2">
        <v>33.685000000000002</v>
      </c>
      <c r="AY12" s="2">
        <v>1.359</v>
      </c>
      <c r="AZ12" s="2">
        <v>9.7390000000000008</v>
      </c>
      <c r="BA12" s="2">
        <v>0</v>
      </c>
      <c r="BB12" s="2">
        <v>10.919</v>
      </c>
      <c r="BC12" s="2">
        <v>0.17299999999999999</v>
      </c>
      <c r="BD12" s="2">
        <v>0.2</v>
      </c>
      <c r="BE12" s="2">
        <v>1.387</v>
      </c>
      <c r="BF12" s="2">
        <v>0.46500000000000002</v>
      </c>
      <c r="BG12" s="2">
        <v>0</v>
      </c>
      <c r="BH12" s="2">
        <v>0</v>
      </c>
      <c r="BI12" s="2">
        <v>0</v>
      </c>
      <c r="BJ12" s="2">
        <v>0</v>
      </c>
      <c r="BK12" s="2">
        <v>14.842000000000001</v>
      </c>
      <c r="BL12" s="2">
        <v>176.339</v>
      </c>
      <c r="BM12" s="2">
        <v>3.339</v>
      </c>
      <c r="BN12" s="2">
        <v>0.2</v>
      </c>
      <c r="BO12" s="2">
        <v>0.9</v>
      </c>
      <c r="BP12" s="2">
        <v>2832.8629999999998</v>
      </c>
      <c r="BQ12" s="2">
        <v>101.322</v>
      </c>
      <c r="BR12" s="2">
        <v>226.77</v>
      </c>
      <c r="BS12" s="2">
        <v>12.096</v>
      </c>
      <c r="BT12" s="2">
        <v>905.04899999999998</v>
      </c>
      <c r="BU12" s="2">
        <v>174.50399999999999</v>
      </c>
      <c r="BV12" s="2">
        <v>8.0760000000000005</v>
      </c>
      <c r="BW12" s="2">
        <v>1.05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</row>
    <row r="13" spans="1:81" x14ac:dyDescent="0.2">
      <c r="A13" s="20" t="s">
        <v>18</v>
      </c>
      <c r="B13" s="2">
        <v>2127.5970000000002</v>
      </c>
      <c r="C13" s="2">
        <v>249.11600000000001</v>
      </c>
      <c r="D13" s="2">
        <v>71.882999999999996</v>
      </c>
      <c r="E13" s="2">
        <v>4.3999999999999997E-2</v>
      </c>
      <c r="F13" s="2">
        <v>6.1349999999999998</v>
      </c>
      <c r="G13" s="2">
        <v>0</v>
      </c>
      <c r="H13" s="2">
        <v>0</v>
      </c>
      <c r="I13" s="2">
        <v>4.0229999999999997</v>
      </c>
      <c r="J13" s="2">
        <v>19.344999999999999</v>
      </c>
      <c r="K13" s="2">
        <v>0</v>
      </c>
      <c r="L13" s="2">
        <v>257.88499999999999</v>
      </c>
      <c r="M13" s="2">
        <v>21.699000000000002</v>
      </c>
      <c r="N13" s="2">
        <v>0</v>
      </c>
      <c r="O13" s="2">
        <v>2.1469999999999998</v>
      </c>
      <c r="P13" s="2">
        <v>48.371000000000002</v>
      </c>
      <c r="Q13" s="2">
        <v>1856.087</v>
      </c>
      <c r="R13" s="2">
        <v>178.018</v>
      </c>
      <c r="S13" s="2">
        <v>215.73099999999999</v>
      </c>
      <c r="T13" s="2">
        <v>634.28599999999994</v>
      </c>
      <c r="U13" s="2">
        <v>0</v>
      </c>
      <c r="V13" s="2">
        <v>0</v>
      </c>
      <c r="W13" s="2">
        <v>0</v>
      </c>
      <c r="X13" s="2">
        <v>0.69799999999999995</v>
      </c>
      <c r="Y13" s="2">
        <v>17.722000000000001</v>
      </c>
      <c r="Z13" s="2">
        <v>113.82299999999999</v>
      </c>
      <c r="AA13" s="2">
        <v>1369.8979999999999</v>
      </c>
      <c r="AB13" s="2">
        <v>7.1970000000000001</v>
      </c>
      <c r="AC13" s="2">
        <v>1.958</v>
      </c>
      <c r="AD13" s="2">
        <v>82.119</v>
      </c>
      <c r="AE13" s="2">
        <v>1092.925</v>
      </c>
      <c r="AF13" s="2">
        <v>107.736</v>
      </c>
      <c r="AG13" s="2">
        <v>67.037000000000006</v>
      </c>
      <c r="AH13" s="2">
        <v>75.31</v>
      </c>
      <c r="AI13" s="2">
        <v>438.11599999999999</v>
      </c>
      <c r="AJ13" s="2">
        <v>0.26600000000000001</v>
      </c>
      <c r="AK13" s="2">
        <v>17.038</v>
      </c>
      <c r="AL13" s="2">
        <v>57.167000000000002</v>
      </c>
      <c r="AM13" s="2">
        <v>173.97800000000001</v>
      </c>
      <c r="AN13" s="2">
        <v>62.201000000000001</v>
      </c>
      <c r="AO13" s="2">
        <v>16.818000000000001</v>
      </c>
      <c r="AP13" s="2">
        <v>1139.2719999999999</v>
      </c>
      <c r="AQ13" s="2">
        <v>16.285</v>
      </c>
      <c r="AR13" s="2">
        <v>325.69200000000001</v>
      </c>
      <c r="AS13" s="2">
        <v>142.1</v>
      </c>
      <c r="AT13" s="2">
        <v>9.27</v>
      </c>
      <c r="AU13" s="2">
        <v>175.12799999999999</v>
      </c>
      <c r="AV13" s="2">
        <v>120.631</v>
      </c>
      <c r="AW13" s="2">
        <v>94.816000000000003</v>
      </c>
      <c r="AX13" s="2">
        <v>602.56799999999998</v>
      </c>
      <c r="AY13" s="2">
        <v>2.5859999999999999</v>
      </c>
      <c r="AZ13" s="2">
        <v>7.19</v>
      </c>
      <c r="BA13" s="2">
        <v>0</v>
      </c>
      <c r="BB13" s="2">
        <v>13.641</v>
      </c>
      <c r="BC13" s="2">
        <v>15.182</v>
      </c>
      <c r="BD13" s="2">
        <v>211.506</v>
      </c>
      <c r="BE13" s="2">
        <v>43.514000000000003</v>
      </c>
      <c r="BF13" s="2">
        <v>0.40699999999999997</v>
      </c>
      <c r="BG13" s="2">
        <v>138.16999999999999</v>
      </c>
      <c r="BH13" s="2">
        <v>22.016999999999999</v>
      </c>
      <c r="BI13" s="2">
        <v>984.93299999999999</v>
      </c>
      <c r="BJ13" s="2">
        <v>2.1829999999999998</v>
      </c>
      <c r="BK13" s="2">
        <v>29.065999999999999</v>
      </c>
      <c r="BL13" s="2">
        <v>704.48</v>
      </c>
      <c r="BM13" s="2">
        <v>92.844999999999999</v>
      </c>
      <c r="BN13" s="2">
        <v>2.0049999999999999</v>
      </c>
      <c r="BO13" s="2">
        <v>5.2350000000000003</v>
      </c>
      <c r="BP13" s="2">
        <v>0</v>
      </c>
      <c r="BQ13" s="2">
        <v>10.574999999999999</v>
      </c>
      <c r="BR13" s="2">
        <v>801.73299999999995</v>
      </c>
      <c r="BS13" s="2">
        <v>328.197</v>
      </c>
      <c r="BT13" s="2">
        <v>0</v>
      </c>
      <c r="BU13" s="2">
        <v>0</v>
      </c>
      <c r="BV13" s="2">
        <v>51.741</v>
      </c>
      <c r="BW13" s="2">
        <v>62.640999999999998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</row>
    <row r="14" spans="1:81" x14ac:dyDescent="0.2">
      <c r="A14" s="20" t="s">
        <v>14</v>
      </c>
      <c r="B14" s="2">
        <v>1043.3989999999999</v>
      </c>
      <c r="C14" s="2">
        <v>654.221</v>
      </c>
      <c r="D14" s="2">
        <v>197.46299999999999</v>
      </c>
      <c r="E14" s="2">
        <v>11.204000000000001</v>
      </c>
      <c r="F14" s="2">
        <v>346.64400000000001</v>
      </c>
      <c r="G14" s="2">
        <v>0</v>
      </c>
      <c r="H14" s="2">
        <v>22.555</v>
      </c>
      <c r="I14" s="2">
        <v>5.1550000000000002</v>
      </c>
      <c r="J14" s="2">
        <v>2.4510000000000001</v>
      </c>
      <c r="K14" s="2">
        <v>0</v>
      </c>
      <c r="L14" s="2">
        <v>943.58500000000004</v>
      </c>
      <c r="M14" s="2">
        <v>1.9279999999999999</v>
      </c>
      <c r="N14" s="2">
        <v>0</v>
      </c>
      <c r="O14" s="2">
        <v>12.053000000000001</v>
      </c>
      <c r="P14" s="2">
        <v>54.707000000000001</v>
      </c>
      <c r="Q14" s="2">
        <v>2799.8910000000001</v>
      </c>
      <c r="R14" s="2">
        <v>174.667</v>
      </c>
      <c r="S14" s="2">
        <v>221.63</v>
      </c>
      <c r="T14" s="2">
        <v>125.268</v>
      </c>
      <c r="U14" s="2">
        <v>0.123</v>
      </c>
      <c r="V14" s="2">
        <v>0</v>
      </c>
      <c r="W14" s="2">
        <v>112.509</v>
      </c>
      <c r="X14" s="2">
        <v>0</v>
      </c>
      <c r="Y14" s="2">
        <v>0.40300000000000002</v>
      </c>
      <c r="Z14" s="2">
        <v>134.24700000000001</v>
      </c>
      <c r="AA14" s="2">
        <v>1240.1500000000001</v>
      </c>
      <c r="AB14" s="2">
        <v>11.2</v>
      </c>
      <c r="AC14" s="2">
        <v>3.4260000000000002</v>
      </c>
      <c r="AD14" s="2">
        <v>317.59399999999999</v>
      </c>
      <c r="AE14" s="2">
        <v>442.80200000000002</v>
      </c>
      <c r="AF14" s="2">
        <v>199.27199999999999</v>
      </c>
      <c r="AG14" s="2">
        <v>266.529</v>
      </c>
      <c r="AH14" s="2">
        <v>182.46600000000001</v>
      </c>
      <c r="AI14" s="2">
        <v>390.976</v>
      </c>
      <c r="AJ14" s="2">
        <v>3.6230000000000002</v>
      </c>
      <c r="AK14" s="2">
        <v>264.75599999999997</v>
      </c>
      <c r="AL14" s="2">
        <v>147.51599999999999</v>
      </c>
      <c r="AM14" s="2">
        <v>1330.596</v>
      </c>
      <c r="AN14" s="2">
        <v>170.517</v>
      </c>
      <c r="AO14" s="2">
        <v>159.239</v>
      </c>
      <c r="AP14" s="2">
        <v>2171.1680000000001</v>
      </c>
      <c r="AQ14" s="2">
        <v>19.795999999999999</v>
      </c>
      <c r="AR14" s="2">
        <v>1.5369999999999999</v>
      </c>
      <c r="AS14" s="2">
        <v>3.8220000000000001</v>
      </c>
      <c r="AT14" s="2">
        <v>1.2050000000000001</v>
      </c>
      <c r="AU14" s="2">
        <v>480.67099999999999</v>
      </c>
      <c r="AV14" s="2">
        <v>132.31200000000001</v>
      </c>
      <c r="AW14" s="2">
        <v>31.556000000000001</v>
      </c>
      <c r="AX14" s="2">
        <v>97.147999999999996</v>
      </c>
      <c r="AY14" s="2">
        <v>6.1950000000000003</v>
      </c>
      <c r="AZ14" s="2">
        <v>3.129</v>
      </c>
      <c r="BA14" s="2">
        <v>21.439</v>
      </c>
      <c r="BB14" s="2">
        <v>4.0259999999999998</v>
      </c>
      <c r="BC14" s="2">
        <v>0.63300000000000001</v>
      </c>
      <c r="BD14" s="2">
        <v>0.98399999999999999</v>
      </c>
      <c r="BE14" s="2">
        <v>70.585999999999999</v>
      </c>
      <c r="BF14" s="2">
        <v>0.30599999999999999</v>
      </c>
      <c r="BG14" s="2">
        <v>1.786</v>
      </c>
      <c r="BH14" s="2">
        <v>6.2E-2</v>
      </c>
      <c r="BI14" s="2">
        <v>0</v>
      </c>
      <c r="BJ14" s="2">
        <v>0.84699999999999998</v>
      </c>
      <c r="BK14" s="2">
        <v>168.57499999999999</v>
      </c>
      <c r="BL14" s="2">
        <v>0.7</v>
      </c>
      <c r="BM14" s="2">
        <v>59.164000000000001</v>
      </c>
      <c r="BN14" s="2">
        <v>16.503</v>
      </c>
      <c r="BO14" s="2">
        <v>110.751</v>
      </c>
      <c r="BP14" s="2">
        <v>0</v>
      </c>
      <c r="BQ14" s="2">
        <v>10.076000000000001</v>
      </c>
      <c r="BR14" s="2">
        <v>1772.711</v>
      </c>
      <c r="BS14" s="2">
        <v>44.963999999999999</v>
      </c>
      <c r="BT14" s="2">
        <v>20.681000000000001</v>
      </c>
      <c r="BU14" s="2">
        <v>0</v>
      </c>
      <c r="BV14" s="2">
        <v>113.91200000000001</v>
      </c>
      <c r="BW14" s="2">
        <v>61.15</v>
      </c>
      <c r="BX14" s="2">
        <v>4.0620000000000003</v>
      </c>
      <c r="BY14" s="2">
        <v>1.0389999999999999</v>
      </c>
      <c r="BZ14" s="2">
        <v>0</v>
      </c>
      <c r="CA14" s="2">
        <v>9.1999999999999998E-2</v>
      </c>
      <c r="CB14" s="2">
        <v>1.7709999999999999</v>
      </c>
      <c r="CC14" s="2">
        <v>0</v>
      </c>
    </row>
    <row r="15" spans="1:81" x14ac:dyDescent="0.2">
      <c r="A15" s="20" t="s">
        <v>7</v>
      </c>
      <c r="B15" s="2">
        <v>4.8</v>
      </c>
      <c r="C15" s="2">
        <v>84.334000000000003</v>
      </c>
      <c r="D15" s="2">
        <v>2.3109999999999999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0.40699999999999997</v>
      </c>
      <c r="K15" s="2">
        <v>0</v>
      </c>
      <c r="L15" s="2">
        <v>37.381999999999998</v>
      </c>
      <c r="M15" s="2">
        <v>0</v>
      </c>
      <c r="N15" s="2">
        <v>0</v>
      </c>
      <c r="O15" s="2">
        <v>0</v>
      </c>
      <c r="P15" s="2">
        <v>2</v>
      </c>
      <c r="Q15" s="2">
        <v>237.38900000000001</v>
      </c>
      <c r="R15" s="2">
        <v>3.7770000000000001</v>
      </c>
      <c r="S15" s="2">
        <v>7.7</v>
      </c>
      <c r="T15" s="2">
        <v>1.6060000000000001</v>
      </c>
      <c r="U15" s="2">
        <v>0</v>
      </c>
      <c r="V15" s="2">
        <v>0</v>
      </c>
      <c r="W15" s="2">
        <v>0.6</v>
      </c>
      <c r="X15" s="2">
        <v>1.0900000000000001</v>
      </c>
      <c r="Y15" s="2">
        <v>0</v>
      </c>
      <c r="Z15" s="2">
        <v>11.241</v>
      </c>
      <c r="AA15" s="2">
        <v>0.20100000000000001</v>
      </c>
      <c r="AB15" s="2">
        <v>0</v>
      </c>
      <c r="AC15" s="2">
        <v>28.896000000000001</v>
      </c>
      <c r="AD15" s="2">
        <v>146.32</v>
      </c>
      <c r="AE15" s="2">
        <v>0.7</v>
      </c>
      <c r="AF15" s="2">
        <v>6.327</v>
      </c>
      <c r="AG15" s="2">
        <v>2.125</v>
      </c>
      <c r="AH15" s="2">
        <v>5.9589999999999996</v>
      </c>
      <c r="AI15" s="2">
        <v>0.11899999999999999</v>
      </c>
      <c r="AJ15" s="2">
        <v>0.3</v>
      </c>
      <c r="AK15" s="2">
        <v>1.7</v>
      </c>
      <c r="AL15" s="2">
        <v>3.5</v>
      </c>
      <c r="AM15" s="2">
        <v>1295.759</v>
      </c>
      <c r="AN15" s="2">
        <v>103.908</v>
      </c>
      <c r="AO15" s="2">
        <v>0.8</v>
      </c>
      <c r="AP15" s="2">
        <v>5581.3940000000002</v>
      </c>
      <c r="AQ15" s="2">
        <v>4.4240000000000004</v>
      </c>
      <c r="AR15" s="2">
        <v>0.5</v>
      </c>
      <c r="AS15" s="2">
        <v>0.1</v>
      </c>
      <c r="AT15" s="2">
        <v>0</v>
      </c>
      <c r="AU15" s="2">
        <v>9.7330000000000005</v>
      </c>
      <c r="AV15" s="2">
        <v>1.6</v>
      </c>
      <c r="AW15" s="2">
        <v>4.601</v>
      </c>
      <c r="AX15" s="2">
        <v>0.1</v>
      </c>
      <c r="AY15" s="2">
        <v>0.3</v>
      </c>
      <c r="AZ15" s="2">
        <v>3.4710000000000001</v>
      </c>
      <c r="BA15" s="2">
        <v>0</v>
      </c>
      <c r="BB15" s="2">
        <v>0</v>
      </c>
      <c r="BC15" s="2">
        <v>0.80300000000000005</v>
      </c>
      <c r="BD15" s="2">
        <v>0.44900000000000001</v>
      </c>
      <c r="BE15" s="2">
        <v>126.639</v>
      </c>
      <c r="BF15" s="2">
        <v>0</v>
      </c>
      <c r="BG15" s="2">
        <v>1.6</v>
      </c>
      <c r="BH15" s="2">
        <v>0.1</v>
      </c>
      <c r="BI15" s="2">
        <v>0</v>
      </c>
      <c r="BJ15" s="2">
        <v>-2.9940000000000002</v>
      </c>
      <c r="BK15" s="2">
        <v>12.096</v>
      </c>
      <c r="BL15" s="2">
        <v>3.7109999999999999</v>
      </c>
      <c r="BM15" s="2">
        <v>140.30699999999999</v>
      </c>
      <c r="BN15" s="2">
        <v>0.104</v>
      </c>
      <c r="BO15" s="2">
        <v>0</v>
      </c>
      <c r="BP15" s="2">
        <v>0</v>
      </c>
      <c r="BQ15" s="2">
        <v>0.7</v>
      </c>
      <c r="BR15" s="2">
        <v>117.56100000000001</v>
      </c>
      <c r="BS15" s="2">
        <v>38.409999999999997</v>
      </c>
      <c r="BT15" s="2">
        <v>0</v>
      </c>
      <c r="BU15" s="2">
        <v>0</v>
      </c>
      <c r="BV15" s="2">
        <v>2.1989999999999998</v>
      </c>
      <c r="BW15" s="2">
        <v>5.0999999999999996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</row>
    <row r="16" spans="1:81" x14ac:dyDescent="0.2">
      <c r="A16" s="20" t="s">
        <v>15</v>
      </c>
      <c r="B16" s="2">
        <v>12.978</v>
      </c>
      <c r="C16" s="2">
        <v>12.173</v>
      </c>
      <c r="D16" s="2">
        <v>16.465</v>
      </c>
      <c r="E16" s="2">
        <v>1.444</v>
      </c>
      <c r="F16" s="2">
        <v>179.22399999999999</v>
      </c>
      <c r="G16" s="2">
        <v>0</v>
      </c>
      <c r="H16" s="2">
        <v>1.4</v>
      </c>
      <c r="I16" s="2">
        <v>4.5999999999999999E-2</v>
      </c>
      <c r="J16" s="2">
        <v>4.1849999999999996</v>
      </c>
      <c r="K16" s="2">
        <v>6550</v>
      </c>
      <c r="L16" s="2">
        <v>124.60599999999999</v>
      </c>
      <c r="M16" s="2">
        <v>2.5329999999999999</v>
      </c>
      <c r="N16" s="2">
        <v>0</v>
      </c>
      <c r="O16" s="2">
        <v>144.67099999999999</v>
      </c>
      <c r="P16" s="2">
        <v>0.30199999999999999</v>
      </c>
      <c r="Q16" s="2">
        <v>401.52699999999999</v>
      </c>
      <c r="R16" s="2">
        <v>49.655000000000001</v>
      </c>
      <c r="S16" s="2">
        <v>536.18299999999999</v>
      </c>
      <c r="T16" s="2">
        <v>0.26500000000000001</v>
      </c>
      <c r="U16" s="2">
        <v>0</v>
      </c>
      <c r="V16" s="2">
        <v>0</v>
      </c>
      <c r="W16" s="2">
        <v>0.13600000000000001</v>
      </c>
      <c r="X16" s="2">
        <v>34.895000000000003</v>
      </c>
      <c r="Y16" s="2">
        <v>0</v>
      </c>
      <c r="Z16" s="2">
        <v>28.468</v>
      </c>
      <c r="AA16" s="2">
        <v>4.0970000000000004</v>
      </c>
      <c r="AB16" s="2">
        <v>4.5</v>
      </c>
      <c r="AC16" s="2">
        <v>1.4710000000000001</v>
      </c>
      <c r="AD16" s="2">
        <v>7.423</v>
      </c>
      <c r="AE16" s="2">
        <v>9.5000000000000001E-2</v>
      </c>
      <c r="AF16" s="2">
        <v>7.22</v>
      </c>
      <c r="AG16" s="2">
        <v>16.489999999999998</v>
      </c>
      <c r="AH16" s="2">
        <v>51.609000000000002</v>
      </c>
      <c r="AI16" s="2">
        <v>23.414999999999999</v>
      </c>
      <c r="AJ16" s="2">
        <v>0</v>
      </c>
      <c r="AK16" s="2">
        <v>17.138999999999999</v>
      </c>
      <c r="AL16" s="2">
        <v>0</v>
      </c>
      <c r="AM16" s="2">
        <v>0</v>
      </c>
      <c r="AN16" s="2">
        <v>0</v>
      </c>
      <c r="AO16" s="2">
        <v>0</v>
      </c>
      <c r="AP16" s="2">
        <v>55.747</v>
      </c>
      <c r="AQ16" s="2">
        <v>2.0640000000000001</v>
      </c>
      <c r="AR16" s="2">
        <v>117.239</v>
      </c>
      <c r="AS16" s="2">
        <v>1.1539999999999999</v>
      </c>
      <c r="AT16" s="2">
        <v>0</v>
      </c>
      <c r="AU16" s="2">
        <v>1677.2429999999999</v>
      </c>
      <c r="AV16" s="2">
        <v>352.125</v>
      </c>
      <c r="AW16" s="2">
        <v>0.997</v>
      </c>
      <c r="AX16" s="2">
        <v>8.0670000000000002</v>
      </c>
      <c r="AY16" s="2">
        <v>0.71</v>
      </c>
      <c r="AZ16" s="2">
        <v>0</v>
      </c>
      <c r="BA16" s="2">
        <v>1.994</v>
      </c>
      <c r="BB16" s="2">
        <v>0</v>
      </c>
      <c r="BC16" s="2">
        <v>17.943999999999999</v>
      </c>
      <c r="BD16" s="2">
        <v>0</v>
      </c>
      <c r="BE16" s="2">
        <v>8.6829999999999998</v>
      </c>
      <c r="BF16" s="2">
        <v>0</v>
      </c>
      <c r="BG16" s="2">
        <v>0.23899999999999999</v>
      </c>
      <c r="BH16" s="2">
        <v>0</v>
      </c>
      <c r="BI16" s="2">
        <v>13.154999999999999</v>
      </c>
      <c r="BJ16" s="2">
        <v>8.0649999999999995</v>
      </c>
      <c r="BK16" s="2">
        <v>40.536000000000001</v>
      </c>
      <c r="BL16" s="2">
        <v>7.0000000000000007E-2</v>
      </c>
      <c r="BM16" s="2">
        <v>0.107</v>
      </c>
      <c r="BN16" s="2">
        <v>5.7880000000000003</v>
      </c>
      <c r="BO16" s="2">
        <v>7.202</v>
      </c>
      <c r="BP16" s="2">
        <v>1.24</v>
      </c>
      <c r="BQ16" s="2">
        <v>0</v>
      </c>
      <c r="BR16" s="2">
        <v>37.054000000000002</v>
      </c>
      <c r="BS16" s="2">
        <v>41.3</v>
      </c>
      <c r="BT16" s="2">
        <v>0</v>
      </c>
      <c r="BU16" s="2">
        <v>0</v>
      </c>
      <c r="BV16" s="2">
        <v>9.0570000000000004</v>
      </c>
      <c r="BW16" s="2">
        <v>0</v>
      </c>
      <c r="BX16" s="2">
        <v>217.911</v>
      </c>
      <c r="BY16" s="2">
        <v>214.054</v>
      </c>
      <c r="BZ16" s="2">
        <v>3.1629999999999998</v>
      </c>
      <c r="CA16" s="2">
        <v>9.3149999999999995</v>
      </c>
      <c r="CB16" s="2">
        <v>8.35</v>
      </c>
      <c r="CC16" s="2">
        <v>500</v>
      </c>
    </row>
    <row r="17" spans="1:81" x14ac:dyDescent="0.2">
      <c r="A17" s="20" t="s">
        <v>66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1750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x14ac:dyDescent="0.2">
      <c r="A18" s="20" t="s">
        <v>23</v>
      </c>
      <c r="B18" s="2">
        <v>187.26599999999999</v>
      </c>
      <c r="C18" s="2">
        <v>16.462</v>
      </c>
      <c r="D18" s="2">
        <v>0.59599999999999997</v>
      </c>
      <c r="E18" s="2">
        <v>0</v>
      </c>
      <c r="F18" s="2">
        <v>0</v>
      </c>
      <c r="G18" s="2">
        <v>291.8</v>
      </c>
      <c r="H18" s="2">
        <v>0</v>
      </c>
      <c r="I18" s="2">
        <v>1.67</v>
      </c>
      <c r="J18" s="2">
        <v>0.67</v>
      </c>
      <c r="K18" s="2">
        <v>0</v>
      </c>
      <c r="L18" s="2">
        <v>8.8699999999999992</v>
      </c>
      <c r="M18" s="2">
        <v>0.69299999999999995</v>
      </c>
      <c r="N18" s="2">
        <v>0</v>
      </c>
      <c r="O18" s="2">
        <v>0.47099999999999997</v>
      </c>
      <c r="P18" s="2">
        <v>24</v>
      </c>
      <c r="Q18" s="2">
        <v>14.728</v>
      </c>
      <c r="R18" s="2">
        <v>5.1550000000000002</v>
      </c>
      <c r="S18" s="2">
        <v>9.7000000000000003E-2</v>
      </c>
      <c r="T18" s="2">
        <v>21.602</v>
      </c>
      <c r="U18" s="2">
        <v>1078.3900000000001</v>
      </c>
      <c r="V18" s="2">
        <v>748.2</v>
      </c>
      <c r="W18" s="2">
        <v>7007.8710000000001</v>
      </c>
      <c r="X18" s="2">
        <v>96.835999999999999</v>
      </c>
      <c r="Y18" s="2">
        <v>284.00200000000001</v>
      </c>
      <c r="Z18" s="2">
        <v>-41.926000000000002</v>
      </c>
      <c r="AA18" s="2">
        <v>39.299999999999997</v>
      </c>
      <c r="AB18" s="2">
        <v>938.01599999999996</v>
      </c>
      <c r="AC18" s="2">
        <v>319.53800000000001</v>
      </c>
      <c r="AD18" s="2">
        <v>4.8879999999999999</v>
      </c>
      <c r="AE18" s="2">
        <v>13.661</v>
      </c>
      <c r="AF18" s="2">
        <v>2.589</v>
      </c>
      <c r="AG18" s="2">
        <v>0</v>
      </c>
      <c r="AH18" s="2">
        <v>0.26200000000000001</v>
      </c>
      <c r="AI18" s="2">
        <v>3.5430000000000001</v>
      </c>
      <c r="AJ18" s="2">
        <v>95.792000000000002</v>
      </c>
      <c r="AK18" s="2">
        <v>23817.004000000001</v>
      </c>
      <c r="AL18" s="2">
        <v>7.8929999999999998</v>
      </c>
      <c r="AM18" s="2">
        <v>382.25599999999997</v>
      </c>
      <c r="AN18" s="2">
        <v>62.113999999999997</v>
      </c>
      <c r="AO18" s="2">
        <v>85.457999999999998</v>
      </c>
      <c r="AP18" s="2">
        <v>901.38199999999995</v>
      </c>
      <c r="AQ18" s="2">
        <v>0.876</v>
      </c>
      <c r="AR18" s="2">
        <v>191.096</v>
      </c>
      <c r="AS18" s="2">
        <v>14.218999999999999</v>
      </c>
      <c r="AT18" s="2">
        <v>0.64400000000000002</v>
      </c>
      <c r="AU18" s="2">
        <v>4.4189999999999996</v>
      </c>
      <c r="AV18" s="2">
        <v>1.635</v>
      </c>
      <c r="AW18" s="2">
        <v>1.8089999999999999</v>
      </c>
      <c r="AX18" s="2">
        <v>17.286000000000001</v>
      </c>
      <c r="AY18" s="2">
        <v>1.7999999999999999E-2</v>
      </c>
      <c r="AZ18" s="2">
        <v>0</v>
      </c>
      <c r="BA18" s="2">
        <v>0</v>
      </c>
      <c r="BB18" s="2">
        <v>26.763999999999999</v>
      </c>
      <c r="BC18" s="2">
        <v>33.642000000000003</v>
      </c>
      <c r="BD18" s="2">
        <v>108.593</v>
      </c>
      <c r="BE18" s="2">
        <v>33.216000000000001</v>
      </c>
      <c r="BF18" s="2">
        <v>0.98499999999999999</v>
      </c>
      <c r="BG18" s="2">
        <v>32.32</v>
      </c>
      <c r="BH18" s="2">
        <v>2.8490000000000002</v>
      </c>
      <c r="BI18" s="2">
        <v>1002.378</v>
      </c>
      <c r="BJ18" s="2">
        <v>0</v>
      </c>
      <c r="BK18" s="2">
        <v>2.6920000000000002</v>
      </c>
      <c r="BL18" s="2">
        <v>-0.11</v>
      </c>
      <c r="BM18" s="2">
        <v>21.27</v>
      </c>
      <c r="BN18" s="2">
        <v>0</v>
      </c>
      <c r="BO18" s="2">
        <v>0</v>
      </c>
      <c r="BP18" s="2">
        <v>5731.2</v>
      </c>
      <c r="BQ18" s="2">
        <v>6.2629999999999999</v>
      </c>
      <c r="BR18" s="2">
        <v>16.062999999999999</v>
      </c>
      <c r="BS18" s="2">
        <v>10.27</v>
      </c>
      <c r="BT18" s="2">
        <v>354.1</v>
      </c>
      <c r="BU18" s="2">
        <v>30.844000000000001</v>
      </c>
      <c r="BV18" s="2">
        <v>0</v>
      </c>
      <c r="BW18" s="2">
        <v>0</v>
      </c>
      <c r="BX18" s="2">
        <v>0</v>
      </c>
      <c r="BY18" s="2">
        <v>0.17299999999999999</v>
      </c>
      <c r="BZ18" s="2">
        <v>2.1000000000000001E-2</v>
      </c>
      <c r="CA18" s="2">
        <v>0</v>
      </c>
      <c r="CB18" s="2">
        <v>0.127</v>
      </c>
      <c r="CC18" s="2">
        <v>0</v>
      </c>
    </row>
    <row r="19" spans="1:81" x14ac:dyDescent="0.2">
      <c r="A19" s="20" t="s">
        <v>24</v>
      </c>
      <c r="B19" s="2">
        <v>26.17</v>
      </c>
      <c r="C19" s="2">
        <v>0.60399999999999998</v>
      </c>
      <c r="D19" s="2">
        <v>1.073</v>
      </c>
      <c r="E19" s="2">
        <v>0</v>
      </c>
      <c r="F19" s="2">
        <v>0</v>
      </c>
      <c r="G19" s="2">
        <v>0</v>
      </c>
      <c r="H19" s="2">
        <v>0</v>
      </c>
      <c r="I19" s="2">
        <v>0.55900000000000005</v>
      </c>
      <c r="J19" s="2">
        <v>2.8000000000000001E-2</v>
      </c>
      <c r="K19" s="2">
        <v>0</v>
      </c>
      <c r="L19" s="2">
        <v>0.12</v>
      </c>
      <c r="M19" s="2">
        <v>2.1999999999999999E-2</v>
      </c>
      <c r="N19" s="2">
        <v>0</v>
      </c>
      <c r="O19" s="2">
        <v>0</v>
      </c>
      <c r="P19" s="2">
        <v>12.603</v>
      </c>
      <c r="Q19" s="2">
        <v>2.1259999999999999</v>
      </c>
      <c r="R19" s="2">
        <v>0.83</v>
      </c>
      <c r="S19" s="2">
        <v>0</v>
      </c>
      <c r="T19" s="2">
        <v>17.433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4.5819999999999999</v>
      </c>
      <c r="AB19" s="2">
        <v>0</v>
      </c>
      <c r="AC19" s="2">
        <v>0</v>
      </c>
      <c r="AD19" s="2">
        <v>6.4000000000000001E-2</v>
      </c>
      <c r="AE19" s="2">
        <v>0.82199999999999995</v>
      </c>
      <c r="AF19" s="2">
        <v>0</v>
      </c>
      <c r="AG19" s="2">
        <v>0</v>
      </c>
      <c r="AH19" s="2">
        <v>0</v>
      </c>
      <c r="AI19" s="2">
        <v>0.437</v>
      </c>
      <c r="AJ19" s="2">
        <v>0</v>
      </c>
      <c r="AK19" s="2">
        <v>0</v>
      </c>
      <c r="AL19" s="2">
        <v>65.668999999999997</v>
      </c>
      <c r="AM19" s="2">
        <v>3.0059999999999998</v>
      </c>
      <c r="AN19" s="2">
        <v>22.126999999999999</v>
      </c>
      <c r="AO19" s="2">
        <v>20.901</v>
      </c>
      <c r="AP19" s="2">
        <v>0.52600000000000002</v>
      </c>
      <c r="AQ19" s="2">
        <v>0.50900000000000001</v>
      </c>
      <c r="AR19" s="2">
        <v>1.5369999999999999</v>
      </c>
      <c r="AS19" s="2">
        <v>0</v>
      </c>
      <c r="AT19" s="2">
        <v>0</v>
      </c>
      <c r="AU19" s="2">
        <v>0</v>
      </c>
      <c r="AV19" s="2">
        <v>0</v>
      </c>
      <c r="AW19" s="2">
        <v>1.772</v>
      </c>
      <c r="AX19" s="2">
        <v>6.2249999999999996</v>
      </c>
      <c r="AY19" s="2">
        <v>5.5E-2</v>
      </c>
      <c r="AZ19" s="2">
        <v>0</v>
      </c>
      <c r="BA19" s="2">
        <v>0</v>
      </c>
      <c r="BB19" s="2">
        <v>1.139</v>
      </c>
      <c r="BC19" s="2">
        <v>0</v>
      </c>
      <c r="BD19" s="2">
        <v>0.39400000000000002</v>
      </c>
      <c r="BE19" s="2">
        <v>0</v>
      </c>
      <c r="BF19" s="2">
        <v>0.441</v>
      </c>
      <c r="BG19" s="2">
        <v>0</v>
      </c>
      <c r="BH19" s="2">
        <v>0</v>
      </c>
      <c r="BI19" s="2">
        <v>0</v>
      </c>
      <c r="BJ19" s="2">
        <v>0</v>
      </c>
      <c r="BK19" s="2">
        <v>0.156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4.2789999999999999</v>
      </c>
      <c r="BR19" s="2">
        <v>0.80600000000000005</v>
      </c>
      <c r="BS19" s="2">
        <v>1.5509999999999999</v>
      </c>
      <c r="BT19" s="2">
        <v>0</v>
      </c>
      <c r="BU19" s="2">
        <v>8.1000000000000003E-2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</row>
    <row r="20" spans="1:81" x14ac:dyDescent="0.2">
      <c r="A20" s="20" t="s">
        <v>11</v>
      </c>
      <c r="B20" s="2">
        <v>0.8</v>
      </c>
      <c r="C20" s="2">
        <v>0</v>
      </c>
      <c r="D20" s="2">
        <v>0.6</v>
      </c>
      <c r="E20" s="2">
        <v>0</v>
      </c>
      <c r="F20" s="2">
        <v>1.3</v>
      </c>
      <c r="G20" s="2">
        <v>1.5</v>
      </c>
      <c r="H20" s="2">
        <v>0</v>
      </c>
      <c r="I20" s="2">
        <v>0</v>
      </c>
      <c r="J20" s="2">
        <v>0</v>
      </c>
      <c r="K20" s="2">
        <v>0</v>
      </c>
      <c r="L20" s="2">
        <v>1.3</v>
      </c>
      <c r="M20" s="2">
        <v>0</v>
      </c>
      <c r="N20" s="2">
        <v>0</v>
      </c>
      <c r="O20" s="2">
        <v>1.7</v>
      </c>
      <c r="P20" s="2">
        <v>0.1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3424.2</v>
      </c>
      <c r="W20" s="2">
        <v>7797.6</v>
      </c>
      <c r="X20" s="2">
        <v>0</v>
      </c>
      <c r="Y20" s="2">
        <v>0</v>
      </c>
      <c r="Z20" s="2">
        <v>0</v>
      </c>
      <c r="AA20" s="2">
        <v>0</v>
      </c>
      <c r="AB20" s="2">
        <v>345.49900000000002</v>
      </c>
      <c r="AC20" s="2">
        <v>48.3</v>
      </c>
      <c r="AD20" s="2">
        <v>0</v>
      </c>
      <c r="AE20" s="2">
        <v>0</v>
      </c>
      <c r="AF20" s="2">
        <v>0</v>
      </c>
      <c r="AG20" s="2">
        <v>0</v>
      </c>
      <c r="AH20" s="2">
        <v>1.6</v>
      </c>
      <c r="AI20" s="2">
        <v>0.1</v>
      </c>
      <c r="AJ20" s="2">
        <v>46.1</v>
      </c>
      <c r="AK20" s="2">
        <v>26604.9</v>
      </c>
      <c r="AL20" s="2">
        <v>0</v>
      </c>
      <c r="AM20" s="2">
        <v>0</v>
      </c>
      <c r="AN20" s="2">
        <v>0</v>
      </c>
      <c r="AO20" s="2">
        <v>4.8</v>
      </c>
      <c r="AP20" s="2">
        <v>0.1</v>
      </c>
      <c r="AQ20" s="2">
        <v>0</v>
      </c>
      <c r="AR20" s="2">
        <v>0.1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0.1</v>
      </c>
      <c r="BC20" s="2">
        <v>0</v>
      </c>
      <c r="BD20" s="2">
        <v>0</v>
      </c>
      <c r="BE20" s="2">
        <v>0.8</v>
      </c>
      <c r="BF20" s="2">
        <v>0</v>
      </c>
      <c r="BG20" s="2">
        <v>0</v>
      </c>
      <c r="BH20" s="2">
        <v>0</v>
      </c>
      <c r="BI20" s="2">
        <v>0.2</v>
      </c>
      <c r="BJ20" s="2">
        <v>0</v>
      </c>
      <c r="BK20" s="2">
        <v>0.5</v>
      </c>
      <c r="BL20" s="2">
        <v>0</v>
      </c>
      <c r="BM20" s="2">
        <v>0</v>
      </c>
      <c r="BN20" s="2">
        <v>0</v>
      </c>
      <c r="BO20" s="2">
        <v>0</v>
      </c>
      <c r="BP20" s="2">
        <v>8063.6</v>
      </c>
      <c r="BQ20" s="2">
        <v>0</v>
      </c>
      <c r="BR20" s="2">
        <v>0.7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</row>
    <row r="21" spans="1:81" x14ac:dyDescent="0.2">
      <c r="A21" s="20" t="s">
        <v>21</v>
      </c>
      <c r="B21" s="2">
        <v>6.0000000000000001E-3</v>
      </c>
      <c r="C21" s="2">
        <v>35.904000000000003</v>
      </c>
      <c r="D21" s="2">
        <v>0.41699999999999998</v>
      </c>
      <c r="E21" s="2">
        <v>0</v>
      </c>
      <c r="F21" s="2">
        <v>0</v>
      </c>
      <c r="G21" s="2">
        <v>0</v>
      </c>
      <c r="H21" s="2">
        <v>0</v>
      </c>
      <c r="I21" s="2">
        <v>1.7999999999999999E-2</v>
      </c>
      <c r="J21" s="2">
        <v>6.6000000000000003E-2</v>
      </c>
      <c r="K21" s="2">
        <v>0</v>
      </c>
      <c r="L21" s="2">
        <v>32.595999999999997</v>
      </c>
      <c r="M21" s="2">
        <v>1.7000000000000001E-2</v>
      </c>
      <c r="N21" s="2">
        <v>0</v>
      </c>
      <c r="O21" s="2">
        <v>0</v>
      </c>
      <c r="P21" s="2">
        <v>0.13900000000000001</v>
      </c>
      <c r="Q21" s="2">
        <v>53.646000000000001</v>
      </c>
      <c r="R21" s="2">
        <v>0.27700000000000002</v>
      </c>
      <c r="S21" s="2">
        <v>3.6779999999999999</v>
      </c>
      <c r="T21" s="2">
        <v>4.4020000000000001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30.395</v>
      </c>
      <c r="AA21" s="2">
        <v>2.0489999999999999</v>
      </c>
      <c r="AB21" s="2">
        <v>1.042</v>
      </c>
      <c r="AC21" s="2">
        <v>10.063000000000001</v>
      </c>
      <c r="AD21" s="2">
        <v>86.527000000000001</v>
      </c>
      <c r="AE21" s="2">
        <v>0</v>
      </c>
      <c r="AF21" s="2">
        <v>9.23</v>
      </c>
      <c r="AG21" s="2">
        <v>0.36</v>
      </c>
      <c r="AH21" s="2">
        <v>2.1669999999999998</v>
      </c>
      <c r="AI21" s="2">
        <v>5.2999999999999999E-2</v>
      </c>
      <c r="AJ21" s="2">
        <v>2.91</v>
      </c>
      <c r="AK21" s="2">
        <v>0.2</v>
      </c>
      <c r="AL21" s="2">
        <v>0</v>
      </c>
      <c r="AM21" s="2">
        <v>38.994999999999997</v>
      </c>
      <c r="AN21" s="2">
        <v>0</v>
      </c>
      <c r="AO21" s="2">
        <v>0.45500000000000002</v>
      </c>
      <c r="AP21" s="2">
        <v>7199.7150000000001</v>
      </c>
      <c r="AQ21" s="2">
        <v>0.17</v>
      </c>
      <c r="AR21" s="2">
        <v>1.3759999999999999</v>
      </c>
      <c r="AS21" s="2">
        <v>0</v>
      </c>
      <c r="AT21" s="2">
        <v>0</v>
      </c>
      <c r="AU21" s="2">
        <v>4.5389999999999997</v>
      </c>
      <c r="AV21" s="2">
        <v>0.72099999999999997</v>
      </c>
      <c r="AW21" s="2">
        <v>0.38800000000000001</v>
      </c>
      <c r="AX21" s="2">
        <v>0</v>
      </c>
      <c r="AY21" s="2">
        <v>1.7999999999999999E-2</v>
      </c>
      <c r="AZ21" s="2">
        <v>0</v>
      </c>
      <c r="BA21" s="2">
        <v>0</v>
      </c>
      <c r="BB21" s="2">
        <v>0</v>
      </c>
      <c r="BC21" s="2">
        <v>0.28999999999999998</v>
      </c>
      <c r="BD21" s="2">
        <v>0</v>
      </c>
      <c r="BE21" s="2">
        <v>309.35700000000003</v>
      </c>
      <c r="BF21" s="2">
        <v>0</v>
      </c>
      <c r="BG21" s="2">
        <v>0.71399999999999997</v>
      </c>
      <c r="BH21" s="2">
        <v>2.1000000000000001E-2</v>
      </c>
      <c r="BI21" s="2">
        <v>0</v>
      </c>
      <c r="BJ21" s="2">
        <v>0</v>
      </c>
      <c r="BK21" s="2">
        <v>20.248000000000001</v>
      </c>
      <c r="BL21" s="2">
        <v>0</v>
      </c>
      <c r="BM21" s="2">
        <v>145.89699999999999</v>
      </c>
      <c r="BN21" s="2">
        <v>6.5000000000000002E-2</v>
      </c>
      <c r="BO21" s="2">
        <v>0</v>
      </c>
      <c r="BP21" s="2">
        <v>0</v>
      </c>
      <c r="BQ21" s="2">
        <v>1.0999999999999999E-2</v>
      </c>
      <c r="BR21" s="2">
        <v>46.609000000000002</v>
      </c>
      <c r="BS21" s="2">
        <v>15.067</v>
      </c>
      <c r="BT21" s="2">
        <v>0</v>
      </c>
      <c r="BU21" s="2">
        <v>0</v>
      </c>
      <c r="BV21" s="2">
        <v>50.241</v>
      </c>
      <c r="BW21" s="2">
        <v>20.065999999999999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</row>
    <row r="22" spans="1:81" x14ac:dyDescent="0.2">
      <c r="A22" s="20" t="s">
        <v>12</v>
      </c>
      <c r="B22" s="2">
        <v>10.7</v>
      </c>
      <c r="C22" s="2">
        <v>182.58099999999999</v>
      </c>
      <c r="D22" s="2">
        <v>20.007999999999999</v>
      </c>
      <c r="E22" s="2">
        <v>240.5</v>
      </c>
      <c r="F22" s="2">
        <v>0</v>
      </c>
      <c r="G22" s="2">
        <v>0</v>
      </c>
      <c r="H22" s="2">
        <v>2.6</v>
      </c>
      <c r="I22" s="2">
        <v>0.1</v>
      </c>
      <c r="J22" s="2">
        <v>0.1</v>
      </c>
      <c r="K22" s="2">
        <v>0</v>
      </c>
      <c r="L22" s="2">
        <v>217.7</v>
      </c>
      <c r="M22" s="2">
        <v>0.1</v>
      </c>
      <c r="N22" s="2">
        <v>0</v>
      </c>
      <c r="O22" s="2">
        <v>0</v>
      </c>
      <c r="P22" s="2">
        <v>1.8</v>
      </c>
      <c r="Q22" s="2">
        <v>2055.7049999999999</v>
      </c>
      <c r="R22" s="2">
        <v>169.80099999999999</v>
      </c>
      <c r="S22" s="2">
        <v>208.8</v>
      </c>
      <c r="T22" s="2">
        <v>0.2</v>
      </c>
      <c r="U22" s="2">
        <v>0</v>
      </c>
      <c r="V22" s="2">
        <v>587.5</v>
      </c>
      <c r="W22" s="2">
        <v>7316.3</v>
      </c>
      <c r="X22" s="2">
        <v>0</v>
      </c>
      <c r="Y22" s="2">
        <v>0</v>
      </c>
      <c r="Z22" s="2">
        <v>35.433</v>
      </c>
      <c r="AA22" s="2">
        <v>49.898000000000003</v>
      </c>
      <c r="AB22" s="2">
        <v>38.588000000000001</v>
      </c>
      <c r="AC22" s="2">
        <v>31.6</v>
      </c>
      <c r="AD22" s="2">
        <v>58.808</v>
      </c>
      <c r="AE22" s="2">
        <v>2.7</v>
      </c>
      <c r="AF22" s="2">
        <v>117.905</v>
      </c>
      <c r="AG22" s="2">
        <v>45.8</v>
      </c>
      <c r="AH22" s="2">
        <v>54.232999999999997</v>
      </c>
      <c r="AI22" s="2">
        <v>37.652999999999999</v>
      </c>
      <c r="AJ22" s="2">
        <v>27.545999999999999</v>
      </c>
      <c r="AK22" s="2">
        <v>23888.799999999999</v>
      </c>
      <c r="AL22" s="2">
        <v>3.7</v>
      </c>
      <c r="AM22" s="2">
        <v>0</v>
      </c>
      <c r="AN22" s="2">
        <v>12.1</v>
      </c>
      <c r="AO22" s="2">
        <v>3.9</v>
      </c>
      <c r="AP22" s="2">
        <v>135.43899999999999</v>
      </c>
      <c r="AQ22" s="2">
        <v>3.7</v>
      </c>
      <c r="AR22" s="2">
        <v>0</v>
      </c>
      <c r="AS22" s="2">
        <v>0</v>
      </c>
      <c r="AT22" s="2">
        <v>0</v>
      </c>
      <c r="AU22" s="2">
        <v>174.85300000000001</v>
      </c>
      <c r="AV22" s="2">
        <v>86.491</v>
      </c>
      <c r="AW22" s="2">
        <v>7.5</v>
      </c>
      <c r="AX22" s="2">
        <v>0.1</v>
      </c>
      <c r="AY22" s="2">
        <v>4.5</v>
      </c>
      <c r="AZ22" s="2">
        <v>0.2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8.6999999999999993</v>
      </c>
      <c r="BJ22" s="2">
        <v>0</v>
      </c>
      <c r="BK22" s="2">
        <v>22.2</v>
      </c>
      <c r="BL22" s="2">
        <v>0</v>
      </c>
      <c r="BM22" s="2">
        <v>2.2360000000000002</v>
      </c>
      <c r="BN22" s="2">
        <v>1.6279999999999999</v>
      </c>
      <c r="BO22" s="2">
        <v>10.1</v>
      </c>
      <c r="BP22" s="2">
        <v>18934.690999999999</v>
      </c>
      <c r="BQ22" s="2">
        <v>0.5</v>
      </c>
      <c r="BR22" s="2">
        <v>693.48299999999995</v>
      </c>
      <c r="BS22" s="2">
        <v>10</v>
      </c>
      <c r="BT22" s="2">
        <v>0</v>
      </c>
      <c r="BU22" s="2">
        <v>0</v>
      </c>
      <c r="BV22" s="2">
        <v>5.9</v>
      </c>
      <c r="BW22" s="2">
        <v>0.5</v>
      </c>
      <c r="BX22" s="2">
        <v>0.3</v>
      </c>
      <c r="BY22" s="2">
        <v>7.3</v>
      </c>
      <c r="BZ22" s="2">
        <v>0</v>
      </c>
      <c r="CA22" s="2">
        <v>0.4</v>
      </c>
      <c r="CB22" s="2">
        <v>1.2</v>
      </c>
      <c r="CC22" s="2">
        <v>0</v>
      </c>
    </row>
    <row r="23" spans="1:81" x14ac:dyDescent="0.2">
      <c r="A23" s="20" t="s">
        <v>49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50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x14ac:dyDescent="0.2">
      <c r="A24" s="20" t="s">
        <v>5</v>
      </c>
      <c r="B24" s="2">
        <v>10</v>
      </c>
      <c r="C24" s="2">
        <v>539.36400000000003</v>
      </c>
      <c r="D24" s="2">
        <v>45.558</v>
      </c>
      <c r="E24" s="2">
        <v>0</v>
      </c>
      <c r="F24" s="2">
        <v>7.8</v>
      </c>
      <c r="G24" s="2">
        <v>0</v>
      </c>
      <c r="H24" s="2">
        <v>0</v>
      </c>
      <c r="I24" s="2">
        <v>1.8</v>
      </c>
      <c r="J24" s="2">
        <v>0.9</v>
      </c>
      <c r="K24" s="2">
        <v>0</v>
      </c>
      <c r="L24" s="2">
        <v>523.70000000000005</v>
      </c>
      <c r="M24" s="2">
        <v>0.2</v>
      </c>
      <c r="N24" s="2">
        <v>0</v>
      </c>
      <c r="O24" s="2">
        <v>7.1</v>
      </c>
      <c r="P24" s="2">
        <v>20.3</v>
      </c>
      <c r="Q24" s="2">
        <v>3331.28</v>
      </c>
      <c r="R24" s="2">
        <v>240.624</v>
      </c>
      <c r="S24" s="2">
        <v>423.12400000000002</v>
      </c>
      <c r="T24" s="2">
        <v>17.600000000000001</v>
      </c>
      <c r="U24" s="2">
        <v>0</v>
      </c>
      <c r="V24" s="2">
        <v>0</v>
      </c>
      <c r="W24" s="2">
        <v>0.247</v>
      </c>
      <c r="X24" s="2">
        <v>0</v>
      </c>
      <c r="Y24" s="2">
        <v>0</v>
      </c>
      <c r="Z24" s="2">
        <v>149.51400000000001</v>
      </c>
      <c r="AA24" s="2">
        <v>44.192999999999998</v>
      </c>
      <c r="AB24" s="2">
        <v>0</v>
      </c>
      <c r="AC24" s="2">
        <v>0</v>
      </c>
      <c r="AD24" s="2">
        <v>197.06200000000001</v>
      </c>
      <c r="AE24" s="2">
        <v>1.9</v>
      </c>
      <c r="AF24" s="2">
        <v>261.18799999999999</v>
      </c>
      <c r="AG24" s="2">
        <v>79.936000000000007</v>
      </c>
      <c r="AH24" s="2">
        <v>225.61799999999999</v>
      </c>
      <c r="AI24" s="2">
        <v>32.442</v>
      </c>
      <c r="AJ24" s="2">
        <v>4.1769999999999996</v>
      </c>
      <c r="AK24" s="2">
        <v>0.5</v>
      </c>
      <c r="AL24" s="2">
        <v>51.1</v>
      </c>
      <c r="AM24" s="2">
        <v>1067.2370000000001</v>
      </c>
      <c r="AN24" s="2">
        <v>13</v>
      </c>
      <c r="AO24" s="2">
        <v>2.1</v>
      </c>
      <c r="AP24" s="2">
        <v>322.94499999999999</v>
      </c>
      <c r="AQ24" s="2">
        <v>19.988</v>
      </c>
      <c r="AR24" s="2">
        <v>0.2</v>
      </c>
      <c r="AS24" s="2">
        <v>0</v>
      </c>
      <c r="AT24" s="2">
        <v>0</v>
      </c>
      <c r="AU24" s="2">
        <v>490.97800000000001</v>
      </c>
      <c r="AV24" s="2">
        <v>140.61699999999999</v>
      </c>
      <c r="AW24" s="2">
        <v>25.6</v>
      </c>
      <c r="AX24" s="2">
        <v>1.6</v>
      </c>
      <c r="AY24" s="2">
        <v>2.129</v>
      </c>
      <c r="AZ24" s="2">
        <v>13.6</v>
      </c>
      <c r="BA24" s="2">
        <v>0</v>
      </c>
      <c r="BB24" s="2">
        <v>0.1</v>
      </c>
      <c r="BC24" s="2">
        <v>0.1</v>
      </c>
      <c r="BD24" s="2">
        <v>0</v>
      </c>
      <c r="BE24" s="2">
        <v>0.2</v>
      </c>
      <c r="BF24" s="2">
        <v>0.1</v>
      </c>
      <c r="BG24" s="2">
        <v>0</v>
      </c>
      <c r="BH24" s="2">
        <v>0</v>
      </c>
      <c r="BI24" s="2">
        <v>0</v>
      </c>
      <c r="BJ24" s="2">
        <v>0</v>
      </c>
      <c r="BK24" s="2">
        <v>42.6</v>
      </c>
      <c r="BL24" s="2">
        <v>36.572000000000003</v>
      </c>
      <c r="BM24" s="2">
        <v>10.821999999999999</v>
      </c>
      <c r="BN24" s="2">
        <v>7.3170000000000002</v>
      </c>
      <c r="BO24" s="2">
        <v>4.2709999999999999</v>
      </c>
      <c r="BP24" s="2">
        <v>223.5</v>
      </c>
      <c r="BQ24" s="2">
        <v>3.7</v>
      </c>
      <c r="BR24" s="2">
        <v>1735.36</v>
      </c>
      <c r="BS24" s="2">
        <v>0.3</v>
      </c>
      <c r="BT24" s="2">
        <v>0</v>
      </c>
      <c r="BU24" s="2">
        <v>0.3</v>
      </c>
      <c r="BV24" s="2">
        <v>51.3</v>
      </c>
      <c r="BW24" s="2">
        <v>59.2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</row>
    <row r="25" spans="1:81" x14ac:dyDescent="0.2">
      <c r="A25" s="20" t="s">
        <v>16</v>
      </c>
      <c r="B25" s="2">
        <v>354.37400000000002</v>
      </c>
      <c r="C25" s="2">
        <v>102.128</v>
      </c>
      <c r="D25" s="2">
        <v>49.509</v>
      </c>
      <c r="E25" s="2">
        <v>0</v>
      </c>
      <c r="F25" s="2">
        <v>1.669</v>
      </c>
      <c r="G25" s="2">
        <v>0</v>
      </c>
      <c r="H25" s="2">
        <v>0</v>
      </c>
      <c r="I25" s="2">
        <v>46.912999999999997</v>
      </c>
      <c r="J25" s="2">
        <v>2.375</v>
      </c>
      <c r="K25" s="2">
        <v>0</v>
      </c>
      <c r="L25" s="2">
        <v>54.652000000000001</v>
      </c>
      <c r="M25" s="2">
        <v>1.889</v>
      </c>
      <c r="N25" s="2">
        <v>0</v>
      </c>
      <c r="O25" s="2">
        <v>0</v>
      </c>
      <c r="P25" s="2">
        <v>967.24199999999996</v>
      </c>
      <c r="Q25" s="2">
        <v>401.50299999999999</v>
      </c>
      <c r="R25" s="2">
        <v>142.53899999999999</v>
      </c>
      <c r="S25" s="2">
        <v>70.853999999999999</v>
      </c>
      <c r="T25" s="2">
        <v>489.00200000000001</v>
      </c>
      <c r="U25" s="2">
        <v>2368.9899999999998</v>
      </c>
      <c r="V25" s="2">
        <v>0</v>
      </c>
      <c r="W25" s="2">
        <v>379.02100000000002</v>
      </c>
      <c r="X25" s="2">
        <v>3.8</v>
      </c>
      <c r="Y25" s="2">
        <v>0</v>
      </c>
      <c r="Z25" s="2">
        <v>48.279000000000003</v>
      </c>
      <c r="AA25" s="2">
        <v>690.08699999999999</v>
      </c>
      <c r="AB25" s="2">
        <v>193.60400000000001</v>
      </c>
      <c r="AC25" s="2">
        <v>12.568</v>
      </c>
      <c r="AD25" s="2">
        <v>38.645000000000003</v>
      </c>
      <c r="AE25" s="2">
        <v>23.641999999999999</v>
      </c>
      <c r="AF25" s="2">
        <v>35.909999999999997</v>
      </c>
      <c r="AG25" s="2">
        <v>48.082999999999998</v>
      </c>
      <c r="AH25" s="2">
        <v>26.913</v>
      </c>
      <c r="AI25" s="2">
        <v>167.56</v>
      </c>
      <c r="AJ25" s="2">
        <v>47.875999999999998</v>
      </c>
      <c r="AK25" s="2">
        <v>1116.4690000000001</v>
      </c>
      <c r="AL25" s="2">
        <v>4762.7790000000005</v>
      </c>
      <c r="AM25" s="2">
        <v>937.04899999999998</v>
      </c>
      <c r="AN25" s="2">
        <v>2016.953</v>
      </c>
      <c r="AO25" s="2">
        <v>408.351</v>
      </c>
      <c r="AP25" s="2">
        <v>398.262</v>
      </c>
      <c r="AQ25" s="2">
        <v>10.561</v>
      </c>
      <c r="AR25" s="2">
        <v>2.1190000000000002</v>
      </c>
      <c r="AS25" s="2">
        <v>4.3099999999999996</v>
      </c>
      <c r="AT25" s="2">
        <v>0</v>
      </c>
      <c r="AU25" s="2">
        <v>45.731000000000002</v>
      </c>
      <c r="AV25" s="2">
        <v>51.426000000000002</v>
      </c>
      <c r="AW25" s="2">
        <v>65.096000000000004</v>
      </c>
      <c r="AX25" s="2">
        <v>139.56</v>
      </c>
      <c r="AY25" s="2">
        <v>3.1509999999999998</v>
      </c>
      <c r="AZ25" s="2">
        <v>0.161</v>
      </c>
      <c r="BA25" s="2">
        <v>0</v>
      </c>
      <c r="BB25" s="2">
        <v>21.827000000000002</v>
      </c>
      <c r="BC25" s="2">
        <v>0.2</v>
      </c>
      <c r="BD25" s="2">
        <v>1.36</v>
      </c>
      <c r="BE25" s="2">
        <v>3.16</v>
      </c>
      <c r="BF25" s="2">
        <v>1.175</v>
      </c>
      <c r="BG25" s="2">
        <v>1.1060000000000001</v>
      </c>
      <c r="BH25" s="2">
        <v>0</v>
      </c>
      <c r="BI25" s="2">
        <v>0</v>
      </c>
      <c r="BJ25" s="2">
        <v>0</v>
      </c>
      <c r="BK25" s="2">
        <v>13.581</v>
      </c>
      <c r="BL25" s="2">
        <v>90.27</v>
      </c>
      <c r="BM25" s="2">
        <v>8.1959999999999997</v>
      </c>
      <c r="BN25" s="2">
        <v>0.26200000000000001</v>
      </c>
      <c r="BO25" s="2">
        <v>4.5</v>
      </c>
      <c r="BP25" s="2">
        <v>0.23699999999999999</v>
      </c>
      <c r="BQ25" s="2">
        <v>230.06</v>
      </c>
      <c r="BR25" s="2">
        <v>179.22300000000001</v>
      </c>
      <c r="BS25" s="2">
        <v>32.203000000000003</v>
      </c>
      <c r="BT25" s="2">
        <v>6.351</v>
      </c>
      <c r="BU25" s="2">
        <v>90.995999999999995</v>
      </c>
      <c r="BV25" s="2">
        <v>23.358000000000001</v>
      </c>
      <c r="BW25" s="2">
        <v>16.280999999999999</v>
      </c>
      <c r="BX25" s="2">
        <v>5.9</v>
      </c>
      <c r="BY25" s="2">
        <v>1.3</v>
      </c>
      <c r="BZ25" s="2">
        <v>0</v>
      </c>
      <c r="CA25" s="2">
        <v>0.2</v>
      </c>
      <c r="CB25" s="2">
        <v>2.6</v>
      </c>
      <c r="CC25" s="2">
        <v>0</v>
      </c>
    </row>
    <row r="26" spans="1:81" x14ac:dyDescent="0.2">
      <c r="A26" s="20" t="s">
        <v>25</v>
      </c>
      <c r="B26" s="2">
        <v>202.976</v>
      </c>
      <c r="C26" s="2">
        <v>7.51</v>
      </c>
      <c r="D26" s="2">
        <v>7.4580000000000002</v>
      </c>
      <c r="E26" s="2">
        <v>0</v>
      </c>
      <c r="F26" s="2">
        <v>1.851</v>
      </c>
      <c r="G26" s="2">
        <v>0</v>
      </c>
      <c r="H26" s="2">
        <v>0</v>
      </c>
      <c r="I26" s="2">
        <v>0.107</v>
      </c>
      <c r="J26" s="2">
        <v>1.615</v>
      </c>
      <c r="K26" s="2">
        <v>0</v>
      </c>
      <c r="L26" s="2">
        <v>47.850999999999999</v>
      </c>
      <c r="M26" s="2">
        <v>1.4570000000000001</v>
      </c>
      <c r="N26" s="2">
        <v>0</v>
      </c>
      <c r="O26" s="2">
        <v>0</v>
      </c>
      <c r="P26" s="2">
        <v>3.07</v>
      </c>
      <c r="Q26" s="2">
        <v>1.6719999999999999</v>
      </c>
      <c r="R26" s="2">
        <v>40.5</v>
      </c>
      <c r="S26" s="2">
        <v>19.728000000000002</v>
      </c>
      <c r="T26" s="2">
        <v>117.306</v>
      </c>
      <c r="U26" s="2">
        <v>7.3540000000000001</v>
      </c>
      <c r="V26" s="2">
        <v>0</v>
      </c>
      <c r="W26" s="2">
        <v>0</v>
      </c>
      <c r="X26" s="2">
        <v>141.077</v>
      </c>
      <c r="Y26" s="2">
        <v>0.10100000000000001</v>
      </c>
      <c r="Z26" s="2">
        <v>1.0999999999999999E-2</v>
      </c>
      <c r="AA26" s="2">
        <v>0.53100000000000003</v>
      </c>
      <c r="AB26" s="2">
        <v>0.4</v>
      </c>
      <c r="AC26" s="2">
        <v>266.31900000000002</v>
      </c>
      <c r="AD26" s="2">
        <v>36.546999999999997</v>
      </c>
      <c r="AE26" s="2">
        <v>119.227</v>
      </c>
      <c r="AF26" s="2">
        <v>0</v>
      </c>
      <c r="AG26" s="2">
        <v>3.8730000000000002</v>
      </c>
      <c r="AH26" s="2">
        <v>4.7329999999999997</v>
      </c>
      <c r="AI26" s="2">
        <v>10.956</v>
      </c>
      <c r="AJ26" s="2">
        <v>3.956</v>
      </c>
      <c r="AK26" s="2">
        <v>383.06599999999997</v>
      </c>
      <c r="AL26" s="2">
        <v>15.518000000000001</v>
      </c>
      <c r="AM26" s="2">
        <v>27.689</v>
      </c>
      <c r="AN26" s="2">
        <v>39.777999999999999</v>
      </c>
      <c r="AO26" s="2">
        <v>14.093</v>
      </c>
      <c r="AP26" s="2">
        <v>2.8580000000000001</v>
      </c>
      <c r="AQ26" s="2">
        <v>0.22900000000000001</v>
      </c>
      <c r="AR26" s="2">
        <v>75.123999999999995</v>
      </c>
      <c r="AS26" s="2">
        <v>0</v>
      </c>
      <c r="AT26" s="2">
        <v>0</v>
      </c>
      <c r="AU26" s="2">
        <v>0.24299999999999999</v>
      </c>
      <c r="AV26" s="2">
        <v>17.446999999999999</v>
      </c>
      <c r="AW26" s="2">
        <v>0.36399999999999999</v>
      </c>
      <c r="AX26" s="2">
        <v>66.090999999999994</v>
      </c>
      <c r="AY26" s="2">
        <v>0.04</v>
      </c>
      <c r="AZ26" s="2">
        <v>7.4889999999999999</v>
      </c>
      <c r="BA26" s="2">
        <v>0</v>
      </c>
      <c r="BB26" s="2">
        <v>0.91300000000000003</v>
      </c>
      <c r="BC26" s="2">
        <v>10.669</v>
      </c>
      <c r="BD26" s="2">
        <v>24.300999999999998</v>
      </c>
      <c r="BE26" s="2">
        <v>198.91200000000001</v>
      </c>
      <c r="BF26" s="2">
        <v>0</v>
      </c>
      <c r="BG26" s="2">
        <v>0.48199999999999998</v>
      </c>
      <c r="BH26" s="2">
        <v>0</v>
      </c>
      <c r="BI26" s="2">
        <v>619.00900000000001</v>
      </c>
      <c r="BJ26" s="2">
        <v>18.751999999999999</v>
      </c>
      <c r="BK26" s="2">
        <v>18.867000000000001</v>
      </c>
      <c r="BL26" s="2">
        <v>124.121</v>
      </c>
      <c r="BM26" s="2">
        <v>20.053000000000001</v>
      </c>
      <c r="BN26" s="2">
        <v>3.2000000000000001E-2</v>
      </c>
      <c r="BO26" s="2">
        <v>0</v>
      </c>
      <c r="BP26" s="2">
        <v>0</v>
      </c>
      <c r="BQ26" s="2">
        <v>0.85</v>
      </c>
      <c r="BR26" s="2">
        <v>19.178999999999998</v>
      </c>
      <c r="BS26" s="2">
        <v>46.030999999999999</v>
      </c>
      <c r="BT26" s="2">
        <v>13.272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</row>
    <row r="27" spans="1:81" x14ac:dyDescent="0.2">
      <c r="A27" s="20" t="s">
        <v>28</v>
      </c>
      <c r="B27" s="2">
        <v>0</v>
      </c>
      <c r="C27" s="2">
        <v>0</v>
      </c>
      <c r="D27" s="2">
        <v>0.2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0.3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6.8</v>
      </c>
      <c r="AO27" s="2">
        <v>0</v>
      </c>
      <c r="AP27" s="2">
        <v>0</v>
      </c>
      <c r="AQ27" s="2">
        <v>0</v>
      </c>
      <c r="AR27" s="2">
        <v>0</v>
      </c>
      <c r="AS27" s="2">
        <v>1.4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0.3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0.1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</row>
    <row r="28" spans="1:81" x14ac:dyDescent="0.2">
      <c r="A28" s="20" t="s">
        <v>27</v>
      </c>
      <c r="B28" s="2">
        <v>20.114999999999998</v>
      </c>
      <c r="C28" s="2">
        <v>32.4</v>
      </c>
      <c r="D28" s="2">
        <v>15</v>
      </c>
      <c r="E28" s="2">
        <v>0</v>
      </c>
      <c r="F28" s="2">
        <v>0</v>
      </c>
      <c r="G28" s="2">
        <v>0</v>
      </c>
      <c r="H28" s="2">
        <v>0</v>
      </c>
      <c r="I28" s="2">
        <v>0.1</v>
      </c>
      <c r="J28" s="2">
        <v>0</v>
      </c>
      <c r="K28" s="2">
        <v>0</v>
      </c>
      <c r="L28" s="2">
        <v>6.1</v>
      </c>
      <c r="M28" s="2">
        <v>0</v>
      </c>
      <c r="N28" s="2">
        <v>0</v>
      </c>
      <c r="O28" s="2">
        <v>0</v>
      </c>
      <c r="P28" s="2">
        <v>2</v>
      </c>
      <c r="Q28" s="2">
        <v>9.6720000000000006</v>
      </c>
      <c r="R28" s="2">
        <v>4.4000000000000004</v>
      </c>
      <c r="S28" s="2">
        <v>0.7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1.2</v>
      </c>
      <c r="AA28" s="2">
        <v>2.8</v>
      </c>
      <c r="AB28" s="2">
        <v>0</v>
      </c>
      <c r="AC28" s="2">
        <v>0</v>
      </c>
      <c r="AD28" s="2">
        <v>1.1000000000000001</v>
      </c>
      <c r="AE28" s="2">
        <v>0.8</v>
      </c>
      <c r="AF28" s="2">
        <v>17.399999999999999</v>
      </c>
      <c r="AG28" s="2">
        <v>16.399999999999999</v>
      </c>
      <c r="AH28" s="2">
        <v>2.6</v>
      </c>
      <c r="AI28" s="2">
        <v>9.5</v>
      </c>
      <c r="AJ28" s="2">
        <v>100.244</v>
      </c>
      <c r="AK28" s="2">
        <v>109.9</v>
      </c>
      <c r="AL28" s="2">
        <v>4.4000000000000004</v>
      </c>
      <c r="AM28" s="2">
        <v>137.41</v>
      </c>
      <c r="AN28" s="2">
        <v>325.029</v>
      </c>
      <c r="AO28" s="2">
        <v>3.8</v>
      </c>
      <c r="AP28" s="2">
        <v>60.9</v>
      </c>
      <c r="AQ28" s="2">
        <v>2.2000000000000002</v>
      </c>
      <c r="AR28" s="2">
        <v>0.2</v>
      </c>
      <c r="AS28" s="2">
        <v>0</v>
      </c>
      <c r="AT28" s="2">
        <v>0</v>
      </c>
      <c r="AU28" s="2">
        <v>3.702</v>
      </c>
      <c r="AV28" s="2">
        <v>2.2999999999999998</v>
      </c>
      <c r="AW28" s="2">
        <v>0.3</v>
      </c>
      <c r="AX28" s="2">
        <v>1</v>
      </c>
      <c r="AY28" s="2">
        <v>0.1</v>
      </c>
      <c r="AZ28" s="2">
        <v>0</v>
      </c>
      <c r="BA28" s="2">
        <v>0</v>
      </c>
      <c r="BB28" s="2">
        <v>0.4</v>
      </c>
      <c r="BC28" s="2">
        <v>2.1000000000000001E-2</v>
      </c>
      <c r="BD28" s="2">
        <v>0.59899999999999998</v>
      </c>
      <c r="BE28" s="2">
        <v>0</v>
      </c>
      <c r="BF28" s="2">
        <v>0</v>
      </c>
      <c r="BG28" s="2">
        <v>0.3</v>
      </c>
      <c r="BH28" s="2">
        <v>0</v>
      </c>
      <c r="BI28" s="2">
        <v>0</v>
      </c>
      <c r="BJ28" s="2">
        <v>0.2</v>
      </c>
      <c r="BK28" s="2">
        <v>2.2000000000000002</v>
      </c>
      <c r="BL28" s="2">
        <v>5</v>
      </c>
      <c r="BM28" s="2">
        <v>0.92</v>
      </c>
      <c r="BN28" s="2">
        <v>0</v>
      </c>
      <c r="BO28" s="2">
        <v>0</v>
      </c>
      <c r="BP28" s="2">
        <v>0</v>
      </c>
      <c r="BQ28" s="2">
        <v>0.5</v>
      </c>
      <c r="BR28" s="2">
        <v>5.7</v>
      </c>
      <c r="BS28" s="2">
        <v>2.4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</row>
    <row r="29" spans="1:81" x14ac:dyDescent="0.2">
      <c r="A29" s="20" t="s">
        <v>26</v>
      </c>
      <c r="B29" s="2">
        <v>0.49</v>
      </c>
      <c r="C29" s="2">
        <v>0.08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0.1</v>
      </c>
      <c r="J29" s="2">
        <v>1.4E-2</v>
      </c>
      <c r="K29" s="2">
        <v>0</v>
      </c>
      <c r="L29" s="2">
        <v>0.76600000000000001</v>
      </c>
      <c r="M29" s="2">
        <v>0.01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6.4000000000000001E-2</v>
      </c>
      <c r="AE29" s="2">
        <v>2.5999999999999999E-2</v>
      </c>
      <c r="AF29" s="2">
        <v>0</v>
      </c>
      <c r="AG29" s="2">
        <v>0</v>
      </c>
      <c r="AH29" s="2">
        <v>0</v>
      </c>
      <c r="AI29" s="2">
        <v>0.34599999999999997</v>
      </c>
      <c r="AJ29" s="2">
        <v>0</v>
      </c>
      <c r="AK29" s="2">
        <v>0</v>
      </c>
      <c r="AL29" s="2">
        <v>3.1160000000000001</v>
      </c>
      <c r="AM29" s="2">
        <v>0.83299999999999996</v>
      </c>
      <c r="AN29" s="2">
        <v>3.3450000000000002</v>
      </c>
      <c r="AO29" s="2">
        <v>0</v>
      </c>
      <c r="AP29" s="2">
        <v>0.13100000000000001</v>
      </c>
      <c r="AQ29" s="2">
        <v>0</v>
      </c>
      <c r="AR29" s="2">
        <v>2.3E-2</v>
      </c>
      <c r="AS29" s="2">
        <v>0</v>
      </c>
      <c r="AT29" s="2">
        <v>0</v>
      </c>
      <c r="AU29" s="2">
        <v>0</v>
      </c>
      <c r="AV29" s="2">
        <v>0</v>
      </c>
      <c r="AW29" s="2">
        <v>3.7999999999999999E-2</v>
      </c>
      <c r="AX29" s="2">
        <v>5.7939999999999996</v>
      </c>
      <c r="AY29" s="2">
        <v>0.02</v>
      </c>
      <c r="AZ29" s="2">
        <v>0</v>
      </c>
      <c r="BA29" s="2">
        <v>0</v>
      </c>
      <c r="BB29" s="2">
        <v>0</v>
      </c>
      <c r="BC29" s="2">
        <v>0</v>
      </c>
      <c r="BD29" s="2">
        <v>8.8999999999999996E-2</v>
      </c>
      <c r="BE29" s="2">
        <v>4.5999999999999999E-2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0.88700000000000001</v>
      </c>
      <c r="BM29" s="2">
        <v>0.17100000000000001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0.26500000000000001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</row>
    <row r="30" spans="1:81" x14ac:dyDescent="0.2">
      <c r="A30" s="20" t="s">
        <v>108</v>
      </c>
      <c r="B30" s="2">
        <v>0.02</v>
      </c>
      <c r="C30" s="2">
        <v>17.242000000000001</v>
      </c>
      <c r="D30" s="2">
        <v>0.35799999999999998</v>
      </c>
      <c r="E30" s="2">
        <v>0</v>
      </c>
      <c r="F30" s="2">
        <v>0</v>
      </c>
      <c r="G30" s="2">
        <v>135.30000000000001</v>
      </c>
      <c r="H30" s="2">
        <v>0</v>
      </c>
      <c r="I30" s="2">
        <v>1.7999999999999999E-2</v>
      </c>
      <c r="J30" s="2">
        <v>0.107</v>
      </c>
      <c r="K30" s="2">
        <v>0</v>
      </c>
      <c r="L30" s="2">
        <v>12.037000000000001</v>
      </c>
      <c r="M30" s="2">
        <v>0</v>
      </c>
      <c r="N30" s="2">
        <v>0</v>
      </c>
      <c r="O30" s="2">
        <v>0</v>
      </c>
      <c r="P30" s="2">
        <v>0.13900000000000001</v>
      </c>
      <c r="Q30" s="2">
        <v>19.821000000000002</v>
      </c>
      <c r="R30" s="2">
        <v>0</v>
      </c>
      <c r="S30" s="2">
        <v>3.6779999999999999</v>
      </c>
      <c r="T30" s="2">
        <v>5.6580000000000004</v>
      </c>
      <c r="U30" s="2">
        <v>205.684</v>
      </c>
      <c r="V30" s="2">
        <v>0.1</v>
      </c>
      <c r="W30" s="2">
        <v>9954.9840000000004</v>
      </c>
      <c r="X30" s="2">
        <v>4993.549</v>
      </c>
      <c r="Y30" s="2">
        <v>44.521000000000001</v>
      </c>
      <c r="Z30" s="2">
        <v>5.4669999999999996</v>
      </c>
      <c r="AA30" s="2">
        <v>13.337</v>
      </c>
      <c r="AB30" s="2">
        <v>2156.9879999999998</v>
      </c>
      <c r="AC30" s="2">
        <v>1266.883</v>
      </c>
      <c r="AD30" s="2">
        <v>27.097000000000001</v>
      </c>
      <c r="AE30" s="2">
        <v>0</v>
      </c>
      <c r="AF30" s="2">
        <v>1.248</v>
      </c>
      <c r="AG30" s="2">
        <v>0.24</v>
      </c>
      <c r="AH30" s="2">
        <v>0.32800000000000001</v>
      </c>
      <c r="AI30" s="2">
        <v>0.51</v>
      </c>
      <c r="AJ30" s="2">
        <v>167.77799999999999</v>
      </c>
      <c r="AK30" s="2">
        <v>23041.185000000001</v>
      </c>
      <c r="AL30" s="2">
        <v>0</v>
      </c>
      <c r="AM30" s="2">
        <v>15.913</v>
      </c>
      <c r="AN30" s="2">
        <v>5.6559999999999997</v>
      </c>
      <c r="AO30" s="2">
        <v>0.30299999999999999</v>
      </c>
      <c r="AP30" s="2">
        <v>2080.7190000000001</v>
      </c>
      <c r="AQ30" s="2">
        <v>0.14099999999999999</v>
      </c>
      <c r="AR30" s="2">
        <v>1.054</v>
      </c>
      <c r="AS30" s="2">
        <v>0</v>
      </c>
      <c r="AT30" s="2">
        <v>0</v>
      </c>
      <c r="AU30" s="2">
        <v>4.0949999999999998</v>
      </c>
      <c r="AV30" s="2">
        <v>0.72099999999999997</v>
      </c>
      <c r="AW30" s="2">
        <v>4.4999999999999998E-2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3.0000000000000001E-3</v>
      </c>
      <c r="BD30" s="2">
        <v>0</v>
      </c>
      <c r="BE30" s="2">
        <v>200.95699999999999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4.1749999999999998</v>
      </c>
      <c r="BL30" s="2">
        <v>0</v>
      </c>
      <c r="BM30" s="2">
        <v>47.860999999999997</v>
      </c>
      <c r="BN30" s="2">
        <v>0</v>
      </c>
      <c r="BO30" s="2">
        <v>0</v>
      </c>
      <c r="BP30" s="2">
        <v>1617.653</v>
      </c>
      <c r="BQ30" s="2">
        <v>1.0999999999999999E-2</v>
      </c>
      <c r="BR30" s="2">
        <v>19.198</v>
      </c>
      <c r="BS30" s="2">
        <v>6.3739999999999997</v>
      </c>
      <c r="BT30" s="2">
        <v>0</v>
      </c>
      <c r="BU30" s="2">
        <v>30.763000000000002</v>
      </c>
      <c r="BV30" s="2">
        <v>7.8609999999999998</v>
      </c>
      <c r="BW30" s="2">
        <v>2.6539999999999999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</row>
    <row r="31" spans="1:81" x14ac:dyDescent="0.2">
      <c r="A31" s="20" t="s">
        <v>20</v>
      </c>
      <c r="B31" s="2">
        <v>7.8209999999999997</v>
      </c>
      <c r="C31" s="2">
        <v>63.673000000000002</v>
      </c>
      <c r="D31" s="2">
        <v>3.2959999999999998</v>
      </c>
      <c r="E31" s="2">
        <v>0</v>
      </c>
      <c r="F31" s="2">
        <v>0</v>
      </c>
      <c r="G31" s="2">
        <v>0</v>
      </c>
      <c r="H31" s="2">
        <v>0</v>
      </c>
      <c r="I31" s="2">
        <v>8.2000000000000003E-2</v>
      </c>
      <c r="J31" s="2">
        <v>0.18</v>
      </c>
      <c r="K31" s="2">
        <v>0</v>
      </c>
      <c r="L31" s="2">
        <v>142.57900000000001</v>
      </c>
      <c r="M31" s="2">
        <v>0.1</v>
      </c>
      <c r="N31" s="2">
        <v>0</v>
      </c>
      <c r="O31" s="2">
        <v>0</v>
      </c>
      <c r="P31" s="2">
        <v>2.1869999999999998</v>
      </c>
      <c r="Q31" s="2">
        <v>98.957999999999998</v>
      </c>
      <c r="R31" s="2">
        <v>2.5880000000000001</v>
      </c>
      <c r="S31" s="2">
        <v>3.8</v>
      </c>
      <c r="T31" s="2">
        <v>1.3620000000000001</v>
      </c>
      <c r="U31" s="2">
        <v>0</v>
      </c>
      <c r="V31" s="2">
        <v>0</v>
      </c>
      <c r="W31" s="2">
        <v>0.59199999999999997</v>
      </c>
      <c r="X31" s="2">
        <v>1.216</v>
      </c>
      <c r="Y31" s="2">
        <v>0.10100000000000001</v>
      </c>
      <c r="Z31" s="2">
        <v>43.585999999999999</v>
      </c>
      <c r="AA31" s="2">
        <v>0.3</v>
      </c>
      <c r="AB31" s="2">
        <v>0</v>
      </c>
      <c r="AC31" s="2">
        <v>4.7370000000000001</v>
      </c>
      <c r="AD31" s="2">
        <v>120.895</v>
      </c>
      <c r="AE31" s="2">
        <v>0</v>
      </c>
      <c r="AF31" s="2">
        <v>8.8040000000000003</v>
      </c>
      <c r="AG31" s="2">
        <v>5.2</v>
      </c>
      <c r="AH31" s="2">
        <v>4.1280000000000001</v>
      </c>
      <c r="AI31" s="2">
        <v>0.94699999999999995</v>
      </c>
      <c r="AJ31" s="2">
        <v>0.746</v>
      </c>
      <c r="AK31" s="2">
        <v>0.3</v>
      </c>
      <c r="AL31" s="2">
        <v>0</v>
      </c>
      <c r="AM31" s="2">
        <v>67.631</v>
      </c>
      <c r="AN31" s="2">
        <v>1.391</v>
      </c>
      <c r="AO31" s="2">
        <v>0.5</v>
      </c>
      <c r="AP31" s="2">
        <v>9817.7160000000003</v>
      </c>
      <c r="AQ31" s="2">
        <v>0.2</v>
      </c>
      <c r="AR31" s="2">
        <v>11.885</v>
      </c>
      <c r="AS31" s="2">
        <v>0.11600000000000001</v>
      </c>
      <c r="AT31" s="2">
        <v>1.7000000000000001E-2</v>
      </c>
      <c r="AU31" s="2">
        <v>8.6959999999999997</v>
      </c>
      <c r="AV31" s="2">
        <v>1.54</v>
      </c>
      <c r="AW31" s="2">
        <v>1.595</v>
      </c>
      <c r="AX31" s="2">
        <v>1.399</v>
      </c>
      <c r="AY31" s="2">
        <v>1.7999999999999999E-2</v>
      </c>
      <c r="AZ31" s="2">
        <v>0</v>
      </c>
      <c r="BA31" s="2">
        <v>0</v>
      </c>
      <c r="BB31" s="2">
        <v>9.5000000000000001E-2</v>
      </c>
      <c r="BC31" s="2">
        <v>1.8560000000000001</v>
      </c>
      <c r="BD31" s="2">
        <v>0.21099999999999999</v>
      </c>
      <c r="BE31" s="2">
        <v>407.55500000000001</v>
      </c>
      <c r="BF31" s="2">
        <v>0.23799999999999999</v>
      </c>
      <c r="BG31" s="2">
        <v>0.11899999999999999</v>
      </c>
      <c r="BH31" s="2">
        <v>0.14399999999999999</v>
      </c>
      <c r="BI31" s="2">
        <v>0</v>
      </c>
      <c r="BJ31" s="2">
        <v>6.6070000000000002</v>
      </c>
      <c r="BK31" s="2">
        <v>107.21899999999999</v>
      </c>
      <c r="BL31" s="2">
        <v>38.496000000000002</v>
      </c>
      <c r="BM31" s="2">
        <v>314.64600000000002</v>
      </c>
      <c r="BN31" s="2">
        <v>3.2000000000000001E-2</v>
      </c>
      <c r="BO31" s="2">
        <v>0</v>
      </c>
      <c r="BP31" s="2">
        <v>0</v>
      </c>
      <c r="BQ31" s="2">
        <v>0.69899999999999995</v>
      </c>
      <c r="BR31" s="2">
        <v>61.741</v>
      </c>
      <c r="BS31" s="2">
        <v>9.6739999999999995</v>
      </c>
      <c r="BT31" s="2">
        <v>0</v>
      </c>
      <c r="BU31" s="2">
        <v>0</v>
      </c>
      <c r="BV31" s="2">
        <v>19.7</v>
      </c>
      <c r="BW31" s="2">
        <v>9.6180000000000003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</row>
    <row r="32" spans="1:81" x14ac:dyDescent="0.2">
      <c r="A32" s="20" t="s">
        <v>10</v>
      </c>
      <c r="B32" s="2">
        <v>640.50599999999997</v>
      </c>
      <c r="C32" s="2">
        <v>213.01599999999999</v>
      </c>
      <c r="D32" s="2">
        <v>48.981999999999999</v>
      </c>
      <c r="E32" s="2">
        <v>0</v>
      </c>
      <c r="F32" s="2">
        <v>69.165999999999997</v>
      </c>
      <c r="G32" s="2">
        <v>0</v>
      </c>
      <c r="H32" s="2">
        <v>1.2</v>
      </c>
      <c r="I32" s="2">
        <v>0.2</v>
      </c>
      <c r="J32" s="2">
        <v>0.1</v>
      </c>
      <c r="K32" s="2">
        <v>0</v>
      </c>
      <c r="L32" s="2">
        <v>40.200000000000003</v>
      </c>
      <c r="M32" s="2">
        <v>1.1519999999999999</v>
      </c>
      <c r="N32" s="2">
        <v>0</v>
      </c>
      <c r="O32" s="2">
        <v>0</v>
      </c>
      <c r="P32" s="2">
        <v>3.9</v>
      </c>
      <c r="Q32" s="2">
        <v>368.67500000000001</v>
      </c>
      <c r="R32" s="2">
        <v>51.418999999999997</v>
      </c>
      <c r="S32" s="2">
        <v>31.7</v>
      </c>
      <c r="T32" s="2">
        <v>33.155000000000001</v>
      </c>
      <c r="U32" s="2">
        <v>0</v>
      </c>
      <c r="V32" s="2">
        <v>0</v>
      </c>
      <c r="W32" s="2">
        <v>0.1</v>
      </c>
      <c r="X32" s="2">
        <v>0</v>
      </c>
      <c r="Y32" s="2">
        <v>0</v>
      </c>
      <c r="Z32" s="2">
        <v>91.858000000000004</v>
      </c>
      <c r="AA32" s="2">
        <v>1374.327</v>
      </c>
      <c r="AB32" s="2">
        <v>0.8</v>
      </c>
      <c r="AC32" s="2">
        <v>0.1</v>
      </c>
      <c r="AD32" s="2">
        <v>25.87</v>
      </c>
      <c r="AE32" s="2">
        <v>170.745</v>
      </c>
      <c r="AF32" s="2">
        <v>6.0970000000000004</v>
      </c>
      <c r="AG32" s="2">
        <v>50.500999999999998</v>
      </c>
      <c r="AH32" s="2">
        <v>68.394999999999996</v>
      </c>
      <c r="AI32" s="2">
        <v>657.673</v>
      </c>
      <c r="AJ32" s="2">
        <v>0.1</v>
      </c>
      <c r="AK32" s="2">
        <v>6.5</v>
      </c>
      <c r="AL32" s="2">
        <v>36.299999999999997</v>
      </c>
      <c r="AM32" s="2">
        <v>702.55100000000004</v>
      </c>
      <c r="AN32" s="2">
        <v>427.74</v>
      </c>
      <c r="AO32" s="2">
        <v>2.4</v>
      </c>
      <c r="AP32" s="2">
        <v>48.177</v>
      </c>
      <c r="AQ32" s="2">
        <v>8.0129999999999999</v>
      </c>
      <c r="AR32" s="2">
        <v>1.7</v>
      </c>
      <c r="AS32" s="2">
        <v>1.4</v>
      </c>
      <c r="AT32" s="2">
        <v>0.1</v>
      </c>
      <c r="AU32" s="2">
        <v>32.689</v>
      </c>
      <c r="AV32" s="2">
        <v>15.920999999999999</v>
      </c>
      <c r="AW32" s="2">
        <v>11.3</v>
      </c>
      <c r="AX32" s="2">
        <v>31.4</v>
      </c>
      <c r="AY32" s="2">
        <v>2.2000000000000002</v>
      </c>
      <c r="AZ32" s="2">
        <v>5.3</v>
      </c>
      <c r="BA32" s="2">
        <v>1.3</v>
      </c>
      <c r="BB32" s="2">
        <v>0.5</v>
      </c>
      <c r="BC32" s="2">
        <v>0</v>
      </c>
      <c r="BD32" s="2">
        <v>1.2</v>
      </c>
      <c r="BE32" s="2">
        <v>0.3</v>
      </c>
      <c r="BF32" s="2">
        <v>0.2</v>
      </c>
      <c r="BG32" s="2">
        <v>1.3</v>
      </c>
      <c r="BH32" s="2">
        <v>0.1</v>
      </c>
      <c r="BI32" s="2">
        <v>0</v>
      </c>
      <c r="BJ32" s="2">
        <v>0</v>
      </c>
      <c r="BK32" s="2">
        <v>8.4</v>
      </c>
      <c r="BL32" s="2">
        <v>88.552000000000007</v>
      </c>
      <c r="BM32" s="2">
        <v>2.8959999999999999</v>
      </c>
      <c r="BN32" s="2">
        <v>1.7030000000000001</v>
      </c>
      <c r="BO32" s="2">
        <v>44.6</v>
      </c>
      <c r="BP32" s="2">
        <v>2.6</v>
      </c>
      <c r="BQ32" s="2">
        <v>1.3</v>
      </c>
      <c r="BR32" s="2">
        <v>146.87899999999999</v>
      </c>
      <c r="BS32" s="2">
        <v>20.100000000000001</v>
      </c>
      <c r="BT32" s="2">
        <v>8.1</v>
      </c>
      <c r="BU32" s="2">
        <v>3.2</v>
      </c>
      <c r="BV32" s="2">
        <v>43.3</v>
      </c>
      <c r="BW32" s="2">
        <v>26.4</v>
      </c>
      <c r="BX32" s="2">
        <v>0</v>
      </c>
      <c r="BY32" s="2">
        <v>0</v>
      </c>
      <c r="BZ32" s="2">
        <v>0</v>
      </c>
      <c r="CA32" s="2">
        <v>0</v>
      </c>
      <c r="CB32" s="2">
        <v>0.3</v>
      </c>
      <c r="CC32" s="2">
        <v>0</v>
      </c>
    </row>
    <row r="33" spans="1:81" x14ac:dyDescent="0.2">
      <c r="A33" s="20" t="s">
        <v>9</v>
      </c>
      <c r="B33" s="2">
        <v>2.8</v>
      </c>
      <c r="C33" s="2">
        <v>151.21700000000001</v>
      </c>
      <c r="D33" s="2">
        <v>71.867000000000004</v>
      </c>
      <c r="E33" s="2">
        <v>360</v>
      </c>
      <c r="F33" s="2">
        <v>31.8</v>
      </c>
      <c r="G33" s="2">
        <v>0</v>
      </c>
      <c r="H33" s="2">
        <v>0.2</v>
      </c>
      <c r="I33" s="2">
        <v>0</v>
      </c>
      <c r="J33" s="2">
        <v>0</v>
      </c>
      <c r="K33" s="2">
        <v>0</v>
      </c>
      <c r="L33" s="2">
        <v>97.8</v>
      </c>
      <c r="M33" s="2">
        <v>0</v>
      </c>
      <c r="N33" s="2">
        <v>0</v>
      </c>
      <c r="O33" s="2">
        <v>5.2</v>
      </c>
      <c r="P33" s="2">
        <v>1.2</v>
      </c>
      <c r="Q33" s="2">
        <v>917.46600000000001</v>
      </c>
      <c r="R33" s="2">
        <v>212.18700000000001</v>
      </c>
      <c r="S33" s="2">
        <v>449.14</v>
      </c>
      <c r="T33" s="2">
        <v>0</v>
      </c>
      <c r="U33" s="2">
        <v>0</v>
      </c>
      <c r="V33" s="2">
        <v>0</v>
      </c>
      <c r="W33" s="2">
        <v>0.1</v>
      </c>
      <c r="X33" s="2">
        <v>0</v>
      </c>
      <c r="Y33" s="2">
        <v>0</v>
      </c>
      <c r="Z33" s="2">
        <v>23.998000000000001</v>
      </c>
      <c r="AA33" s="2">
        <v>38.070999999999998</v>
      </c>
      <c r="AB33" s="2">
        <v>0</v>
      </c>
      <c r="AC33" s="2">
        <v>0</v>
      </c>
      <c r="AD33" s="2">
        <v>31.710999999999999</v>
      </c>
      <c r="AE33" s="2">
        <v>0.2</v>
      </c>
      <c r="AF33" s="2">
        <v>44.137</v>
      </c>
      <c r="AG33" s="2">
        <v>71.813999999999993</v>
      </c>
      <c r="AH33" s="2">
        <v>21.811</v>
      </c>
      <c r="AI33" s="2">
        <v>92.100999999999999</v>
      </c>
      <c r="AJ33" s="2">
        <v>1.9</v>
      </c>
      <c r="AK33" s="2">
        <v>0.4</v>
      </c>
      <c r="AL33" s="2">
        <v>0.13900000000000001</v>
      </c>
      <c r="AM33" s="2">
        <v>93.182000000000002</v>
      </c>
      <c r="AN33" s="2">
        <v>520.26800000000003</v>
      </c>
      <c r="AO33" s="2">
        <v>0.2</v>
      </c>
      <c r="AP33" s="2">
        <v>134.72800000000001</v>
      </c>
      <c r="AQ33" s="2">
        <v>11.629</v>
      </c>
      <c r="AR33" s="2">
        <v>0.2</v>
      </c>
      <c r="AS33" s="2">
        <v>0.1</v>
      </c>
      <c r="AT33" s="2">
        <v>0</v>
      </c>
      <c r="AU33" s="2">
        <v>92.843999999999994</v>
      </c>
      <c r="AV33" s="2">
        <v>108.807</v>
      </c>
      <c r="AW33" s="2">
        <v>0.6</v>
      </c>
      <c r="AX33" s="2">
        <v>0</v>
      </c>
      <c r="AY33" s="2">
        <v>0.95099999999999996</v>
      </c>
      <c r="AZ33" s="2">
        <v>0</v>
      </c>
      <c r="BA33" s="2">
        <v>0.4</v>
      </c>
      <c r="BB33" s="2">
        <v>0</v>
      </c>
      <c r="BC33" s="2">
        <v>0</v>
      </c>
      <c r="BD33" s="2">
        <v>0.4</v>
      </c>
      <c r="BE33" s="2">
        <v>0</v>
      </c>
      <c r="BF33" s="2">
        <v>0</v>
      </c>
      <c r="BG33" s="2">
        <v>0.4</v>
      </c>
      <c r="BH33" s="2">
        <v>0</v>
      </c>
      <c r="BI33" s="2">
        <v>0</v>
      </c>
      <c r="BJ33" s="2">
        <v>0</v>
      </c>
      <c r="BK33" s="2">
        <v>17.8</v>
      </c>
      <c r="BL33" s="2">
        <v>7.7</v>
      </c>
      <c r="BM33" s="2">
        <v>2.1890000000000001</v>
      </c>
      <c r="BN33" s="2">
        <v>1.2090000000000001</v>
      </c>
      <c r="BO33" s="2">
        <v>15.845000000000001</v>
      </c>
      <c r="BP33" s="2">
        <v>0</v>
      </c>
      <c r="BQ33" s="2">
        <v>0.4</v>
      </c>
      <c r="BR33" s="2">
        <v>335.92599999999999</v>
      </c>
      <c r="BS33" s="2">
        <v>0</v>
      </c>
      <c r="BT33" s="2">
        <v>0</v>
      </c>
      <c r="BU33" s="2">
        <v>0.1</v>
      </c>
      <c r="BV33" s="2">
        <v>2.9</v>
      </c>
      <c r="BW33" s="2">
        <v>6.4</v>
      </c>
      <c r="BX33" s="2">
        <v>85.7</v>
      </c>
      <c r="BY33" s="2">
        <v>90.4</v>
      </c>
      <c r="BZ33" s="2">
        <v>0.2</v>
      </c>
      <c r="CA33" s="2">
        <v>5.7</v>
      </c>
      <c r="CB33" s="2">
        <v>26.9</v>
      </c>
      <c r="CC33" s="2">
        <v>0</v>
      </c>
    </row>
    <row r="34" spans="1:81" x14ac:dyDescent="0.2">
      <c r="A34" s="20" t="s">
        <v>2</v>
      </c>
      <c r="B34" s="2">
        <v>117.06</v>
      </c>
      <c r="C34" s="2">
        <v>3240.971</v>
      </c>
      <c r="D34" s="2">
        <v>1165.537</v>
      </c>
      <c r="E34" s="2">
        <v>32.6</v>
      </c>
      <c r="F34" s="2">
        <v>1301.6479999999999</v>
      </c>
      <c r="G34" s="2">
        <v>796.2</v>
      </c>
      <c r="H34" s="2">
        <v>77.3</v>
      </c>
      <c r="I34" s="2">
        <v>3.754</v>
      </c>
      <c r="J34" s="2">
        <v>1.9</v>
      </c>
      <c r="K34" s="2">
        <v>0</v>
      </c>
      <c r="L34" s="2">
        <v>1105.9269999999999</v>
      </c>
      <c r="M34" s="2">
        <v>0.8</v>
      </c>
      <c r="N34" s="2">
        <v>0</v>
      </c>
      <c r="O34" s="2">
        <v>506.09899999999999</v>
      </c>
      <c r="P34" s="2">
        <v>55.555</v>
      </c>
      <c r="Q34" s="2">
        <v>7728.1629999999996</v>
      </c>
      <c r="R34" s="2">
        <v>2023.692</v>
      </c>
      <c r="S34" s="2">
        <v>1762.288</v>
      </c>
      <c r="T34" s="2">
        <v>195.95099999999999</v>
      </c>
      <c r="U34" s="2">
        <v>1.6</v>
      </c>
      <c r="V34" s="2">
        <v>3321.6</v>
      </c>
      <c r="W34" s="2">
        <v>20092.900000000001</v>
      </c>
      <c r="X34" s="2">
        <v>11</v>
      </c>
      <c r="Y34" s="2">
        <v>0</v>
      </c>
      <c r="Z34" s="2">
        <v>310.07299999999998</v>
      </c>
      <c r="AA34" s="2">
        <v>861.14300000000003</v>
      </c>
      <c r="AB34" s="2">
        <v>170.59800000000001</v>
      </c>
      <c r="AC34" s="2">
        <v>187.5</v>
      </c>
      <c r="AD34" s="2">
        <v>878.04399999999998</v>
      </c>
      <c r="AE34" s="2">
        <v>33.100999999999999</v>
      </c>
      <c r="AF34" s="2">
        <v>1149.6849999999999</v>
      </c>
      <c r="AG34" s="2">
        <v>1230.9960000000001</v>
      </c>
      <c r="AH34" s="2">
        <v>1022.702</v>
      </c>
      <c r="AI34" s="2">
        <v>1260.3109999999999</v>
      </c>
      <c r="AJ34" s="2">
        <v>51.72</v>
      </c>
      <c r="AK34" s="2">
        <v>46046.5</v>
      </c>
      <c r="AL34" s="2">
        <v>226.37700000000001</v>
      </c>
      <c r="AM34" s="2">
        <v>8986.3780000000006</v>
      </c>
      <c r="AN34" s="2">
        <v>5265.7330000000002</v>
      </c>
      <c r="AO34" s="2">
        <v>68.599999999999994</v>
      </c>
      <c r="AP34" s="2">
        <v>1390.3630000000001</v>
      </c>
      <c r="AQ34" s="2">
        <v>259.80799999999999</v>
      </c>
      <c r="AR34" s="2">
        <v>3.1</v>
      </c>
      <c r="AS34" s="2">
        <v>0.2</v>
      </c>
      <c r="AT34" s="2">
        <v>0.1</v>
      </c>
      <c r="AU34" s="2">
        <v>1030.9770000000001</v>
      </c>
      <c r="AV34" s="2">
        <v>648.50699999999995</v>
      </c>
      <c r="AW34" s="2">
        <v>38.9</v>
      </c>
      <c r="AX34" s="2">
        <v>18.8</v>
      </c>
      <c r="AY34" s="2">
        <v>18.039000000000001</v>
      </c>
      <c r="AZ34" s="2">
        <v>110.03400000000001</v>
      </c>
      <c r="BA34" s="2">
        <v>78.900000000000006</v>
      </c>
      <c r="BB34" s="2">
        <v>2.2890000000000001</v>
      </c>
      <c r="BC34" s="2">
        <v>0.1</v>
      </c>
      <c r="BD34" s="2">
        <v>0.9</v>
      </c>
      <c r="BE34" s="2">
        <v>2.5510000000000002</v>
      </c>
      <c r="BF34" s="2">
        <v>3.258</v>
      </c>
      <c r="BG34" s="2">
        <v>0</v>
      </c>
      <c r="BH34" s="2">
        <v>0</v>
      </c>
      <c r="BI34" s="2">
        <v>0</v>
      </c>
      <c r="BJ34" s="2">
        <v>0</v>
      </c>
      <c r="BK34" s="2">
        <v>216.9</v>
      </c>
      <c r="BL34" s="2">
        <v>273.36700000000002</v>
      </c>
      <c r="BM34" s="2">
        <v>58.850999999999999</v>
      </c>
      <c r="BN34" s="2">
        <v>40.591000000000001</v>
      </c>
      <c r="BO34" s="2">
        <v>377.84899999999999</v>
      </c>
      <c r="BP34" s="2">
        <v>7992.0060000000003</v>
      </c>
      <c r="BQ34" s="2">
        <v>12.944000000000001</v>
      </c>
      <c r="BR34" s="2">
        <v>4700.6409999999996</v>
      </c>
      <c r="BS34" s="2">
        <v>13.3</v>
      </c>
      <c r="BT34" s="2">
        <v>706.60299999999995</v>
      </c>
      <c r="BU34" s="2">
        <v>111</v>
      </c>
      <c r="BV34" s="2">
        <v>54.7</v>
      </c>
      <c r="BW34" s="2">
        <v>186.9</v>
      </c>
      <c r="BX34" s="2">
        <v>390.5</v>
      </c>
      <c r="BY34" s="2">
        <v>647.70000000000005</v>
      </c>
      <c r="BZ34" s="2">
        <v>5</v>
      </c>
      <c r="CA34" s="2">
        <v>159.4</v>
      </c>
      <c r="CB34" s="2">
        <v>369.1</v>
      </c>
      <c r="CC34" s="2">
        <v>0</v>
      </c>
    </row>
    <row r="35" spans="1:81" x14ac:dyDescent="0.2">
      <c r="A35" s="20" t="s">
        <v>6</v>
      </c>
      <c r="B35" s="2">
        <v>38.200000000000003</v>
      </c>
      <c r="C35" s="2">
        <v>2026.2819999999999</v>
      </c>
      <c r="D35" s="2">
        <v>185.452</v>
      </c>
      <c r="E35" s="2">
        <v>0.3</v>
      </c>
      <c r="F35" s="2">
        <v>126.1</v>
      </c>
      <c r="G35" s="2">
        <v>360.5</v>
      </c>
      <c r="H35" s="2">
        <v>7.2</v>
      </c>
      <c r="I35" s="2">
        <v>0.6</v>
      </c>
      <c r="J35" s="2">
        <v>0.3</v>
      </c>
      <c r="K35" s="2">
        <v>0</v>
      </c>
      <c r="L35" s="2">
        <v>1089.9000000000001</v>
      </c>
      <c r="M35" s="2">
        <v>0.6</v>
      </c>
      <c r="N35" s="2">
        <v>0</v>
      </c>
      <c r="O35" s="2">
        <v>23.2</v>
      </c>
      <c r="P35" s="2">
        <v>9.3000000000000007</v>
      </c>
      <c r="Q35" s="2">
        <v>5489.598</v>
      </c>
      <c r="R35" s="2">
        <v>344.62</v>
      </c>
      <c r="S35" s="2">
        <v>760.54399999999998</v>
      </c>
      <c r="T35" s="2">
        <v>12.2</v>
      </c>
      <c r="U35" s="2">
        <v>0</v>
      </c>
      <c r="V35" s="2">
        <v>3999</v>
      </c>
      <c r="W35" s="2">
        <v>13210.3</v>
      </c>
      <c r="X35" s="2">
        <v>0.2</v>
      </c>
      <c r="Y35" s="2">
        <v>0</v>
      </c>
      <c r="Z35" s="2">
        <v>242.108</v>
      </c>
      <c r="AA35" s="2">
        <v>103.383</v>
      </c>
      <c r="AB35" s="2">
        <v>278.767</v>
      </c>
      <c r="AC35" s="2">
        <v>152.5</v>
      </c>
      <c r="AD35" s="2">
        <v>419.61700000000002</v>
      </c>
      <c r="AE35" s="2">
        <v>12.2</v>
      </c>
      <c r="AF35" s="2">
        <v>584.52700000000004</v>
      </c>
      <c r="AG35" s="2">
        <v>159.44300000000001</v>
      </c>
      <c r="AH35" s="2">
        <v>656.88699999999994</v>
      </c>
      <c r="AI35" s="2">
        <v>171.077</v>
      </c>
      <c r="AJ35" s="2">
        <v>24.875</v>
      </c>
      <c r="AK35" s="2">
        <v>41135</v>
      </c>
      <c r="AL35" s="2">
        <v>50.1</v>
      </c>
      <c r="AM35" s="2">
        <v>1491.701</v>
      </c>
      <c r="AN35" s="2">
        <v>350.6</v>
      </c>
      <c r="AO35" s="2">
        <v>14.7</v>
      </c>
      <c r="AP35" s="2">
        <v>2313.393</v>
      </c>
      <c r="AQ35" s="2">
        <v>19.157</v>
      </c>
      <c r="AR35" s="2">
        <v>5.2</v>
      </c>
      <c r="AS35" s="2">
        <v>0.1</v>
      </c>
      <c r="AT35" s="2">
        <v>0.1</v>
      </c>
      <c r="AU35" s="2">
        <v>922.96699999999998</v>
      </c>
      <c r="AV35" s="2">
        <v>265.22899999999998</v>
      </c>
      <c r="AW35" s="2">
        <v>17.600000000000001</v>
      </c>
      <c r="AX35" s="2">
        <v>11.2</v>
      </c>
      <c r="AY35" s="2">
        <v>3.1190000000000002</v>
      </c>
      <c r="AZ35" s="2">
        <v>11.866</v>
      </c>
      <c r="BA35" s="2">
        <v>12</v>
      </c>
      <c r="BB35" s="2">
        <v>0.2</v>
      </c>
      <c r="BC35" s="2">
        <v>2.5</v>
      </c>
      <c r="BD35" s="2">
        <v>0.2</v>
      </c>
      <c r="BE35" s="2">
        <v>25.3</v>
      </c>
      <c r="BF35" s="2">
        <v>0.1</v>
      </c>
      <c r="BG35" s="2">
        <v>0.1</v>
      </c>
      <c r="BH35" s="2">
        <v>0</v>
      </c>
      <c r="BI35" s="2">
        <v>0</v>
      </c>
      <c r="BJ35" s="2">
        <v>0</v>
      </c>
      <c r="BK35" s="2">
        <v>231.1</v>
      </c>
      <c r="BL35" s="2">
        <v>1.8</v>
      </c>
      <c r="BM35" s="2">
        <v>29.9</v>
      </c>
      <c r="BN35" s="2">
        <v>17.7</v>
      </c>
      <c r="BO35" s="2">
        <v>27.029</v>
      </c>
      <c r="BP35" s="2">
        <v>12840.3</v>
      </c>
      <c r="BQ35" s="2">
        <v>2.2000000000000002</v>
      </c>
      <c r="BR35" s="2">
        <v>3472.5189999999998</v>
      </c>
      <c r="BS35" s="2">
        <v>9.4</v>
      </c>
      <c r="BT35" s="2">
        <v>81.400000000000006</v>
      </c>
      <c r="BU35" s="2">
        <v>0</v>
      </c>
      <c r="BV35" s="2">
        <v>61</v>
      </c>
      <c r="BW35" s="2">
        <v>90.2</v>
      </c>
      <c r="BX35" s="2">
        <v>189.5</v>
      </c>
      <c r="BY35" s="2">
        <v>141.6</v>
      </c>
      <c r="BZ35" s="2">
        <v>0.9</v>
      </c>
      <c r="CA35" s="2">
        <v>32</v>
      </c>
      <c r="CB35" s="2">
        <v>42</v>
      </c>
      <c r="CC35" s="2">
        <v>0</v>
      </c>
    </row>
    <row r="36" spans="1:81" x14ac:dyDescent="0.2">
      <c r="A36" s="20" t="s">
        <v>19</v>
      </c>
      <c r="B36" s="2">
        <v>359.03199999999998</v>
      </c>
      <c r="C36" s="2">
        <v>101.955</v>
      </c>
      <c r="D36" s="2">
        <v>17.628</v>
      </c>
      <c r="E36" s="2">
        <v>0</v>
      </c>
      <c r="F36" s="2">
        <v>0</v>
      </c>
      <c r="G36" s="2">
        <v>0</v>
      </c>
      <c r="H36" s="2">
        <v>0</v>
      </c>
      <c r="I36" s="2">
        <v>3.0369999999999999</v>
      </c>
      <c r="J36" s="2">
        <v>0.51300000000000001</v>
      </c>
      <c r="K36" s="2">
        <v>0</v>
      </c>
      <c r="L36" s="2">
        <v>46.283000000000001</v>
      </c>
      <c r="M36" s="2">
        <v>3.5369999999999999</v>
      </c>
      <c r="N36" s="2">
        <v>0</v>
      </c>
      <c r="O36" s="2">
        <v>0</v>
      </c>
      <c r="P36" s="2">
        <v>47.706000000000003</v>
      </c>
      <c r="Q36" s="2">
        <v>84.646000000000001</v>
      </c>
      <c r="R36" s="2">
        <v>25.914999999999999</v>
      </c>
      <c r="S36" s="2">
        <v>0.19400000000000001</v>
      </c>
      <c r="T36" s="2">
        <v>55.35</v>
      </c>
      <c r="U36" s="2">
        <v>0</v>
      </c>
      <c r="V36" s="2">
        <v>0</v>
      </c>
      <c r="W36" s="2">
        <v>0</v>
      </c>
      <c r="X36" s="2">
        <v>8.375</v>
      </c>
      <c r="Y36" s="2">
        <v>77.433000000000007</v>
      </c>
      <c r="Z36" s="2">
        <v>8.5640000000000001</v>
      </c>
      <c r="AA36" s="2">
        <v>152.25399999999999</v>
      </c>
      <c r="AB36" s="2">
        <v>4.5019999999999998</v>
      </c>
      <c r="AC36" s="2">
        <v>1.474</v>
      </c>
      <c r="AD36" s="2">
        <v>42.728000000000002</v>
      </c>
      <c r="AE36" s="2">
        <v>70.632999999999996</v>
      </c>
      <c r="AF36" s="2">
        <v>6.415</v>
      </c>
      <c r="AG36" s="2">
        <v>46.430999999999997</v>
      </c>
      <c r="AH36" s="2">
        <v>0.32700000000000001</v>
      </c>
      <c r="AI36" s="2">
        <v>4.3639999999999999</v>
      </c>
      <c r="AJ36" s="2">
        <v>0.41799999999999998</v>
      </c>
      <c r="AK36" s="2">
        <v>10.185</v>
      </c>
      <c r="AL36" s="2">
        <v>17.004999999999999</v>
      </c>
      <c r="AM36" s="2">
        <v>472.76799999999997</v>
      </c>
      <c r="AN36" s="2">
        <v>45.648000000000003</v>
      </c>
      <c r="AO36" s="2">
        <v>72.451999999999998</v>
      </c>
      <c r="AP36" s="2">
        <v>274.51499999999999</v>
      </c>
      <c r="AQ36" s="2">
        <v>3.1840000000000002</v>
      </c>
      <c r="AR36" s="2">
        <v>413.50200000000001</v>
      </c>
      <c r="AS36" s="2">
        <v>31.984000000000002</v>
      </c>
      <c r="AT36" s="2">
        <v>0.97</v>
      </c>
      <c r="AU36" s="2">
        <v>7.016</v>
      </c>
      <c r="AV36" s="2">
        <v>7.8860000000000001</v>
      </c>
      <c r="AW36" s="2">
        <v>9.0269999999999992</v>
      </c>
      <c r="AX36" s="2">
        <v>36.850999999999999</v>
      </c>
      <c r="AY36" s="2">
        <v>0.747</v>
      </c>
      <c r="AZ36" s="2">
        <v>12.516</v>
      </c>
      <c r="BA36" s="2">
        <v>0</v>
      </c>
      <c r="BB36" s="2">
        <v>22.053000000000001</v>
      </c>
      <c r="BC36" s="2">
        <v>47.094999999999999</v>
      </c>
      <c r="BD36" s="2">
        <v>190.363</v>
      </c>
      <c r="BE36" s="2">
        <v>61.679000000000002</v>
      </c>
      <c r="BF36" s="2">
        <v>1.899</v>
      </c>
      <c r="BG36" s="2">
        <v>33.67</v>
      </c>
      <c r="BH36" s="2">
        <v>3.4580000000000002</v>
      </c>
      <c r="BI36" s="2">
        <v>4241.2309999999998</v>
      </c>
      <c r="BJ36" s="2">
        <v>48.576999999999998</v>
      </c>
      <c r="BK36" s="2">
        <v>29.501999999999999</v>
      </c>
      <c r="BL36" s="2">
        <v>295.05</v>
      </c>
      <c r="BM36" s="2">
        <v>28.251999999999999</v>
      </c>
      <c r="BN36" s="2">
        <v>0</v>
      </c>
      <c r="BO36" s="2">
        <v>0</v>
      </c>
      <c r="BP36" s="2">
        <v>0</v>
      </c>
      <c r="BQ36" s="2">
        <v>13.244</v>
      </c>
      <c r="BR36" s="2">
        <v>89.075000000000003</v>
      </c>
      <c r="BS36" s="2">
        <v>115.446</v>
      </c>
      <c r="BT36" s="2">
        <v>223.34</v>
      </c>
      <c r="BU36" s="2">
        <v>0</v>
      </c>
      <c r="BV36" s="2">
        <v>2.81</v>
      </c>
      <c r="BW36" s="2">
        <v>0.2</v>
      </c>
      <c r="BX36" s="2">
        <v>3.4</v>
      </c>
      <c r="BY36" s="2">
        <v>1.6</v>
      </c>
      <c r="BZ36" s="2">
        <v>0</v>
      </c>
      <c r="CA36" s="2">
        <v>0</v>
      </c>
      <c r="CB36" s="2">
        <v>0.4</v>
      </c>
      <c r="CC36" s="2">
        <v>0</v>
      </c>
    </row>
    <row r="37" spans="1:81" x14ac:dyDescent="0.2">
      <c r="A37" s="20" t="s">
        <v>33</v>
      </c>
      <c r="B37" s="2">
        <v>50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2.8</v>
      </c>
      <c r="J37" s="2">
        <v>0</v>
      </c>
      <c r="K37" s="2">
        <v>0</v>
      </c>
      <c r="L37" s="2">
        <v>0.5</v>
      </c>
      <c r="M37" s="2">
        <v>2</v>
      </c>
      <c r="N37" s="2">
        <v>0</v>
      </c>
      <c r="O37" s="2">
        <v>0</v>
      </c>
      <c r="P37" s="2">
        <v>8.4</v>
      </c>
      <c r="Q37" s="2">
        <v>0</v>
      </c>
      <c r="R37" s="2">
        <v>0</v>
      </c>
      <c r="S37" s="2">
        <v>0</v>
      </c>
      <c r="T37" s="2">
        <v>26.3</v>
      </c>
      <c r="U37" s="2">
        <v>444</v>
      </c>
      <c r="V37" s="2">
        <v>20.2</v>
      </c>
      <c r="W37" s="2">
        <v>0</v>
      </c>
      <c r="X37" s="2">
        <v>0</v>
      </c>
      <c r="Y37" s="2">
        <v>0</v>
      </c>
      <c r="Z37" s="2">
        <v>0</v>
      </c>
      <c r="AA37" s="2">
        <v>7.9</v>
      </c>
      <c r="AB37" s="2">
        <v>0</v>
      </c>
      <c r="AC37" s="2">
        <v>0</v>
      </c>
      <c r="AD37" s="2">
        <v>0</v>
      </c>
      <c r="AE37" s="2">
        <v>54.5</v>
      </c>
      <c r="AF37" s="2">
        <v>0</v>
      </c>
      <c r="AG37" s="2">
        <v>0</v>
      </c>
      <c r="AH37" s="2">
        <v>0</v>
      </c>
      <c r="AI37" s="2">
        <v>0.6</v>
      </c>
      <c r="AJ37" s="2">
        <v>0</v>
      </c>
      <c r="AK37" s="2">
        <v>50</v>
      </c>
      <c r="AL37" s="2">
        <v>130</v>
      </c>
      <c r="AM37" s="2">
        <v>0.4</v>
      </c>
      <c r="AN37" s="2">
        <v>0</v>
      </c>
      <c r="AO37" s="2">
        <v>0</v>
      </c>
      <c r="AP37" s="2">
        <v>0</v>
      </c>
      <c r="AQ37" s="2">
        <v>0</v>
      </c>
      <c r="AR37" s="2">
        <v>10</v>
      </c>
      <c r="AS37" s="2">
        <v>27</v>
      </c>
      <c r="AT37" s="2">
        <v>0</v>
      </c>
      <c r="AU37" s="2">
        <v>0</v>
      </c>
      <c r="AV37" s="2">
        <v>0</v>
      </c>
      <c r="AW37" s="2">
        <v>0</v>
      </c>
      <c r="AX37" s="2">
        <v>19.5</v>
      </c>
      <c r="AY37" s="2">
        <v>0</v>
      </c>
      <c r="AZ37" s="2">
        <v>0</v>
      </c>
      <c r="BA37" s="2">
        <v>0</v>
      </c>
      <c r="BB37" s="2">
        <v>2.4</v>
      </c>
      <c r="BC37" s="2">
        <v>0.1</v>
      </c>
      <c r="BD37" s="2">
        <v>0.3</v>
      </c>
      <c r="BE37" s="2">
        <v>0.1</v>
      </c>
      <c r="BF37" s="2">
        <v>0</v>
      </c>
      <c r="BG37" s="2">
        <v>36.799999999999997</v>
      </c>
      <c r="BH37" s="2">
        <v>0</v>
      </c>
      <c r="BI37" s="2">
        <v>0</v>
      </c>
      <c r="BJ37" s="2">
        <v>0.1</v>
      </c>
      <c r="BK37" s="2">
        <v>0</v>
      </c>
      <c r="BL37" s="2">
        <v>55</v>
      </c>
      <c r="BM37" s="2">
        <v>0</v>
      </c>
      <c r="BN37" s="2">
        <v>0</v>
      </c>
      <c r="BO37" s="2">
        <v>0</v>
      </c>
      <c r="BP37" s="2">
        <v>0</v>
      </c>
      <c r="BQ37" s="2">
        <v>4.8</v>
      </c>
      <c r="BR37" s="2">
        <v>0.4</v>
      </c>
      <c r="BS37" s="2">
        <v>6.9</v>
      </c>
      <c r="BT37" s="2"/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</row>
    <row r="38" spans="1:81" x14ac:dyDescent="0.2">
      <c r="A38" s="20" t="s">
        <v>8</v>
      </c>
      <c r="B38" s="2">
        <v>2.2000000000000002</v>
      </c>
      <c r="C38" s="2">
        <v>59.814999999999998</v>
      </c>
      <c r="D38" s="2">
        <v>28.015000000000001</v>
      </c>
      <c r="E38" s="2">
        <v>0</v>
      </c>
      <c r="F38" s="2">
        <v>0</v>
      </c>
      <c r="G38" s="2">
        <v>0</v>
      </c>
      <c r="H38" s="2">
        <v>0</v>
      </c>
      <c r="I38" s="2">
        <v>0.1</v>
      </c>
      <c r="J38" s="2">
        <v>0.1</v>
      </c>
      <c r="K38" s="2">
        <v>0</v>
      </c>
      <c r="L38" s="2">
        <v>66.268000000000001</v>
      </c>
      <c r="M38" s="2">
        <v>0.1</v>
      </c>
      <c r="N38" s="2">
        <v>0</v>
      </c>
      <c r="O38" s="2">
        <v>0</v>
      </c>
      <c r="P38" s="2">
        <v>1.1000000000000001</v>
      </c>
      <c r="Q38" s="2">
        <v>426.77600000000001</v>
      </c>
      <c r="R38" s="2">
        <v>58.570999999999998</v>
      </c>
      <c r="S38" s="2">
        <v>27.3</v>
      </c>
      <c r="T38" s="2">
        <v>2.8</v>
      </c>
      <c r="U38" s="2">
        <v>0.2</v>
      </c>
      <c r="V38" s="2">
        <v>0</v>
      </c>
      <c r="W38" s="2">
        <v>0.7</v>
      </c>
      <c r="X38" s="2">
        <v>1.1000000000000001</v>
      </c>
      <c r="Y38" s="2">
        <v>0</v>
      </c>
      <c r="Z38" s="2">
        <v>3.8159999999999998</v>
      </c>
      <c r="AA38" s="2">
        <v>33.893000000000001</v>
      </c>
      <c r="AB38" s="2">
        <v>0.1</v>
      </c>
      <c r="AC38" s="2">
        <v>0</v>
      </c>
      <c r="AD38" s="2">
        <v>30.815000000000001</v>
      </c>
      <c r="AE38" s="2">
        <v>0.9</v>
      </c>
      <c r="AF38" s="2">
        <v>5.2009999999999996</v>
      </c>
      <c r="AG38" s="2">
        <v>11.92</v>
      </c>
      <c r="AH38" s="2">
        <v>10.246</v>
      </c>
      <c r="AI38" s="2">
        <v>1.43</v>
      </c>
      <c r="AJ38" s="2">
        <v>0</v>
      </c>
      <c r="AK38" s="2">
        <v>16</v>
      </c>
      <c r="AL38" s="2">
        <v>14.9</v>
      </c>
      <c r="AM38" s="2">
        <v>369.50200000000001</v>
      </c>
      <c r="AN38" s="2">
        <v>1832.135</v>
      </c>
      <c r="AO38" s="2">
        <v>11.8</v>
      </c>
      <c r="AP38" s="2">
        <v>1046.8119999999999</v>
      </c>
      <c r="AQ38" s="2">
        <v>5.9390000000000001</v>
      </c>
      <c r="AR38" s="2">
        <v>0</v>
      </c>
      <c r="AS38" s="2">
        <v>0</v>
      </c>
      <c r="AT38" s="2">
        <v>0</v>
      </c>
      <c r="AU38" s="2">
        <v>25.632000000000001</v>
      </c>
      <c r="AV38" s="2">
        <v>7.5510000000000002</v>
      </c>
      <c r="AW38" s="2">
        <v>1.3</v>
      </c>
      <c r="AX38" s="2">
        <v>0.1</v>
      </c>
      <c r="AY38" s="2">
        <v>0.218</v>
      </c>
      <c r="AZ38" s="2">
        <v>0.14199999999999999</v>
      </c>
      <c r="BA38" s="2">
        <v>0</v>
      </c>
      <c r="BB38" s="2">
        <v>0.1</v>
      </c>
      <c r="BC38" s="2">
        <v>0</v>
      </c>
      <c r="BD38" s="2">
        <v>0</v>
      </c>
      <c r="BE38" s="2">
        <v>2.5</v>
      </c>
      <c r="BF38" s="2">
        <v>0.1</v>
      </c>
      <c r="BG38" s="2">
        <v>0</v>
      </c>
      <c r="BH38" s="2">
        <v>0</v>
      </c>
      <c r="BI38" s="2">
        <v>0</v>
      </c>
      <c r="BJ38" s="2">
        <v>0</v>
      </c>
      <c r="BK38" s="2">
        <v>15.84</v>
      </c>
      <c r="BL38" s="2">
        <v>11.195</v>
      </c>
      <c r="BM38" s="2">
        <v>2.601</v>
      </c>
      <c r="BN38" s="2">
        <v>0.1</v>
      </c>
      <c r="BO38" s="2">
        <v>0</v>
      </c>
      <c r="BP38" s="2">
        <v>0</v>
      </c>
      <c r="BQ38" s="2">
        <v>0.1</v>
      </c>
      <c r="BR38" s="2">
        <v>251.19800000000001</v>
      </c>
      <c r="BS38" s="2">
        <v>0.1</v>
      </c>
      <c r="BT38" s="2">
        <v>13.5</v>
      </c>
      <c r="BU38" s="2">
        <v>20.6</v>
      </c>
      <c r="BV38" s="2">
        <v>0.64200000000000002</v>
      </c>
      <c r="BW38" s="2">
        <v>10.512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</row>
    <row r="39" spans="1:81" x14ac:dyDescent="0.2">
      <c r="A39" s="20" t="s">
        <v>22</v>
      </c>
      <c r="B39" s="2">
        <v>1522.2139999999999</v>
      </c>
      <c r="C39" s="2">
        <v>0</v>
      </c>
      <c r="D39" s="2">
        <v>49.932000000000002</v>
      </c>
      <c r="E39" s="2">
        <v>1.4999999999999999E-2</v>
      </c>
      <c r="F39" s="2">
        <v>48.911999999999999</v>
      </c>
      <c r="G39" s="2">
        <v>0</v>
      </c>
      <c r="H39" s="2">
        <v>1.585</v>
      </c>
      <c r="I39" s="2">
        <v>0.38100000000000001</v>
      </c>
      <c r="J39" s="2">
        <v>3.2949999999999999</v>
      </c>
      <c r="K39" s="2">
        <v>0</v>
      </c>
      <c r="L39" s="2">
        <v>9.8000000000000004E-2</v>
      </c>
      <c r="M39" s="2">
        <v>2.7149999999999999</v>
      </c>
      <c r="N39" s="2">
        <v>0</v>
      </c>
      <c r="O39" s="2">
        <v>5.1999999999999998E-2</v>
      </c>
      <c r="P39" s="2">
        <v>5.0780000000000003</v>
      </c>
      <c r="Q39" s="2">
        <v>0.54600000000000004</v>
      </c>
      <c r="R39" s="2">
        <v>11.111000000000001</v>
      </c>
      <c r="S39" s="2">
        <v>5.226</v>
      </c>
      <c r="T39" s="2">
        <v>85.046999999999997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17.908999999999999</v>
      </c>
      <c r="AA39" s="2">
        <v>1079.2660000000001</v>
      </c>
      <c r="AB39" s="2">
        <v>3.3</v>
      </c>
      <c r="AC39" s="2">
        <v>1.079</v>
      </c>
      <c r="AD39" s="2">
        <v>0</v>
      </c>
      <c r="AE39" s="2">
        <v>1216.7739999999999</v>
      </c>
      <c r="AF39" s="2">
        <v>0</v>
      </c>
      <c r="AG39" s="2">
        <v>99.831000000000003</v>
      </c>
      <c r="AH39" s="2">
        <v>39.896000000000001</v>
      </c>
      <c r="AI39" s="2">
        <v>535.08199999999999</v>
      </c>
      <c r="AJ39" s="2">
        <v>0</v>
      </c>
      <c r="AK39" s="2">
        <v>0.98899999999999999</v>
      </c>
      <c r="AL39" s="2">
        <v>65.47</v>
      </c>
      <c r="AM39" s="2">
        <v>3.2</v>
      </c>
      <c r="AN39" s="2">
        <v>60.823999999999998</v>
      </c>
      <c r="AO39" s="2">
        <v>8.7870000000000008</v>
      </c>
      <c r="AP39" s="2">
        <v>0.3</v>
      </c>
      <c r="AQ39" s="2">
        <v>8.1709999999999994</v>
      </c>
      <c r="AR39" s="2">
        <v>4.1360000000000001</v>
      </c>
      <c r="AS39" s="2">
        <v>12.737</v>
      </c>
      <c r="AT39" s="2">
        <v>3.2309999999999999</v>
      </c>
      <c r="AU39" s="2">
        <v>6.4000000000000001E-2</v>
      </c>
      <c r="AV39" s="2">
        <v>19.608000000000001</v>
      </c>
      <c r="AW39" s="2">
        <v>30.268999999999998</v>
      </c>
      <c r="AX39" s="2">
        <v>118.105</v>
      </c>
      <c r="AY39" s="2">
        <v>8.0839999999999996</v>
      </c>
      <c r="AZ39" s="2">
        <v>7.048</v>
      </c>
      <c r="BA39" s="2">
        <v>0</v>
      </c>
      <c r="BB39" s="2">
        <v>4.7E-2</v>
      </c>
      <c r="BC39" s="2">
        <v>0</v>
      </c>
      <c r="BD39" s="2">
        <v>0</v>
      </c>
      <c r="BE39" s="2">
        <v>0.1</v>
      </c>
      <c r="BF39" s="2">
        <v>0.23599999999999999</v>
      </c>
      <c r="BG39" s="2">
        <v>0</v>
      </c>
      <c r="BH39" s="2">
        <v>8.3000000000000004E-2</v>
      </c>
      <c r="BI39" s="2">
        <v>0</v>
      </c>
      <c r="BJ39" s="2">
        <v>0</v>
      </c>
      <c r="BK39" s="2">
        <v>0</v>
      </c>
      <c r="BL39" s="2">
        <v>246.00200000000001</v>
      </c>
      <c r="BM39" s="2">
        <v>0</v>
      </c>
      <c r="BN39" s="2">
        <v>0.80200000000000005</v>
      </c>
      <c r="BO39" s="2">
        <v>44.274000000000001</v>
      </c>
      <c r="BP39" s="2">
        <v>2.48</v>
      </c>
      <c r="BQ39" s="2">
        <v>1.2529999999999999</v>
      </c>
      <c r="BR39" s="2">
        <v>0.45300000000000001</v>
      </c>
      <c r="BS39" s="2">
        <v>77.22</v>
      </c>
      <c r="BT39" s="2">
        <v>0</v>
      </c>
      <c r="BU39" s="2">
        <v>0</v>
      </c>
      <c r="BV39" s="2">
        <v>12.3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</row>
    <row r="40" spans="1:81" x14ac:dyDescent="0.2">
      <c r="A40" s="20" t="s">
        <v>107</v>
      </c>
      <c r="B40" s="2">
        <v>984.85</v>
      </c>
      <c r="C40" s="2">
        <v>0.36299999999999999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1.8759999999999999</v>
      </c>
      <c r="J40" s="2">
        <v>9.8000000000000007</v>
      </c>
      <c r="K40" s="2">
        <v>0</v>
      </c>
      <c r="L40" s="2">
        <v>0.54400000000000004</v>
      </c>
      <c r="M40" s="2">
        <v>8.9339999999999993</v>
      </c>
      <c r="N40" s="2">
        <v>0</v>
      </c>
      <c r="O40" s="2">
        <v>0</v>
      </c>
      <c r="P40" s="2">
        <v>28.722999999999999</v>
      </c>
      <c r="Q40" s="2">
        <v>3.7999999999999999E-2</v>
      </c>
      <c r="R40" s="2">
        <v>0.20799999999999999</v>
      </c>
      <c r="S40" s="2">
        <v>0</v>
      </c>
      <c r="T40" s="2">
        <v>138.29499999999999</v>
      </c>
      <c r="U40" s="2">
        <v>0</v>
      </c>
      <c r="V40" s="2">
        <v>0</v>
      </c>
      <c r="W40" s="2">
        <v>0</v>
      </c>
      <c r="X40" s="2">
        <v>0.17399999999999999</v>
      </c>
      <c r="Y40" s="2">
        <v>0.503</v>
      </c>
      <c r="Z40" s="2">
        <v>0</v>
      </c>
      <c r="AA40" s="2">
        <v>343.85</v>
      </c>
      <c r="AB40" s="2">
        <v>0.6</v>
      </c>
      <c r="AC40" s="2">
        <v>0</v>
      </c>
      <c r="AD40" s="2">
        <v>4.18</v>
      </c>
      <c r="AE40" s="2">
        <v>141.50899999999999</v>
      </c>
      <c r="AF40" s="2">
        <v>0</v>
      </c>
      <c r="AG40" s="2">
        <v>0</v>
      </c>
      <c r="AH40" s="2">
        <v>0</v>
      </c>
      <c r="AI40" s="2">
        <v>158.727</v>
      </c>
      <c r="AJ40" s="2">
        <v>0</v>
      </c>
      <c r="AK40" s="2">
        <v>4.5579999999999998</v>
      </c>
      <c r="AL40" s="2">
        <v>8.5079999999999991</v>
      </c>
      <c r="AM40" s="2">
        <v>0</v>
      </c>
      <c r="AN40" s="2">
        <v>0</v>
      </c>
      <c r="AO40" s="2">
        <v>198.398</v>
      </c>
      <c r="AP40" s="2">
        <v>9.5980000000000008</v>
      </c>
      <c r="AQ40" s="2">
        <v>0</v>
      </c>
      <c r="AR40" s="2">
        <v>974.47199999999998</v>
      </c>
      <c r="AS40" s="2">
        <v>92.587000000000003</v>
      </c>
      <c r="AT40" s="2">
        <v>3.4169999999999998</v>
      </c>
      <c r="AU40" s="2">
        <v>5.3999999999999999E-2</v>
      </c>
      <c r="AV40" s="2">
        <v>0</v>
      </c>
      <c r="AW40" s="2">
        <v>29.86</v>
      </c>
      <c r="AX40" s="2">
        <v>278.84899999999999</v>
      </c>
      <c r="AY40" s="2">
        <v>0</v>
      </c>
      <c r="AZ40" s="2">
        <v>0</v>
      </c>
      <c r="BA40" s="2">
        <v>0</v>
      </c>
      <c r="BB40" s="2">
        <v>73.084000000000003</v>
      </c>
      <c r="BC40" s="2">
        <v>126.498</v>
      </c>
      <c r="BD40" s="2">
        <v>557.18299999999999</v>
      </c>
      <c r="BE40" s="2">
        <v>7.1680000000000001</v>
      </c>
      <c r="BF40" s="2">
        <v>0.10199999999999999</v>
      </c>
      <c r="BG40" s="2">
        <v>151.441</v>
      </c>
      <c r="BH40" s="2">
        <v>12.752000000000001</v>
      </c>
      <c r="BI40" s="2">
        <v>30.314</v>
      </c>
      <c r="BJ40" s="2">
        <v>0</v>
      </c>
      <c r="BK40" s="2">
        <v>0.58499999999999996</v>
      </c>
      <c r="BL40" s="2">
        <v>0</v>
      </c>
      <c r="BM40" s="2">
        <v>1.8080000000000001</v>
      </c>
      <c r="BN40" s="2">
        <v>0</v>
      </c>
      <c r="BO40" s="2">
        <v>0</v>
      </c>
      <c r="BP40" s="2">
        <v>0</v>
      </c>
      <c r="BQ40" s="2">
        <v>8.8119999999999994</v>
      </c>
      <c r="BR40" s="2">
        <v>2.367</v>
      </c>
      <c r="BS40" s="2">
        <v>218.501</v>
      </c>
      <c r="BT40" s="2">
        <v>6.758</v>
      </c>
      <c r="BU40" s="2">
        <v>0</v>
      </c>
      <c r="BV40" s="2"/>
      <c r="BW40" s="2">
        <v>0</v>
      </c>
      <c r="BX40" s="2">
        <v>0</v>
      </c>
      <c r="BY40" s="2"/>
      <c r="BZ40" s="2">
        <v>0</v>
      </c>
      <c r="CA40" s="2">
        <v>0</v>
      </c>
      <c r="CB40" s="2">
        <v>0</v>
      </c>
      <c r="CC40" s="2">
        <v>0</v>
      </c>
    </row>
    <row r="42" spans="1:81" x14ac:dyDescent="0.2">
      <c r="A42" s="20" t="s">
        <v>260</v>
      </c>
      <c r="B42" s="41">
        <f>SUM(B6:B41)</f>
        <v>9559.2260000000006</v>
      </c>
      <c r="C42" s="41">
        <f t="shared" ref="C42:BN42" si="0">SUM(C6:C41)</f>
        <v>8961.3889999999992</v>
      </c>
      <c r="D42" s="41">
        <f t="shared" si="0"/>
        <v>2371.335</v>
      </c>
      <c r="E42" s="41">
        <f t="shared" si="0"/>
        <v>649.98799999999994</v>
      </c>
      <c r="F42" s="41">
        <f t="shared" si="0"/>
        <v>2249.7359999999994</v>
      </c>
      <c r="G42" s="41">
        <f t="shared" si="0"/>
        <v>1585.3000000000002</v>
      </c>
      <c r="H42" s="41">
        <f t="shared" si="0"/>
        <v>122.372</v>
      </c>
      <c r="I42" s="41">
        <f t="shared" si="0"/>
        <v>101.08999999999999</v>
      </c>
      <c r="J42" s="41">
        <f t="shared" si="0"/>
        <v>78.910000000000011</v>
      </c>
      <c r="K42" s="41">
        <f t="shared" si="0"/>
        <v>6550</v>
      </c>
      <c r="L42" s="41">
        <f t="shared" si="0"/>
        <v>5934.0290000000014</v>
      </c>
      <c r="M42" s="41">
        <f t="shared" si="0"/>
        <v>68.88900000000001</v>
      </c>
      <c r="N42" s="41">
        <f t="shared" si="0"/>
        <v>0</v>
      </c>
      <c r="O42" s="41">
        <f t="shared" si="0"/>
        <v>712.10500000000002</v>
      </c>
      <c r="P42" s="41">
        <f t="shared" si="0"/>
        <v>1823.0569999999996</v>
      </c>
      <c r="Q42" s="41">
        <f t="shared" si="0"/>
        <v>30945.593000000001</v>
      </c>
      <c r="R42" s="41">
        <f t="shared" si="0"/>
        <v>4326.7240000000002</v>
      </c>
      <c r="S42" s="41">
        <f t="shared" si="0"/>
        <v>5661.6770000000006</v>
      </c>
      <c r="T42" s="41">
        <f t="shared" si="0"/>
        <v>2668.5430000000006</v>
      </c>
      <c r="U42" s="41">
        <f t="shared" si="0"/>
        <v>7925.9640000000009</v>
      </c>
      <c r="V42" s="41">
        <f t="shared" si="0"/>
        <v>12313.300000000001</v>
      </c>
      <c r="W42" s="41">
        <f t="shared" si="0"/>
        <v>74235.197</v>
      </c>
      <c r="X42" s="41">
        <f t="shared" si="0"/>
        <v>5841.027</v>
      </c>
      <c r="Y42" s="41">
        <f t="shared" si="0"/>
        <v>516.69800000000009</v>
      </c>
      <c r="Z42" s="41">
        <f t="shared" si="0"/>
        <v>1514.0100000000004</v>
      </c>
      <c r="AA42" s="41">
        <f t="shared" si="0"/>
        <v>9739.6970000000019</v>
      </c>
      <c r="AB42" s="41">
        <f t="shared" si="0"/>
        <v>5407.7380000000012</v>
      </c>
      <c r="AC42" s="41">
        <f t="shared" si="0"/>
        <v>3416.1980000000003</v>
      </c>
      <c r="AD42" s="41">
        <f t="shared" si="0"/>
        <v>3154.569</v>
      </c>
      <c r="AE42" s="41">
        <f t="shared" si="0"/>
        <v>3856.35</v>
      </c>
      <c r="AF42" s="41">
        <f t="shared" si="0"/>
        <v>2933.4010000000003</v>
      </c>
      <c r="AG42" s="41">
        <f t="shared" si="0"/>
        <v>2479.7900000000004</v>
      </c>
      <c r="AH42" s="41">
        <f t="shared" si="0"/>
        <v>2803.2590000000005</v>
      </c>
      <c r="AI42" s="41">
        <f t="shared" si="0"/>
        <v>4743.7829999999994</v>
      </c>
      <c r="AJ42" s="41">
        <f t="shared" si="0"/>
        <v>1776.3729999999998</v>
      </c>
      <c r="AK42" s="41">
        <f t="shared" si="0"/>
        <v>204534.01699999996</v>
      </c>
      <c r="AL42" s="41">
        <f t="shared" si="0"/>
        <v>7439.5640000000003</v>
      </c>
      <c r="AM42" s="41">
        <f t="shared" si="0"/>
        <v>22769.377</v>
      </c>
      <c r="AN42" s="41">
        <f t="shared" si="0"/>
        <v>13209.183000000001</v>
      </c>
      <c r="AO42" s="41">
        <f t="shared" si="0"/>
        <v>1562.4069999999999</v>
      </c>
      <c r="AP42" s="41">
        <f t="shared" si="0"/>
        <v>35975.536999999997</v>
      </c>
      <c r="AQ42" s="41">
        <f t="shared" si="0"/>
        <v>444.25800000000004</v>
      </c>
      <c r="AR42" s="41">
        <f t="shared" si="0"/>
        <v>2727.4309999999996</v>
      </c>
      <c r="AS42" s="41">
        <f t="shared" si="0"/>
        <v>397.38499999999999</v>
      </c>
      <c r="AT42" s="41">
        <f t="shared" si="0"/>
        <v>19.070999999999998</v>
      </c>
      <c r="AU42" s="41">
        <f t="shared" si="0"/>
        <v>5861.9929999999995</v>
      </c>
      <c r="AV42" s="41">
        <f t="shared" si="0"/>
        <v>2235.3049999999998</v>
      </c>
      <c r="AW42" s="41">
        <f t="shared" si="0"/>
        <v>436.67000000000013</v>
      </c>
      <c r="AX42" s="41">
        <f t="shared" si="0"/>
        <v>2047.3249999999991</v>
      </c>
      <c r="AY42" s="41">
        <f t="shared" si="0"/>
        <v>64.686000000000007</v>
      </c>
      <c r="AZ42" s="41">
        <f t="shared" si="0"/>
        <v>224.38899999999998</v>
      </c>
      <c r="BA42" s="41">
        <f t="shared" si="0"/>
        <v>124.39</v>
      </c>
      <c r="BB42" s="41">
        <f t="shared" si="0"/>
        <v>198.63</v>
      </c>
      <c r="BC42" s="41">
        <f t="shared" si="0"/>
        <v>515.89400000000012</v>
      </c>
      <c r="BD42" s="41">
        <f t="shared" si="0"/>
        <v>1211.3529999999998</v>
      </c>
      <c r="BE42" s="41">
        <f t="shared" si="0"/>
        <v>2203.7850000000003</v>
      </c>
      <c r="BF42" s="41">
        <f t="shared" si="0"/>
        <v>12.217000000000001</v>
      </c>
      <c r="BG42" s="41">
        <f t="shared" si="0"/>
        <v>438.85400000000004</v>
      </c>
      <c r="BH42" s="41">
        <f t="shared" si="0"/>
        <v>41.586000000000006</v>
      </c>
      <c r="BI42" s="41">
        <f t="shared" si="0"/>
        <v>6911.7870000000003</v>
      </c>
      <c r="BJ42" s="41">
        <f t="shared" si="0"/>
        <v>232.99199999999999</v>
      </c>
      <c r="BK42" s="41">
        <f t="shared" si="0"/>
        <v>1193.9969999999996</v>
      </c>
      <c r="BL42" s="41">
        <f t="shared" si="0"/>
        <v>2792.8990000000008</v>
      </c>
      <c r="BM42" s="41">
        <f t="shared" si="0"/>
        <v>1105.904</v>
      </c>
      <c r="BN42" s="41">
        <f t="shared" si="0"/>
        <v>103.298</v>
      </c>
      <c r="BO42" s="41">
        <f t="shared" ref="BO42:CC42" si="1">SUM(BO6:BO41)</f>
        <v>714.5379999999999</v>
      </c>
      <c r="BP42" s="41">
        <f t="shared" si="1"/>
        <v>58242.37</v>
      </c>
      <c r="BQ42" s="41">
        <f t="shared" si="1"/>
        <v>422.01400000000001</v>
      </c>
      <c r="BR42" s="41">
        <f t="shared" si="1"/>
        <v>17290.683000000001</v>
      </c>
      <c r="BS42" s="41">
        <f t="shared" si="1"/>
        <v>1245.8759999999997</v>
      </c>
      <c r="BT42" s="45">
        <f t="shared" si="1"/>
        <v>2473.0340000000001</v>
      </c>
      <c r="BU42" s="45">
        <f t="shared" si="1"/>
        <v>465.988</v>
      </c>
      <c r="BV42" s="45">
        <f t="shared" si="1"/>
        <v>599.95099999999991</v>
      </c>
      <c r="BW42" s="45">
        <f t="shared" si="1"/>
        <v>600.02800000000002</v>
      </c>
      <c r="BX42" s="45">
        <f t="shared" si="1"/>
        <v>1000.0459999999999</v>
      </c>
      <c r="BY42" s="45">
        <f t="shared" si="1"/>
        <v>1249.9519999999998</v>
      </c>
      <c r="BZ42" s="45">
        <f t="shared" si="1"/>
        <v>9.9740000000000002</v>
      </c>
      <c r="CA42" s="45">
        <f t="shared" si="1"/>
        <v>224.99299999999999</v>
      </c>
      <c r="CB42" s="45">
        <f t="shared" si="1"/>
        <v>500</v>
      </c>
      <c r="CC42" s="45">
        <f t="shared" si="1"/>
        <v>500</v>
      </c>
    </row>
    <row r="43" spans="1:81" x14ac:dyDescent="0.2">
      <c r="BT43" s="46"/>
      <c r="BU43" s="46"/>
      <c r="BV43" s="46"/>
      <c r="BW43" s="46"/>
      <c r="BX43" s="46"/>
      <c r="BY43" s="46"/>
      <c r="BZ43" s="46"/>
      <c r="CA43" s="46"/>
      <c r="CB43" s="46"/>
      <c r="CC43" s="46"/>
    </row>
    <row r="44" spans="1:81" x14ac:dyDescent="0.2">
      <c r="A44" s="20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5"/>
      <c r="BU44" s="45"/>
      <c r="BV44" s="45"/>
      <c r="BW44" s="45"/>
      <c r="BX44" s="45"/>
      <c r="BY44" s="45"/>
      <c r="BZ44" s="45"/>
      <c r="CA44" s="45"/>
      <c r="CB44" s="45"/>
      <c r="CC44" s="45"/>
    </row>
    <row r="45" spans="1:81" x14ac:dyDescent="0.2">
      <c r="BT45" s="46"/>
      <c r="BU45" s="46"/>
      <c r="BV45" s="46"/>
      <c r="BW45" s="46"/>
      <c r="BX45" s="46"/>
      <c r="BY45" s="46"/>
      <c r="BZ45" s="46"/>
      <c r="CA45" s="46"/>
      <c r="CB45" s="46"/>
      <c r="CC45" s="46"/>
    </row>
    <row r="46" spans="1:81" x14ac:dyDescent="0.2"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</row>
    <row r="100" spans="1:73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</row>
    <row r="101" spans="1:73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</row>
    <row r="140" spans="1:73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</row>
    <row r="141" spans="1:73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</row>
    <row r="142" spans="1:73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</row>
    <row r="143" spans="1:73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89C25-02BC-4189-A58B-F5731973C96E}">
  <sheetPr>
    <tabColor theme="0" tint="-0.499984740745262"/>
  </sheetPr>
  <dimension ref="A1:R14"/>
  <sheetViews>
    <sheetView showGridLines="0" workbookViewId="0"/>
  </sheetViews>
  <sheetFormatPr defaultRowHeight="12" x14ac:dyDescent="0.2"/>
  <cols>
    <col min="1" max="1" width="36" customWidth="1"/>
    <col min="3" max="3" width="26.7109375" customWidth="1"/>
    <col min="257" max="257" width="36" customWidth="1"/>
    <col min="259" max="259" width="19.7109375" customWidth="1"/>
    <col min="513" max="513" width="36" customWidth="1"/>
    <col min="515" max="515" width="19.7109375" customWidth="1"/>
    <col min="769" max="769" width="36" customWidth="1"/>
    <col min="771" max="771" width="19.7109375" customWidth="1"/>
    <col min="1025" max="1025" width="36" customWidth="1"/>
    <col min="1027" max="1027" width="19.7109375" customWidth="1"/>
    <col min="1281" max="1281" width="36" customWidth="1"/>
    <col min="1283" max="1283" width="19.7109375" customWidth="1"/>
    <col min="1537" max="1537" width="36" customWidth="1"/>
    <col min="1539" max="1539" width="19.7109375" customWidth="1"/>
    <col min="1793" max="1793" width="36" customWidth="1"/>
    <col min="1795" max="1795" width="19.7109375" customWidth="1"/>
    <col min="2049" max="2049" width="36" customWidth="1"/>
    <col min="2051" max="2051" width="19.7109375" customWidth="1"/>
    <col min="2305" max="2305" width="36" customWidth="1"/>
    <col min="2307" max="2307" width="19.7109375" customWidth="1"/>
    <col min="2561" max="2561" width="36" customWidth="1"/>
    <col min="2563" max="2563" width="19.7109375" customWidth="1"/>
    <col min="2817" max="2817" width="36" customWidth="1"/>
    <col min="2819" max="2819" width="19.7109375" customWidth="1"/>
    <col min="3073" max="3073" width="36" customWidth="1"/>
    <col min="3075" max="3075" width="19.7109375" customWidth="1"/>
    <col min="3329" max="3329" width="36" customWidth="1"/>
    <col min="3331" max="3331" width="19.7109375" customWidth="1"/>
    <col min="3585" max="3585" width="36" customWidth="1"/>
    <col min="3587" max="3587" width="19.7109375" customWidth="1"/>
    <col min="3841" max="3841" width="36" customWidth="1"/>
    <col min="3843" max="3843" width="19.7109375" customWidth="1"/>
    <col min="4097" max="4097" width="36" customWidth="1"/>
    <col min="4099" max="4099" width="19.7109375" customWidth="1"/>
    <col min="4353" max="4353" width="36" customWidth="1"/>
    <col min="4355" max="4355" width="19.7109375" customWidth="1"/>
    <col min="4609" max="4609" width="36" customWidth="1"/>
    <col min="4611" max="4611" width="19.7109375" customWidth="1"/>
    <col min="4865" max="4865" width="36" customWidth="1"/>
    <col min="4867" max="4867" width="19.7109375" customWidth="1"/>
    <col min="5121" max="5121" width="36" customWidth="1"/>
    <col min="5123" max="5123" width="19.7109375" customWidth="1"/>
    <col min="5377" max="5377" width="36" customWidth="1"/>
    <col min="5379" max="5379" width="19.7109375" customWidth="1"/>
    <col min="5633" max="5633" width="36" customWidth="1"/>
    <col min="5635" max="5635" width="19.7109375" customWidth="1"/>
    <col min="5889" max="5889" width="36" customWidth="1"/>
    <col min="5891" max="5891" width="19.7109375" customWidth="1"/>
    <col min="6145" max="6145" width="36" customWidth="1"/>
    <col min="6147" max="6147" width="19.7109375" customWidth="1"/>
    <col min="6401" max="6401" width="36" customWidth="1"/>
    <col min="6403" max="6403" width="19.7109375" customWidth="1"/>
    <col min="6657" max="6657" width="36" customWidth="1"/>
    <col min="6659" max="6659" width="19.7109375" customWidth="1"/>
    <col min="6913" max="6913" width="36" customWidth="1"/>
    <col min="6915" max="6915" width="19.7109375" customWidth="1"/>
    <col min="7169" max="7169" width="36" customWidth="1"/>
    <col min="7171" max="7171" width="19.7109375" customWidth="1"/>
    <col min="7425" max="7425" width="36" customWidth="1"/>
    <col min="7427" max="7427" width="19.7109375" customWidth="1"/>
    <col min="7681" max="7681" width="36" customWidth="1"/>
    <col min="7683" max="7683" width="19.7109375" customWidth="1"/>
    <col min="7937" max="7937" width="36" customWidth="1"/>
    <col min="7939" max="7939" width="19.7109375" customWidth="1"/>
    <col min="8193" max="8193" width="36" customWidth="1"/>
    <col min="8195" max="8195" width="19.7109375" customWidth="1"/>
    <col min="8449" max="8449" width="36" customWidth="1"/>
    <col min="8451" max="8451" width="19.7109375" customWidth="1"/>
    <col min="8705" max="8705" width="36" customWidth="1"/>
    <col min="8707" max="8707" width="19.7109375" customWidth="1"/>
    <col min="8961" max="8961" width="36" customWidth="1"/>
    <col min="8963" max="8963" width="19.7109375" customWidth="1"/>
    <col min="9217" max="9217" width="36" customWidth="1"/>
    <col min="9219" max="9219" width="19.7109375" customWidth="1"/>
    <col min="9473" max="9473" width="36" customWidth="1"/>
    <col min="9475" max="9475" width="19.7109375" customWidth="1"/>
    <col min="9729" max="9729" width="36" customWidth="1"/>
    <col min="9731" max="9731" width="19.7109375" customWidth="1"/>
    <col min="9985" max="9985" width="36" customWidth="1"/>
    <col min="9987" max="9987" width="19.7109375" customWidth="1"/>
    <col min="10241" max="10241" width="36" customWidth="1"/>
    <col min="10243" max="10243" width="19.7109375" customWidth="1"/>
    <col min="10497" max="10497" width="36" customWidth="1"/>
    <col min="10499" max="10499" width="19.7109375" customWidth="1"/>
    <col min="10753" max="10753" width="36" customWidth="1"/>
    <col min="10755" max="10755" width="19.7109375" customWidth="1"/>
    <col min="11009" max="11009" width="36" customWidth="1"/>
    <col min="11011" max="11011" width="19.7109375" customWidth="1"/>
    <col min="11265" max="11265" width="36" customWidth="1"/>
    <col min="11267" max="11267" width="19.7109375" customWidth="1"/>
    <col min="11521" max="11521" width="36" customWidth="1"/>
    <col min="11523" max="11523" width="19.7109375" customWidth="1"/>
    <col min="11777" max="11777" width="36" customWidth="1"/>
    <col min="11779" max="11779" width="19.7109375" customWidth="1"/>
    <col min="12033" max="12033" width="36" customWidth="1"/>
    <col min="12035" max="12035" width="19.7109375" customWidth="1"/>
    <col min="12289" max="12289" width="36" customWidth="1"/>
    <col min="12291" max="12291" width="19.7109375" customWidth="1"/>
    <col min="12545" max="12545" width="36" customWidth="1"/>
    <col min="12547" max="12547" width="19.7109375" customWidth="1"/>
    <col min="12801" max="12801" width="36" customWidth="1"/>
    <col min="12803" max="12803" width="19.7109375" customWidth="1"/>
    <col min="13057" max="13057" width="36" customWidth="1"/>
    <col min="13059" max="13059" width="19.7109375" customWidth="1"/>
    <col min="13313" max="13313" width="36" customWidth="1"/>
    <col min="13315" max="13315" width="19.7109375" customWidth="1"/>
    <col min="13569" max="13569" width="36" customWidth="1"/>
    <col min="13571" max="13571" width="19.7109375" customWidth="1"/>
    <col min="13825" max="13825" width="36" customWidth="1"/>
    <col min="13827" max="13827" width="19.7109375" customWidth="1"/>
    <col min="14081" max="14081" width="36" customWidth="1"/>
    <col min="14083" max="14083" width="19.7109375" customWidth="1"/>
    <col min="14337" max="14337" width="36" customWidth="1"/>
    <col min="14339" max="14339" width="19.7109375" customWidth="1"/>
    <col min="14593" max="14593" width="36" customWidth="1"/>
    <col min="14595" max="14595" width="19.7109375" customWidth="1"/>
    <col min="14849" max="14849" width="36" customWidth="1"/>
    <col min="14851" max="14851" width="19.7109375" customWidth="1"/>
    <col min="15105" max="15105" width="36" customWidth="1"/>
    <col min="15107" max="15107" width="19.7109375" customWidth="1"/>
    <col min="15361" max="15361" width="36" customWidth="1"/>
    <col min="15363" max="15363" width="19.7109375" customWidth="1"/>
    <col min="15617" max="15617" width="36" customWidth="1"/>
    <col min="15619" max="15619" width="19.7109375" customWidth="1"/>
    <col min="15873" max="15873" width="36" customWidth="1"/>
    <col min="15875" max="15875" width="19.7109375" customWidth="1"/>
    <col min="16129" max="16129" width="36" customWidth="1"/>
    <col min="16131" max="16131" width="19.7109375" customWidth="1"/>
  </cols>
  <sheetData>
    <row r="1" spans="1:18" ht="15" x14ac:dyDescent="0.2">
      <c r="A1" s="9"/>
    </row>
    <row r="4" spans="1:18" ht="20.25" x14ac:dyDescent="0.3">
      <c r="C4" s="10" t="s">
        <v>259</v>
      </c>
    </row>
    <row r="5" spans="1:18" ht="12.75" x14ac:dyDescent="0.2">
      <c r="C5" s="11" t="s">
        <v>272</v>
      </c>
    </row>
    <row r="6" spans="1:18" ht="12.75" x14ac:dyDescent="0.2">
      <c r="C6" s="12"/>
    </row>
    <row r="7" spans="1:18" ht="12.75" x14ac:dyDescent="0.2">
      <c r="C7" s="12" t="s">
        <v>128</v>
      </c>
    </row>
    <row r="9" spans="1:18" ht="12.75" x14ac:dyDescent="0.2">
      <c r="C9" s="11" t="s">
        <v>120</v>
      </c>
    </row>
    <row r="10" spans="1:18" ht="12.75" x14ac:dyDescent="0.2">
      <c r="C10" s="13" t="s">
        <v>129</v>
      </c>
      <c r="D10" t="s">
        <v>265</v>
      </c>
    </row>
    <row r="11" spans="1:18" ht="12.75" x14ac:dyDescent="0.2">
      <c r="C11" s="13" t="s">
        <v>121</v>
      </c>
      <c r="D11" s="12" t="s">
        <v>125</v>
      </c>
    </row>
    <row r="12" spans="1:18" ht="12.75" x14ac:dyDescent="0.2">
      <c r="C12" s="13" t="s">
        <v>124</v>
      </c>
      <c r="D12" s="55" t="s">
        <v>126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</row>
    <row r="14" spans="1:18" ht="12.75" x14ac:dyDescent="0.2">
      <c r="C14" s="13" t="s">
        <v>122</v>
      </c>
      <c r="D14" s="12" t="s">
        <v>123</v>
      </c>
    </row>
  </sheetData>
  <mergeCells count="1">
    <mergeCell ref="D12:R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B21DC-B412-4DEC-BB2F-A31A12C93363}">
  <sheetPr>
    <tabColor theme="0" tint="-0.499984740745262"/>
  </sheetPr>
  <dimension ref="C4:Q26"/>
  <sheetViews>
    <sheetView showGridLines="0" workbookViewId="0"/>
  </sheetViews>
  <sheetFormatPr defaultRowHeight="12" x14ac:dyDescent="0.2"/>
  <cols>
    <col min="3" max="3" width="9.85546875" bestFit="1" customWidth="1"/>
    <col min="5" max="5" width="16.7109375" customWidth="1"/>
  </cols>
  <sheetData>
    <row r="4" spans="3:17" x14ac:dyDescent="0.2">
      <c r="C4" s="16" t="s">
        <v>130</v>
      </c>
      <c r="D4" s="17" t="s">
        <v>131</v>
      </c>
      <c r="E4" s="17" t="s">
        <v>132</v>
      </c>
    </row>
    <row r="5" spans="3:17" x14ac:dyDescent="0.2">
      <c r="C5" s="18">
        <v>44694</v>
      </c>
      <c r="D5" t="s">
        <v>133</v>
      </c>
      <c r="E5" t="s">
        <v>262</v>
      </c>
    </row>
    <row r="6" spans="3:17" x14ac:dyDescent="0.2">
      <c r="C6" s="31">
        <v>44699</v>
      </c>
      <c r="D6" s="32" t="s">
        <v>263</v>
      </c>
      <c r="E6" s="32" t="s">
        <v>264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3:17" x14ac:dyDescent="0.2">
      <c r="C7" s="31">
        <v>44704</v>
      </c>
      <c r="D7" s="32" t="s">
        <v>266</v>
      </c>
      <c r="E7" s="48" t="s">
        <v>267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3:17" s="19" customFormat="1" ht="12.75" x14ac:dyDescent="0.2">
      <c r="C8" s="31">
        <v>44727</v>
      </c>
      <c r="D8" s="48" t="s">
        <v>268</v>
      </c>
      <c r="E8" s="33" t="s">
        <v>269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</row>
    <row r="9" spans="3:17" s="19" customFormat="1" x14ac:dyDescent="0.2">
      <c r="C9" s="31">
        <v>44764</v>
      </c>
      <c r="D9" s="48" t="s">
        <v>270</v>
      </c>
      <c r="E9" s="32" t="s">
        <v>271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</row>
    <row r="10" spans="3:17" s="19" customFormat="1" x14ac:dyDescent="0.2">
      <c r="C10" s="31">
        <v>44848</v>
      </c>
      <c r="D10" s="48" t="s">
        <v>273</v>
      </c>
      <c r="E10" s="48" t="s">
        <v>274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</row>
    <row r="11" spans="3:17" s="19" customFormat="1" x14ac:dyDescent="0.2"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</row>
    <row r="12" spans="3:17" s="19" customFormat="1" ht="12.75" x14ac:dyDescent="0.2">
      <c r="C12" s="32"/>
      <c r="D12" s="32"/>
      <c r="E12" s="34"/>
      <c r="F12" s="35"/>
      <c r="G12" s="35"/>
      <c r="H12" s="34"/>
      <c r="I12" s="34"/>
      <c r="J12" s="35"/>
      <c r="K12" s="35"/>
      <c r="L12" s="35"/>
      <c r="M12" s="35"/>
      <c r="N12" s="36"/>
      <c r="O12" s="32"/>
      <c r="P12" s="32"/>
      <c r="Q12" s="32"/>
    </row>
    <row r="13" spans="3:17" s="19" customFormat="1" x14ac:dyDescent="0.2">
      <c r="C13" s="32"/>
      <c r="D13" s="32"/>
      <c r="E13" s="32"/>
      <c r="F13" s="37"/>
      <c r="G13" s="37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4" spans="3:17" s="19" customFormat="1" ht="12.75" x14ac:dyDescent="0.2">
      <c r="C14" s="32"/>
      <c r="D14" s="32"/>
      <c r="E14" s="32"/>
      <c r="F14" s="37"/>
      <c r="G14" s="37"/>
      <c r="H14" s="32"/>
      <c r="I14" s="32"/>
      <c r="J14" s="33"/>
      <c r="K14" s="38"/>
      <c r="L14" s="32"/>
      <c r="M14" s="32"/>
      <c r="N14" s="32"/>
      <c r="O14" s="32"/>
      <c r="P14" s="32"/>
      <c r="Q14" s="32"/>
    </row>
    <row r="15" spans="3:17" s="19" customFormat="1" x14ac:dyDescent="0.2">
      <c r="C15" s="32"/>
      <c r="D15" s="32"/>
      <c r="E15" s="32"/>
      <c r="F15" s="37"/>
      <c r="G15" s="37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pans="3:17" s="19" customFormat="1" x14ac:dyDescent="0.2">
      <c r="C16" s="32"/>
      <c r="D16" s="32"/>
      <c r="E16" s="32"/>
      <c r="F16" s="37"/>
      <c r="G16" s="37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7" spans="3:17" s="19" customFormat="1" x14ac:dyDescent="0.2">
      <c r="C17" s="32"/>
      <c r="D17" s="32"/>
      <c r="E17" s="32"/>
      <c r="F17" s="37"/>
      <c r="G17" s="37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3:17" s="19" customFormat="1" ht="12.75" x14ac:dyDescent="0.2">
      <c r="C18" s="32"/>
      <c r="D18" s="32"/>
      <c r="E18" s="33"/>
      <c r="F18" s="37"/>
      <c r="G18" s="37"/>
      <c r="H18" s="32"/>
      <c r="I18" s="32"/>
      <c r="J18" s="33"/>
      <c r="K18" s="32"/>
      <c r="L18" s="32"/>
      <c r="M18" s="32"/>
      <c r="N18" s="32"/>
      <c r="O18" s="32"/>
      <c r="P18" s="32"/>
      <c r="Q18" s="32"/>
    </row>
    <row r="19" spans="3:17" s="19" customFormat="1" ht="12.75" x14ac:dyDescent="0.2">
      <c r="C19" s="32"/>
      <c r="D19" s="32"/>
      <c r="E19" s="32"/>
      <c r="F19" s="37"/>
      <c r="G19" s="37"/>
      <c r="H19" s="32"/>
      <c r="I19" s="32"/>
      <c r="J19" s="33"/>
      <c r="K19" s="32"/>
      <c r="L19" s="32"/>
      <c r="M19" s="32"/>
      <c r="N19" s="32"/>
      <c r="O19" s="32"/>
      <c r="P19" s="32"/>
      <c r="Q19" s="32"/>
    </row>
    <row r="20" spans="3:17" s="19" customFormat="1" ht="12.75" x14ac:dyDescent="0.2">
      <c r="C20" s="32"/>
      <c r="D20" s="32"/>
      <c r="E20" s="32"/>
      <c r="F20" s="37"/>
      <c r="G20" s="37"/>
      <c r="H20" s="32"/>
      <c r="I20" s="32"/>
      <c r="J20" s="32"/>
      <c r="K20" s="32"/>
      <c r="L20" s="32"/>
      <c r="M20" s="32"/>
      <c r="N20" s="33"/>
      <c r="O20" s="32"/>
      <c r="P20" s="32"/>
      <c r="Q20" s="32"/>
    </row>
    <row r="21" spans="3:17" s="19" customFormat="1" ht="12.75" x14ac:dyDescent="0.2">
      <c r="C21" s="32"/>
      <c r="D21" s="32"/>
      <c r="E21" s="32"/>
      <c r="F21" s="37"/>
      <c r="G21" s="39"/>
      <c r="H21" s="40"/>
      <c r="I21" s="32"/>
      <c r="J21" s="40"/>
      <c r="K21" s="32"/>
      <c r="L21" s="32"/>
      <c r="M21" s="39"/>
      <c r="N21" s="33"/>
      <c r="O21" s="32"/>
      <c r="P21" s="32"/>
      <c r="Q21" s="32"/>
    </row>
    <row r="22" spans="3:17" s="19" customFormat="1" x14ac:dyDescent="0.2">
      <c r="C22" s="32"/>
      <c r="D22" s="32"/>
      <c r="E22" s="32"/>
      <c r="F22" s="37"/>
      <c r="G22" s="37"/>
      <c r="H22" s="32"/>
      <c r="I22" s="32"/>
      <c r="J22" s="32"/>
      <c r="K22" s="32"/>
      <c r="L22" s="32"/>
      <c r="M22" s="37"/>
      <c r="N22" s="32"/>
      <c r="O22" s="32"/>
      <c r="P22" s="32"/>
      <c r="Q22" s="32"/>
    </row>
    <row r="23" spans="3:17" s="19" customFormat="1" x14ac:dyDescent="0.2">
      <c r="C23" s="32"/>
      <c r="D23" s="32"/>
      <c r="E23" s="32"/>
      <c r="F23" s="37"/>
      <c r="G23" s="37"/>
      <c r="H23" s="32"/>
      <c r="I23" s="32"/>
      <c r="J23" s="32"/>
      <c r="K23" s="32"/>
      <c r="L23" s="32"/>
      <c r="M23" s="37"/>
      <c r="N23" s="32"/>
      <c r="O23" s="32"/>
      <c r="P23" s="32"/>
      <c r="Q23" s="32"/>
    </row>
    <row r="24" spans="3:17" s="19" customFormat="1" ht="12.75" x14ac:dyDescent="0.2">
      <c r="C24" s="32"/>
      <c r="D24" s="32"/>
      <c r="E24" s="32"/>
      <c r="F24" s="37"/>
      <c r="G24" s="37"/>
      <c r="H24" s="40"/>
      <c r="I24" s="32"/>
      <c r="J24" s="32"/>
      <c r="K24" s="32"/>
      <c r="L24" s="32"/>
      <c r="M24" s="39"/>
      <c r="N24" s="33"/>
      <c r="O24" s="32"/>
      <c r="P24" s="32"/>
      <c r="Q24" s="32"/>
    </row>
    <row r="25" spans="3:17" s="19" customFormat="1" ht="12.75" x14ac:dyDescent="0.2">
      <c r="C25" s="32"/>
      <c r="D25" s="32"/>
      <c r="E25" s="32"/>
      <c r="F25" s="37"/>
      <c r="G25" s="37"/>
      <c r="H25" s="32"/>
      <c r="I25" s="32"/>
      <c r="J25" s="33"/>
      <c r="K25" s="32"/>
      <c r="L25" s="32"/>
      <c r="M25" s="32"/>
      <c r="N25" s="32"/>
      <c r="O25" s="32"/>
      <c r="P25" s="32"/>
      <c r="Q25" s="32"/>
    </row>
    <row r="26" spans="3:17" s="19" customFormat="1" x14ac:dyDescent="0.2"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AFFAF-4F1E-4263-8E01-A82C3F5CEFAA}">
  <sheetPr>
    <tabColor rgb="FF0070C0"/>
  </sheetPr>
  <dimension ref="A1:L5564"/>
  <sheetViews>
    <sheetView showGridLines="0" workbookViewId="0"/>
  </sheetViews>
  <sheetFormatPr defaultRowHeight="12.75" x14ac:dyDescent="0.2"/>
  <cols>
    <col min="1" max="1" width="19.140625" style="7" customWidth="1"/>
    <col min="2" max="2" width="51.28515625" style="7" bestFit="1" customWidth="1"/>
    <col min="3" max="3" width="53.85546875" style="7" customWidth="1"/>
    <col min="4" max="4" width="26" style="6" customWidth="1"/>
    <col min="5" max="5" width="24" style="6" customWidth="1"/>
    <col min="6" max="6" width="19.140625" style="27" customWidth="1"/>
    <col min="7" max="9" width="19.140625" style="6" customWidth="1"/>
    <col min="10" max="10" width="21" style="6" customWidth="1"/>
    <col min="11" max="11" width="23.28515625" style="6" customWidth="1"/>
    <col min="12" max="12" width="19.140625" style="6" customWidth="1"/>
    <col min="13" max="16384" width="9.140625" style="7"/>
  </cols>
  <sheetData>
    <row r="1" spans="1:12" s="3" customFormat="1" ht="27.75" customHeight="1" x14ac:dyDescent="0.2">
      <c r="D1" s="42" t="s">
        <v>127</v>
      </c>
      <c r="E1" s="42" t="s">
        <v>127</v>
      </c>
      <c r="F1" s="42" t="s">
        <v>127</v>
      </c>
      <c r="G1" s="42" t="s">
        <v>127</v>
      </c>
      <c r="H1" s="42" t="s">
        <v>109</v>
      </c>
      <c r="I1" s="42" t="s">
        <v>127</v>
      </c>
      <c r="J1" s="42" t="s">
        <v>127</v>
      </c>
      <c r="K1" s="42" t="s">
        <v>127</v>
      </c>
      <c r="L1" s="14" t="s">
        <v>109</v>
      </c>
    </row>
    <row r="2" spans="1:12" s="6" customFormat="1" x14ac:dyDescent="0.2">
      <c r="A2" s="4" t="s">
        <v>0</v>
      </c>
      <c r="B2" s="4" t="s">
        <v>204</v>
      </c>
      <c r="C2" s="4" t="s">
        <v>1</v>
      </c>
      <c r="D2" s="5" t="s">
        <v>110</v>
      </c>
      <c r="E2" s="5" t="s">
        <v>111</v>
      </c>
      <c r="F2" s="26" t="s">
        <v>112</v>
      </c>
      <c r="G2" s="5" t="s">
        <v>113</v>
      </c>
      <c r="H2" s="5" t="s">
        <v>114</v>
      </c>
      <c r="I2" s="5" t="s">
        <v>115</v>
      </c>
      <c r="J2" s="5" t="s">
        <v>116</v>
      </c>
      <c r="K2" s="5" t="s">
        <v>117</v>
      </c>
      <c r="L2" s="5" t="s">
        <v>118</v>
      </c>
    </row>
    <row r="3" spans="1:12" x14ac:dyDescent="0.2">
      <c r="A3" s="7" t="s">
        <v>3</v>
      </c>
      <c r="B3" s="7" t="s">
        <v>134</v>
      </c>
      <c r="C3" s="7" t="s">
        <v>2</v>
      </c>
      <c r="D3" s="29">
        <v>0</v>
      </c>
      <c r="E3" s="29">
        <v>0</v>
      </c>
      <c r="F3" s="30">
        <v>116.9</v>
      </c>
      <c r="G3" s="29">
        <v>0</v>
      </c>
      <c r="H3" s="29">
        <f>D3+E3+F3+G3</f>
        <v>116.9</v>
      </c>
      <c r="I3" s="15">
        <v>0.16</v>
      </c>
      <c r="J3" s="15">
        <v>0</v>
      </c>
      <c r="K3" s="15">
        <v>0</v>
      </c>
      <c r="L3" s="15">
        <f>ROUND(H3+I3+J3+K3,3)</f>
        <v>117.06</v>
      </c>
    </row>
    <row r="4" spans="1:12" x14ac:dyDescent="0.2">
      <c r="A4" s="7" t="s">
        <v>3</v>
      </c>
      <c r="B4" s="7" t="s">
        <v>134</v>
      </c>
      <c r="C4" s="7" t="s">
        <v>4</v>
      </c>
      <c r="D4" s="29">
        <v>400.96499999999997</v>
      </c>
      <c r="E4" s="29">
        <v>0</v>
      </c>
      <c r="F4" s="30">
        <v>263.39999999999998</v>
      </c>
      <c r="G4" s="29">
        <v>0</v>
      </c>
      <c r="H4" s="29">
        <f t="shared" ref="H4:H67" si="0">D4+E4+F4+G4</f>
        <v>664.36500000000001</v>
      </c>
      <c r="I4" s="15">
        <v>81.864999999999995</v>
      </c>
      <c r="J4" s="15">
        <v>0</v>
      </c>
      <c r="K4" s="15">
        <v>0</v>
      </c>
      <c r="L4" s="15">
        <f t="shared" ref="L4:L67" si="1">ROUND(H4+I4+J4+K4,3)</f>
        <v>746.23</v>
      </c>
    </row>
    <row r="5" spans="1:12" x14ac:dyDescent="0.2">
      <c r="A5" s="7" t="s">
        <v>3</v>
      </c>
      <c r="B5" s="7" t="s">
        <v>134</v>
      </c>
      <c r="C5" s="7" t="s">
        <v>5</v>
      </c>
      <c r="D5" s="29">
        <v>0</v>
      </c>
      <c r="E5" s="29">
        <v>0</v>
      </c>
      <c r="F5" s="30">
        <v>10</v>
      </c>
      <c r="G5" s="29">
        <v>0</v>
      </c>
      <c r="H5" s="29">
        <f t="shared" si="0"/>
        <v>10</v>
      </c>
      <c r="I5" s="15">
        <v>0</v>
      </c>
      <c r="J5" s="15">
        <v>0</v>
      </c>
      <c r="K5" s="15">
        <v>0</v>
      </c>
      <c r="L5" s="15">
        <f t="shared" si="1"/>
        <v>10</v>
      </c>
    </row>
    <row r="6" spans="1:12" x14ac:dyDescent="0.2">
      <c r="A6" s="7" t="s">
        <v>3</v>
      </c>
      <c r="B6" s="7" t="s">
        <v>134</v>
      </c>
      <c r="C6" s="7" t="s">
        <v>6</v>
      </c>
      <c r="D6" s="29">
        <v>0</v>
      </c>
      <c r="E6" s="29">
        <v>0</v>
      </c>
      <c r="F6" s="30">
        <v>38.200000000000003</v>
      </c>
      <c r="G6" s="29">
        <v>0</v>
      </c>
      <c r="H6" s="29">
        <f t="shared" si="0"/>
        <v>38.200000000000003</v>
      </c>
      <c r="I6" s="15">
        <v>0</v>
      </c>
      <c r="J6" s="15">
        <v>0</v>
      </c>
      <c r="K6" s="15">
        <v>0</v>
      </c>
      <c r="L6" s="15">
        <f t="shared" si="1"/>
        <v>38.200000000000003</v>
      </c>
    </row>
    <row r="7" spans="1:12" x14ac:dyDescent="0.2">
      <c r="A7" s="7" t="s">
        <v>3</v>
      </c>
      <c r="B7" s="7" t="s">
        <v>134</v>
      </c>
      <c r="C7" s="7" t="s">
        <v>7</v>
      </c>
      <c r="D7" s="29">
        <v>0</v>
      </c>
      <c r="E7" s="29">
        <v>0</v>
      </c>
      <c r="F7" s="30">
        <v>4.8</v>
      </c>
      <c r="G7" s="29">
        <v>0</v>
      </c>
      <c r="H7" s="29">
        <f t="shared" si="0"/>
        <v>4.8</v>
      </c>
      <c r="I7" s="15">
        <v>0</v>
      </c>
      <c r="J7" s="15">
        <v>0</v>
      </c>
      <c r="K7" s="15">
        <v>0</v>
      </c>
      <c r="L7" s="15">
        <f t="shared" si="1"/>
        <v>4.8</v>
      </c>
    </row>
    <row r="8" spans="1:12" x14ac:dyDescent="0.2">
      <c r="A8" s="7" t="s">
        <v>3</v>
      </c>
      <c r="B8" s="7" t="s">
        <v>134</v>
      </c>
      <c r="C8" s="7" t="s">
        <v>8</v>
      </c>
      <c r="D8" s="29">
        <v>0</v>
      </c>
      <c r="E8" s="29">
        <v>0</v>
      </c>
      <c r="F8" s="30">
        <v>2.2000000000000002</v>
      </c>
      <c r="G8" s="29">
        <v>0</v>
      </c>
      <c r="H8" s="29">
        <f t="shared" si="0"/>
        <v>2.2000000000000002</v>
      </c>
      <c r="I8" s="15">
        <v>0</v>
      </c>
      <c r="J8" s="15">
        <v>0</v>
      </c>
      <c r="K8" s="15">
        <v>0</v>
      </c>
      <c r="L8" s="15">
        <f t="shared" si="1"/>
        <v>2.2000000000000002</v>
      </c>
    </row>
    <row r="9" spans="1:12" x14ac:dyDescent="0.2">
      <c r="A9" s="7" t="s">
        <v>3</v>
      </c>
      <c r="B9" s="7" t="s">
        <v>134</v>
      </c>
      <c r="C9" s="7" t="s">
        <v>9</v>
      </c>
      <c r="D9" s="29">
        <v>0</v>
      </c>
      <c r="E9" s="29">
        <v>0</v>
      </c>
      <c r="F9" s="30">
        <v>2.8</v>
      </c>
      <c r="G9" s="29">
        <v>0</v>
      </c>
      <c r="H9" s="29">
        <f t="shared" si="0"/>
        <v>2.8</v>
      </c>
      <c r="I9" s="15">
        <v>0</v>
      </c>
      <c r="J9" s="15">
        <v>0</v>
      </c>
      <c r="K9" s="15">
        <v>0</v>
      </c>
      <c r="L9" s="15">
        <f t="shared" si="1"/>
        <v>2.8</v>
      </c>
    </row>
    <row r="10" spans="1:12" x14ac:dyDescent="0.2">
      <c r="A10" s="7" t="s">
        <v>3</v>
      </c>
      <c r="B10" s="7" t="s">
        <v>134</v>
      </c>
      <c r="C10" s="7" t="s">
        <v>10</v>
      </c>
      <c r="D10" s="29">
        <v>0</v>
      </c>
      <c r="E10" s="29">
        <v>0</v>
      </c>
      <c r="F10" s="30">
        <v>574.20000000000005</v>
      </c>
      <c r="G10" s="29">
        <v>0</v>
      </c>
      <c r="H10" s="29">
        <f t="shared" si="0"/>
        <v>574.20000000000005</v>
      </c>
      <c r="I10" s="15">
        <v>66.305999999999997</v>
      </c>
      <c r="J10" s="15">
        <v>0</v>
      </c>
      <c r="K10" s="15">
        <v>0</v>
      </c>
      <c r="L10" s="15">
        <f t="shared" si="1"/>
        <v>640.50599999999997</v>
      </c>
    </row>
    <row r="11" spans="1:12" x14ac:dyDescent="0.2">
      <c r="A11" s="7" t="s">
        <v>3</v>
      </c>
      <c r="B11" s="7" t="s">
        <v>134</v>
      </c>
      <c r="C11" s="7" t="s">
        <v>11</v>
      </c>
      <c r="D11" s="29">
        <v>0</v>
      </c>
      <c r="E11" s="29">
        <v>0</v>
      </c>
      <c r="F11" s="30">
        <v>0.8</v>
      </c>
      <c r="G11" s="29">
        <v>0</v>
      </c>
      <c r="H11" s="29">
        <f t="shared" si="0"/>
        <v>0.8</v>
      </c>
      <c r="I11" s="15">
        <v>0</v>
      </c>
      <c r="J11" s="15">
        <v>0</v>
      </c>
      <c r="K11" s="15">
        <v>0</v>
      </c>
      <c r="L11" s="15">
        <f t="shared" si="1"/>
        <v>0.8</v>
      </c>
    </row>
    <row r="12" spans="1:12" x14ac:dyDescent="0.2">
      <c r="A12" s="7" t="s">
        <v>3</v>
      </c>
      <c r="B12" s="7" t="s">
        <v>134</v>
      </c>
      <c r="C12" s="7" t="s">
        <v>12</v>
      </c>
      <c r="D12" s="29">
        <v>0</v>
      </c>
      <c r="E12" s="29">
        <v>0</v>
      </c>
      <c r="F12" s="30">
        <v>10.7</v>
      </c>
      <c r="G12" s="29">
        <v>0</v>
      </c>
      <c r="H12" s="29">
        <f t="shared" si="0"/>
        <v>10.7</v>
      </c>
      <c r="I12" s="15">
        <v>0</v>
      </c>
      <c r="J12" s="15">
        <v>0</v>
      </c>
      <c r="K12" s="15">
        <v>0</v>
      </c>
      <c r="L12" s="15">
        <f t="shared" si="1"/>
        <v>10.7</v>
      </c>
    </row>
    <row r="13" spans="1:12" x14ac:dyDescent="0.2">
      <c r="A13" s="7" t="s">
        <v>3</v>
      </c>
      <c r="B13" s="7" t="s">
        <v>134</v>
      </c>
      <c r="C13" s="7" t="s">
        <v>13</v>
      </c>
      <c r="D13" s="29">
        <v>16.484000000000002</v>
      </c>
      <c r="E13" s="29">
        <v>0</v>
      </c>
      <c r="F13" s="30">
        <v>0.2</v>
      </c>
      <c r="G13" s="29">
        <v>0</v>
      </c>
      <c r="H13" s="29">
        <f t="shared" si="0"/>
        <v>16.684000000000001</v>
      </c>
      <c r="I13" s="15">
        <v>0.15</v>
      </c>
      <c r="J13" s="15">
        <v>0</v>
      </c>
      <c r="K13" s="15">
        <v>0</v>
      </c>
      <c r="L13" s="15">
        <f t="shared" si="1"/>
        <v>16.834</v>
      </c>
    </row>
    <row r="14" spans="1:12" x14ac:dyDescent="0.2">
      <c r="A14" s="7" t="s">
        <v>3</v>
      </c>
      <c r="B14" s="7" t="s">
        <v>134</v>
      </c>
      <c r="C14" s="7" t="s">
        <v>14</v>
      </c>
      <c r="D14" s="29">
        <v>954.81700000000001</v>
      </c>
      <c r="E14" s="29">
        <v>0</v>
      </c>
      <c r="F14" s="30">
        <v>0</v>
      </c>
      <c r="G14" s="29">
        <v>0</v>
      </c>
      <c r="H14" s="29">
        <f t="shared" si="0"/>
        <v>954.81700000000001</v>
      </c>
      <c r="I14" s="15">
        <v>88.581999999999994</v>
      </c>
      <c r="J14" s="15">
        <v>0</v>
      </c>
      <c r="K14" s="15">
        <v>0</v>
      </c>
      <c r="L14" s="15">
        <f t="shared" si="1"/>
        <v>1043.3989999999999</v>
      </c>
    </row>
    <row r="15" spans="1:12" x14ac:dyDescent="0.2">
      <c r="A15" s="7" t="s">
        <v>3</v>
      </c>
      <c r="B15" s="7" t="s">
        <v>134</v>
      </c>
      <c r="C15" s="7" t="s">
        <v>15</v>
      </c>
      <c r="D15" s="29">
        <v>10.302</v>
      </c>
      <c r="E15" s="29">
        <v>2.6749999999999998</v>
      </c>
      <c r="F15" s="30">
        <v>0</v>
      </c>
      <c r="G15" s="29">
        <v>0</v>
      </c>
      <c r="H15" s="29">
        <f t="shared" si="0"/>
        <v>12.977</v>
      </c>
      <c r="I15" s="15">
        <v>1E-3</v>
      </c>
      <c r="J15" s="15">
        <v>0</v>
      </c>
      <c r="K15" s="15">
        <v>0</v>
      </c>
      <c r="L15" s="15">
        <f t="shared" si="1"/>
        <v>12.978</v>
      </c>
    </row>
    <row r="16" spans="1:12" x14ac:dyDescent="0.2">
      <c r="A16" s="7" t="s">
        <v>3</v>
      </c>
      <c r="B16" s="7" t="s">
        <v>134</v>
      </c>
      <c r="C16" s="7" t="s">
        <v>108</v>
      </c>
      <c r="D16" s="29">
        <v>0</v>
      </c>
      <c r="E16" s="29">
        <v>0</v>
      </c>
      <c r="F16" s="30">
        <v>0</v>
      </c>
      <c r="G16" s="29">
        <v>0</v>
      </c>
      <c r="H16" s="29">
        <f t="shared" si="0"/>
        <v>0</v>
      </c>
      <c r="I16" s="15">
        <v>0.02</v>
      </c>
      <c r="J16" s="15">
        <v>0</v>
      </c>
      <c r="K16" s="15">
        <v>0</v>
      </c>
      <c r="L16" s="15">
        <f t="shared" si="1"/>
        <v>0.02</v>
      </c>
    </row>
    <row r="17" spans="1:12" x14ac:dyDescent="0.2">
      <c r="A17" s="7" t="s">
        <v>3</v>
      </c>
      <c r="B17" s="7" t="s">
        <v>134</v>
      </c>
      <c r="C17" s="7" t="s">
        <v>16</v>
      </c>
      <c r="D17" s="29">
        <v>1.6479999999999999</v>
      </c>
      <c r="E17" s="29">
        <v>321.39800000000002</v>
      </c>
      <c r="F17" s="30">
        <v>6.4</v>
      </c>
      <c r="G17" s="29">
        <v>0</v>
      </c>
      <c r="H17" s="29">
        <f t="shared" si="0"/>
        <v>329.44600000000003</v>
      </c>
      <c r="I17" s="15">
        <v>24.928000000000001</v>
      </c>
      <c r="J17" s="15">
        <v>0</v>
      </c>
      <c r="K17" s="15">
        <v>0</v>
      </c>
      <c r="L17" s="15">
        <f t="shared" si="1"/>
        <v>354.37400000000002</v>
      </c>
    </row>
    <row r="18" spans="1:12" x14ac:dyDescent="0.2">
      <c r="A18" s="7" t="s">
        <v>3</v>
      </c>
      <c r="B18" s="7" t="s">
        <v>134</v>
      </c>
      <c r="C18" s="7" t="s">
        <v>17</v>
      </c>
      <c r="D18" s="29">
        <v>1.236</v>
      </c>
      <c r="E18" s="29">
        <v>172.42699999999999</v>
      </c>
      <c r="F18" s="30">
        <v>0</v>
      </c>
      <c r="G18" s="29">
        <v>0</v>
      </c>
      <c r="H18" s="29">
        <f t="shared" si="0"/>
        <v>173.66299999999998</v>
      </c>
      <c r="I18" s="15">
        <v>5.2569999999999997</v>
      </c>
      <c r="J18" s="15">
        <v>0</v>
      </c>
      <c r="K18" s="15">
        <v>0</v>
      </c>
      <c r="L18" s="15">
        <f t="shared" si="1"/>
        <v>178.92</v>
      </c>
    </row>
    <row r="19" spans="1:12" x14ac:dyDescent="0.2">
      <c r="A19" s="7" t="s">
        <v>3</v>
      </c>
      <c r="B19" s="7" t="s">
        <v>134</v>
      </c>
      <c r="C19" s="7" t="s">
        <v>18</v>
      </c>
      <c r="D19" s="29">
        <v>1944.4559999999999</v>
      </c>
      <c r="E19" s="29">
        <v>0</v>
      </c>
      <c r="F19" s="30">
        <v>0</v>
      </c>
      <c r="G19" s="29">
        <v>0.753</v>
      </c>
      <c r="H19" s="29">
        <f t="shared" si="0"/>
        <v>1945.2089999999998</v>
      </c>
      <c r="I19" s="15">
        <v>182.38800000000001</v>
      </c>
      <c r="J19" s="15">
        <v>0</v>
      </c>
      <c r="K19" s="15">
        <v>0</v>
      </c>
      <c r="L19" s="15">
        <f t="shared" si="1"/>
        <v>2127.5970000000002</v>
      </c>
    </row>
    <row r="20" spans="1:12" x14ac:dyDescent="0.2">
      <c r="A20" s="7" t="s">
        <v>3</v>
      </c>
      <c r="B20" s="7" t="s">
        <v>134</v>
      </c>
      <c r="C20" s="7" t="s">
        <v>19</v>
      </c>
      <c r="D20" s="29">
        <v>262.29700000000003</v>
      </c>
      <c r="E20" s="29">
        <v>0</v>
      </c>
      <c r="F20" s="30">
        <v>23</v>
      </c>
      <c r="G20" s="29">
        <v>20.152000000000001</v>
      </c>
      <c r="H20" s="29">
        <f t="shared" si="0"/>
        <v>305.44900000000001</v>
      </c>
      <c r="I20" s="15">
        <v>53.582999999999998</v>
      </c>
      <c r="J20" s="15">
        <v>0</v>
      </c>
      <c r="K20" s="15">
        <v>0</v>
      </c>
      <c r="L20" s="15">
        <f t="shared" si="1"/>
        <v>359.03199999999998</v>
      </c>
    </row>
    <row r="21" spans="1:12" x14ac:dyDescent="0.2">
      <c r="A21" s="7" t="s">
        <v>3</v>
      </c>
      <c r="B21" s="7" t="s">
        <v>134</v>
      </c>
      <c r="C21" s="7" t="s">
        <v>20</v>
      </c>
      <c r="D21" s="29">
        <v>0.41199999999999998</v>
      </c>
      <c r="E21" s="29">
        <v>0</v>
      </c>
      <c r="F21" s="30">
        <v>6.3</v>
      </c>
      <c r="G21" s="29">
        <v>0</v>
      </c>
      <c r="H21" s="29">
        <f t="shared" si="0"/>
        <v>6.7119999999999997</v>
      </c>
      <c r="I21" s="15">
        <v>1.109</v>
      </c>
      <c r="J21" s="15">
        <v>0</v>
      </c>
      <c r="K21" s="15">
        <v>0</v>
      </c>
      <c r="L21" s="15">
        <f t="shared" si="1"/>
        <v>7.8209999999999997</v>
      </c>
    </row>
    <row r="22" spans="1:12" x14ac:dyDescent="0.2">
      <c r="A22" s="7" t="s">
        <v>3</v>
      </c>
      <c r="B22" s="7" t="s">
        <v>134</v>
      </c>
      <c r="C22" s="7" t="s">
        <v>21</v>
      </c>
      <c r="D22" s="29">
        <v>0</v>
      </c>
      <c r="E22" s="29">
        <v>0</v>
      </c>
      <c r="F22" s="30">
        <v>0</v>
      </c>
      <c r="G22" s="29">
        <v>0</v>
      </c>
      <c r="H22" s="29">
        <f t="shared" si="0"/>
        <v>0</v>
      </c>
      <c r="I22" s="15">
        <v>6.0000000000000001E-3</v>
      </c>
      <c r="J22" s="15">
        <v>0</v>
      </c>
      <c r="K22" s="15">
        <v>0</v>
      </c>
      <c r="L22" s="15">
        <f t="shared" si="1"/>
        <v>6.0000000000000001E-3</v>
      </c>
    </row>
    <row r="23" spans="1:12" x14ac:dyDescent="0.2">
      <c r="A23" s="7" t="s">
        <v>3</v>
      </c>
      <c r="B23" s="7" t="s">
        <v>134</v>
      </c>
      <c r="C23" s="7" t="s">
        <v>22</v>
      </c>
      <c r="D23" s="29">
        <v>1043.829</v>
      </c>
      <c r="E23" s="29">
        <v>0</v>
      </c>
      <c r="F23" s="30">
        <v>30.9</v>
      </c>
      <c r="G23" s="29">
        <v>220.91900000000001</v>
      </c>
      <c r="H23" s="29">
        <f t="shared" si="0"/>
        <v>1295.6480000000001</v>
      </c>
      <c r="I23" s="15">
        <v>226.566</v>
      </c>
      <c r="J23" s="15">
        <v>0</v>
      </c>
      <c r="K23" s="15">
        <v>0</v>
      </c>
      <c r="L23" s="15">
        <f t="shared" si="1"/>
        <v>1522.2139999999999</v>
      </c>
    </row>
    <row r="24" spans="1:12" x14ac:dyDescent="0.2">
      <c r="A24" s="7" t="s">
        <v>3</v>
      </c>
      <c r="B24" s="7" t="s">
        <v>134</v>
      </c>
      <c r="C24" s="7" t="s">
        <v>23</v>
      </c>
      <c r="D24" s="29">
        <v>160.71600000000001</v>
      </c>
      <c r="E24" s="29">
        <v>0</v>
      </c>
      <c r="F24" s="30">
        <v>0</v>
      </c>
      <c r="G24" s="29">
        <v>0</v>
      </c>
      <c r="H24" s="29">
        <f t="shared" si="0"/>
        <v>160.71600000000001</v>
      </c>
      <c r="I24" s="15">
        <v>26.55</v>
      </c>
      <c r="J24" s="15">
        <v>0</v>
      </c>
      <c r="K24" s="15">
        <v>0</v>
      </c>
      <c r="L24" s="15">
        <f t="shared" si="1"/>
        <v>187.26599999999999</v>
      </c>
    </row>
    <row r="25" spans="1:12" x14ac:dyDescent="0.2">
      <c r="A25" s="7" t="s">
        <v>3</v>
      </c>
      <c r="B25" s="7" t="s">
        <v>134</v>
      </c>
      <c r="C25" s="7" t="s">
        <v>24</v>
      </c>
      <c r="D25" s="29">
        <v>26.167999999999999</v>
      </c>
      <c r="E25" s="29">
        <v>0</v>
      </c>
      <c r="F25" s="30">
        <v>0</v>
      </c>
      <c r="G25" s="29">
        <v>0</v>
      </c>
      <c r="H25" s="29">
        <f t="shared" si="0"/>
        <v>26.167999999999999</v>
      </c>
      <c r="I25" s="15">
        <v>2E-3</v>
      </c>
      <c r="J25" s="15">
        <v>0</v>
      </c>
      <c r="K25" s="15">
        <v>0</v>
      </c>
      <c r="L25" s="15">
        <f t="shared" si="1"/>
        <v>26.17</v>
      </c>
    </row>
    <row r="26" spans="1:12" x14ac:dyDescent="0.2">
      <c r="A26" s="7" t="s">
        <v>3</v>
      </c>
      <c r="B26" s="7" t="s">
        <v>134</v>
      </c>
      <c r="C26" s="7" t="s">
        <v>26</v>
      </c>
      <c r="D26" s="29">
        <v>0</v>
      </c>
      <c r="E26" s="29">
        <v>0</v>
      </c>
      <c r="F26" s="30">
        <v>0</v>
      </c>
      <c r="G26" s="29">
        <v>0.19</v>
      </c>
      <c r="H26" s="29">
        <f t="shared" si="0"/>
        <v>0.19</v>
      </c>
      <c r="I26" s="15">
        <v>0.3</v>
      </c>
      <c r="J26" s="15">
        <v>0</v>
      </c>
      <c r="K26" s="15">
        <v>0</v>
      </c>
      <c r="L26" s="15">
        <f t="shared" si="1"/>
        <v>0.49</v>
      </c>
    </row>
    <row r="27" spans="1:12" x14ac:dyDescent="0.2">
      <c r="A27" s="7" t="s">
        <v>3</v>
      </c>
      <c r="B27" s="7" t="s">
        <v>134</v>
      </c>
      <c r="C27" s="7" t="s">
        <v>27</v>
      </c>
      <c r="D27" s="29">
        <v>0</v>
      </c>
      <c r="E27" s="29">
        <v>0</v>
      </c>
      <c r="F27" s="30">
        <v>20.100000000000001</v>
      </c>
      <c r="G27" s="29">
        <v>0</v>
      </c>
      <c r="H27" s="29">
        <f t="shared" si="0"/>
        <v>20.100000000000001</v>
      </c>
      <c r="I27" s="15">
        <v>1.4999999999999999E-2</v>
      </c>
      <c r="J27" s="15">
        <v>0</v>
      </c>
      <c r="K27" s="15">
        <v>0</v>
      </c>
      <c r="L27" s="15">
        <f t="shared" si="1"/>
        <v>20.114999999999998</v>
      </c>
    </row>
    <row r="28" spans="1:12" x14ac:dyDescent="0.2">
      <c r="A28" s="7" t="s">
        <v>3</v>
      </c>
      <c r="B28" s="7" t="s">
        <v>134</v>
      </c>
      <c r="C28" s="7" t="s">
        <v>28</v>
      </c>
      <c r="D28" s="29">
        <v>0</v>
      </c>
      <c r="E28" s="29">
        <v>0</v>
      </c>
      <c r="F28" s="30">
        <v>0</v>
      </c>
      <c r="G28" s="29">
        <v>0</v>
      </c>
      <c r="H28" s="29">
        <f t="shared" si="0"/>
        <v>0</v>
      </c>
      <c r="I28" s="15">
        <v>0</v>
      </c>
      <c r="J28" s="15">
        <v>0</v>
      </c>
      <c r="K28" s="15">
        <v>0</v>
      </c>
      <c r="L28" s="15">
        <f t="shared" si="1"/>
        <v>0</v>
      </c>
    </row>
    <row r="29" spans="1:12" x14ac:dyDescent="0.2">
      <c r="A29" s="7" t="s">
        <v>3</v>
      </c>
      <c r="B29" s="7" t="s">
        <v>134</v>
      </c>
      <c r="C29" s="7" t="s">
        <v>25</v>
      </c>
      <c r="D29" s="29">
        <v>199.31399999999999</v>
      </c>
      <c r="E29" s="29">
        <v>0</v>
      </c>
      <c r="F29" s="30">
        <v>0</v>
      </c>
      <c r="G29" s="29">
        <v>0</v>
      </c>
      <c r="H29" s="29">
        <f t="shared" si="0"/>
        <v>199.31399999999999</v>
      </c>
      <c r="I29" s="15">
        <v>3.6619999999999999</v>
      </c>
      <c r="J29" s="15">
        <v>0</v>
      </c>
      <c r="K29" s="15">
        <v>0</v>
      </c>
      <c r="L29" s="15">
        <f t="shared" si="1"/>
        <v>202.976</v>
      </c>
    </row>
    <row r="30" spans="1:12" x14ac:dyDescent="0.2">
      <c r="A30" s="7" t="s">
        <v>3</v>
      </c>
      <c r="B30" s="7" t="s">
        <v>134</v>
      </c>
      <c r="C30" s="7" t="s">
        <v>29</v>
      </c>
      <c r="D30" s="29">
        <v>870.57399999999996</v>
      </c>
      <c r="E30" s="29">
        <v>0</v>
      </c>
      <c r="F30" s="30">
        <v>0</v>
      </c>
      <c r="G30" s="29">
        <v>0</v>
      </c>
      <c r="H30" s="29">
        <f t="shared" si="0"/>
        <v>870.57399999999996</v>
      </c>
      <c r="I30" s="15">
        <v>9.4190000000000005</v>
      </c>
      <c r="J30" s="15">
        <v>0</v>
      </c>
      <c r="K30" s="15">
        <v>0</v>
      </c>
      <c r="L30" s="15">
        <f t="shared" si="1"/>
        <v>879.99300000000005</v>
      </c>
    </row>
    <row r="31" spans="1:12" x14ac:dyDescent="0.2">
      <c r="A31" s="7" t="s">
        <v>3</v>
      </c>
      <c r="B31" s="7" t="s">
        <v>134</v>
      </c>
      <c r="C31" s="7" t="s">
        <v>30</v>
      </c>
      <c r="D31" s="29">
        <v>0</v>
      </c>
      <c r="E31" s="29">
        <v>0</v>
      </c>
      <c r="F31" s="30">
        <v>0</v>
      </c>
      <c r="G31" s="29">
        <v>5.86</v>
      </c>
      <c r="H31" s="29">
        <f t="shared" si="0"/>
        <v>5.86</v>
      </c>
      <c r="I31" s="15">
        <v>0</v>
      </c>
      <c r="J31" s="15">
        <v>0</v>
      </c>
      <c r="K31" s="15">
        <v>0</v>
      </c>
      <c r="L31" s="15">
        <f t="shared" si="1"/>
        <v>5.86</v>
      </c>
    </row>
    <row r="32" spans="1:12" x14ac:dyDescent="0.2">
      <c r="A32" s="7" t="s">
        <v>3</v>
      </c>
      <c r="B32" s="7" t="s">
        <v>134</v>
      </c>
      <c r="C32" s="7" t="s">
        <v>31</v>
      </c>
      <c r="D32" s="29">
        <v>0</v>
      </c>
      <c r="E32" s="29">
        <v>0</v>
      </c>
      <c r="F32" s="30">
        <v>2.1</v>
      </c>
      <c r="G32" s="29">
        <v>0</v>
      </c>
      <c r="H32" s="29">
        <f t="shared" si="0"/>
        <v>2.1</v>
      </c>
      <c r="I32" s="15">
        <v>0</v>
      </c>
      <c r="J32" s="15">
        <v>0</v>
      </c>
      <c r="K32" s="15">
        <v>0</v>
      </c>
      <c r="L32" s="15">
        <f t="shared" si="1"/>
        <v>2.1</v>
      </c>
    </row>
    <row r="33" spans="1:12" x14ac:dyDescent="0.2">
      <c r="A33" s="7" t="s">
        <v>3</v>
      </c>
      <c r="B33" s="7" t="s">
        <v>134</v>
      </c>
      <c r="C33" s="7" t="s">
        <v>32</v>
      </c>
      <c r="D33" s="29">
        <v>0</v>
      </c>
      <c r="E33" s="29">
        <v>2.9</v>
      </c>
      <c r="F33" s="30">
        <v>0</v>
      </c>
      <c r="G33" s="29">
        <v>0</v>
      </c>
      <c r="H33" s="29">
        <f t="shared" si="0"/>
        <v>2.9</v>
      </c>
      <c r="I33" s="15">
        <v>1.4999999999999999E-2</v>
      </c>
      <c r="J33" s="15">
        <v>0</v>
      </c>
      <c r="K33" s="15">
        <v>0</v>
      </c>
      <c r="L33" s="15">
        <f t="shared" si="1"/>
        <v>2.915</v>
      </c>
    </row>
    <row r="34" spans="1:12" x14ac:dyDescent="0.2">
      <c r="A34" s="7" t="s">
        <v>3</v>
      </c>
      <c r="B34" s="7" t="s">
        <v>134</v>
      </c>
      <c r="C34" s="7" t="s">
        <v>33</v>
      </c>
      <c r="D34" s="29">
        <v>0</v>
      </c>
      <c r="E34" s="29">
        <v>0</v>
      </c>
      <c r="F34" s="30">
        <v>0</v>
      </c>
      <c r="G34" s="29">
        <v>50</v>
      </c>
      <c r="H34" s="29">
        <f t="shared" si="0"/>
        <v>50</v>
      </c>
      <c r="I34" s="15">
        <v>0</v>
      </c>
      <c r="J34" s="15">
        <v>0</v>
      </c>
      <c r="K34" s="15">
        <v>0</v>
      </c>
      <c r="L34" s="15">
        <f t="shared" si="1"/>
        <v>50</v>
      </c>
    </row>
    <row r="35" spans="1:12" x14ac:dyDescent="0.2">
      <c r="A35" s="7" t="s">
        <v>34</v>
      </c>
      <c r="B35" s="7" t="s">
        <v>135</v>
      </c>
      <c r="C35" s="7" t="s">
        <v>2</v>
      </c>
      <c r="D35" s="29">
        <v>8.1000000000000003E-2</v>
      </c>
      <c r="E35" s="29">
        <v>0</v>
      </c>
      <c r="F35" s="30">
        <v>2733.8</v>
      </c>
      <c r="G35" s="29">
        <v>0</v>
      </c>
      <c r="H35" s="29">
        <f t="shared" si="0"/>
        <v>2733.8810000000003</v>
      </c>
      <c r="I35" s="15">
        <v>507.09</v>
      </c>
      <c r="J35" s="15">
        <v>0</v>
      </c>
      <c r="K35" s="15">
        <v>0</v>
      </c>
      <c r="L35" s="15">
        <f t="shared" si="1"/>
        <v>3240.971</v>
      </c>
    </row>
    <row r="36" spans="1:12" x14ac:dyDescent="0.2">
      <c r="A36" s="7" t="s">
        <v>34</v>
      </c>
      <c r="B36" s="7" t="s">
        <v>135</v>
      </c>
      <c r="C36" s="7" t="s">
        <v>4</v>
      </c>
      <c r="D36" s="29">
        <v>266.93400000000003</v>
      </c>
      <c r="E36" s="29">
        <v>0</v>
      </c>
      <c r="F36" s="30">
        <v>445.1</v>
      </c>
      <c r="G36" s="29">
        <v>0</v>
      </c>
      <c r="H36" s="29">
        <f t="shared" si="0"/>
        <v>712.03400000000011</v>
      </c>
      <c r="I36" s="15">
        <v>115.127</v>
      </c>
      <c r="J36" s="15">
        <v>0</v>
      </c>
      <c r="K36" s="15">
        <v>0</v>
      </c>
      <c r="L36" s="15">
        <f t="shared" si="1"/>
        <v>827.16099999999994</v>
      </c>
    </row>
    <row r="37" spans="1:12" x14ac:dyDescent="0.2">
      <c r="A37" s="7" t="s">
        <v>34</v>
      </c>
      <c r="B37" s="7" t="s">
        <v>135</v>
      </c>
      <c r="C37" s="7" t="s">
        <v>5</v>
      </c>
      <c r="D37" s="29">
        <v>0</v>
      </c>
      <c r="E37" s="29">
        <v>0</v>
      </c>
      <c r="F37" s="30">
        <v>446.59999999999997</v>
      </c>
      <c r="G37" s="29">
        <v>0</v>
      </c>
      <c r="H37" s="29">
        <f t="shared" si="0"/>
        <v>446.59999999999997</v>
      </c>
      <c r="I37" s="15">
        <v>92.763999999999996</v>
      </c>
      <c r="J37" s="15">
        <v>0</v>
      </c>
      <c r="K37" s="15">
        <v>0</v>
      </c>
      <c r="L37" s="15">
        <f t="shared" si="1"/>
        <v>539.36400000000003</v>
      </c>
    </row>
    <row r="38" spans="1:12" x14ac:dyDescent="0.2">
      <c r="A38" s="7" t="s">
        <v>34</v>
      </c>
      <c r="B38" s="7" t="s">
        <v>135</v>
      </c>
      <c r="C38" s="7" t="s">
        <v>6</v>
      </c>
      <c r="D38" s="29">
        <v>0</v>
      </c>
      <c r="E38" s="29">
        <v>0</v>
      </c>
      <c r="F38" s="30">
        <v>1829.6999999999998</v>
      </c>
      <c r="G38" s="29">
        <v>0</v>
      </c>
      <c r="H38" s="29">
        <f t="shared" si="0"/>
        <v>1829.6999999999998</v>
      </c>
      <c r="I38" s="15">
        <v>196.58199999999999</v>
      </c>
      <c r="J38" s="15">
        <v>0</v>
      </c>
      <c r="K38" s="15">
        <v>0</v>
      </c>
      <c r="L38" s="15">
        <f t="shared" si="1"/>
        <v>2026.2819999999999</v>
      </c>
    </row>
    <row r="39" spans="1:12" x14ac:dyDescent="0.2">
      <c r="A39" s="7" t="s">
        <v>34</v>
      </c>
      <c r="B39" s="7" t="s">
        <v>135</v>
      </c>
      <c r="C39" s="7" t="s">
        <v>7</v>
      </c>
      <c r="D39" s="29">
        <v>12.936</v>
      </c>
      <c r="E39" s="29">
        <v>0</v>
      </c>
      <c r="F39" s="30">
        <v>48.5</v>
      </c>
      <c r="G39" s="29">
        <v>0</v>
      </c>
      <c r="H39" s="29">
        <f t="shared" si="0"/>
        <v>61.436</v>
      </c>
      <c r="I39" s="15">
        <v>22.898</v>
      </c>
      <c r="J39" s="15">
        <v>0</v>
      </c>
      <c r="K39" s="15">
        <v>0</v>
      </c>
      <c r="L39" s="15">
        <f t="shared" si="1"/>
        <v>84.334000000000003</v>
      </c>
    </row>
    <row r="40" spans="1:12" x14ac:dyDescent="0.2">
      <c r="A40" s="7" t="s">
        <v>34</v>
      </c>
      <c r="B40" s="7" t="s">
        <v>135</v>
      </c>
      <c r="C40" s="7" t="s">
        <v>8</v>
      </c>
      <c r="D40" s="29">
        <v>28.571000000000002</v>
      </c>
      <c r="E40" s="29">
        <v>0</v>
      </c>
      <c r="F40" s="30">
        <v>27.599999999999998</v>
      </c>
      <c r="G40" s="29">
        <v>0</v>
      </c>
      <c r="H40" s="29">
        <f t="shared" si="0"/>
        <v>56.170999999999999</v>
      </c>
      <c r="I40" s="15">
        <v>3.6440000000000001</v>
      </c>
      <c r="J40" s="15">
        <v>0</v>
      </c>
      <c r="K40" s="15">
        <v>0</v>
      </c>
      <c r="L40" s="15">
        <f t="shared" si="1"/>
        <v>59.814999999999998</v>
      </c>
    </row>
    <row r="41" spans="1:12" x14ac:dyDescent="0.2">
      <c r="A41" s="7" t="s">
        <v>34</v>
      </c>
      <c r="B41" s="7" t="s">
        <v>135</v>
      </c>
      <c r="C41" s="7" t="s">
        <v>9</v>
      </c>
      <c r="D41" s="29">
        <v>0</v>
      </c>
      <c r="E41" s="29">
        <v>0</v>
      </c>
      <c r="F41" s="30">
        <v>106.8</v>
      </c>
      <c r="G41" s="29">
        <v>0</v>
      </c>
      <c r="H41" s="29">
        <f t="shared" si="0"/>
        <v>106.8</v>
      </c>
      <c r="I41" s="15">
        <v>44.417000000000002</v>
      </c>
      <c r="J41" s="15">
        <v>0</v>
      </c>
      <c r="K41" s="15">
        <v>0</v>
      </c>
      <c r="L41" s="15">
        <f t="shared" si="1"/>
        <v>151.21700000000001</v>
      </c>
    </row>
    <row r="42" spans="1:12" x14ac:dyDescent="0.2">
      <c r="A42" s="7" t="s">
        <v>34</v>
      </c>
      <c r="B42" s="7" t="s">
        <v>135</v>
      </c>
      <c r="C42" s="7" t="s">
        <v>10</v>
      </c>
      <c r="D42" s="29">
        <v>0</v>
      </c>
      <c r="E42" s="29">
        <v>0</v>
      </c>
      <c r="F42" s="30">
        <v>174.1</v>
      </c>
      <c r="G42" s="29">
        <v>0</v>
      </c>
      <c r="H42" s="29">
        <f t="shared" si="0"/>
        <v>174.1</v>
      </c>
      <c r="I42" s="15">
        <v>38.915999999999997</v>
      </c>
      <c r="J42" s="15">
        <v>0</v>
      </c>
      <c r="K42" s="15">
        <v>0</v>
      </c>
      <c r="L42" s="15">
        <f t="shared" si="1"/>
        <v>213.01599999999999</v>
      </c>
    </row>
    <row r="43" spans="1:12" x14ac:dyDescent="0.2">
      <c r="A43" s="7" t="s">
        <v>34</v>
      </c>
      <c r="B43" s="7" t="s">
        <v>135</v>
      </c>
      <c r="C43" s="7" t="s">
        <v>11</v>
      </c>
      <c r="D43" s="29">
        <v>0</v>
      </c>
      <c r="E43" s="29">
        <v>0</v>
      </c>
      <c r="F43" s="30">
        <v>0</v>
      </c>
      <c r="G43" s="29">
        <v>0</v>
      </c>
      <c r="H43" s="29">
        <f t="shared" si="0"/>
        <v>0</v>
      </c>
      <c r="I43" s="15">
        <v>0</v>
      </c>
      <c r="J43" s="15">
        <v>0</v>
      </c>
      <c r="K43" s="15">
        <v>0</v>
      </c>
      <c r="L43" s="15">
        <f t="shared" si="1"/>
        <v>0</v>
      </c>
    </row>
    <row r="44" spans="1:12" x14ac:dyDescent="0.2">
      <c r="A44" s="7" t="s">
        <v>34</v>
      </c>
      <c r="B44" s="7" t="s">
        <v>135</v>
      </c>
      <c r="C44" s="7" t="s">
        <v>12</v>
      </c>
      <c r="D44" s="29">
        <v>0</v>
      </c>
      <c r="E44" s="29">
        <v>0</v>
      </c>
      <c r="F44" s="30">
        <v>181.5</v>
      </c>
      <c r="G44" s="29">
        <v>0</v>
      </c>
      <c r="H44" s="29">
        <f t="shared" si="0"/>
        <v>181.5</v>
      </c>
      <c r="I44" s="15">
        <v>1.081</v>
      </c>
      <c r="J44" s="15">
        <v>0</v>
      </c>
      <c r="K44" s="15">
        <v>0</v>
      </c>
      <c r="L44" s="15">
        <f t="shared" si="1"/>
        <v>182.58099999999999</v>
      </c>
    </row>
    <row r="45" spans="1:12" x14ac:dyDescent="0.2">
      <c r="A45" s="7" t="s">
        <v>34</v>
      </c>
      <c r="B45" s="7" t="s">
        <v>135</v>
      </c>
      <c r="C45" s="7" t="s">
        <v>13</v>
      </c>
      <c r="D45" s="29">
        <v>155.18799999999999</v>
      </c>
      <c r="E45" s="29">
        <v>0</v>
      </c>
      <c r="F45" s="30">
        <v>55.7</v>
      </c>
      <c r="G45" s="29">
        <v>0</v>
      </c>
      <c r="H45" s="29">
        <f t="shared" si="0"/>
        <v>210.88799999999998</v>
      </c>
      <c r="I45" s="15">
        <v>22.832999999999998</v>
      </c>
      <c r="J45" s="15">
        <v>0</v>
      </c>
      <c r="K45" s="15">
        <v>0</v>
      </c>
      <c r="L45" s="15">
        <f t="shared" si="1"/>
        <v>233.721</v>
      </c>
    </row>
    <row r="46" spans="1:12" x14ac:dyDescent="0.2">
      <c r="A46" s="7" t="s">
        <v>34</v>
      </c>
      <c r="B46" s="7" t="s">
        <v>135</v>
      </c>
      <c r="C46" s="7" t="s">
        <v>14</v>
      </c>
      <c r="D46" s="29">
        <v>537.05200000000002</v>
      </c>
      <c r="E46" s="29">
        <v>0</v>
      </c>
      <c r="F46" s="30">
        <v>72.8</v>
      </c>
      <c r="G46" s="29">
        <v>0</v>
      </c>
      <c r="H46" s="29">
        <f t="shared" si="0"/>
        <v>609.85199999999998</v>
      </c>
      <c r="I46" s="15">
        <v>44.369</v>
      </c>
      <c r="J46" s="15">
        <v>0</v>
      </c>
      <c r="K46" s="15">
        <v>0</v>
      </c>
      <c r="L46" s="15">
        <f t="shared" si="1"/>
        <v>654.221</v>
      </c>
    </row>
    <row r="47" spans="1:12" x14ac:dyDescent="0.2">
      <c r="A47" s="7" t="s">
        <v>34</v>
      </c>
      <c r="B47" s="7" t="s">
        <v>135</v>
      </c>
      <c r="C47" s="7" t="s">
        <v>15</v>
      </c>
      <c r="D47" s="29">
        <v>10.154999999999999</v>
      </c>
      <c r="E47" s="29">
        <v>0</v>
      </c>
      <c r="F47" s="30">
        <v>0</v>
      </c>
      <c r="G47" s="29">
        <v>0</v>
      </c>
      <c r="H47" s="29">
        <f t="shared" si="0"/>
        <v>10.154999999999999</v>
      </c>
      <c r="I47" s="15">
        <v>2.0179999999999998</v>
      </c>
      <c r="J47" s="15">
        <v>0</v>
      </c>
      <c r="K47" s="15">
        <v>0</v>
      </c>
      <c r="L47" s="15">
        <f t="shared" si="1"/>
        <v>12.173</v>
      </c>
    </row>
    <row r="48" spans="1:12" x14ac:dyDescent="0.2">
      <c r="A48" s="7" t="s">
        <v>34</v>
      </c>
      <c r="B48" s="7" t="s">
        <v>135</v>
      </c>
      <c r="C48" s="7" t="s">
        <v>16</v>
      </c>
      <c r="D48" s="29">
        <v>27.161000000000001</v>
      </c>
      <c r="E48" s="29">
        <v>10.875999999999999</v>
      </c>
      <c r="F48" s="30">
        <v>50.6</v>
      </c>
      <c r="G48" s="29">
        <v>0</v>
      </c>
      <c r="H48" s="29">
        <f t="shared" si="0"/>
        <v>88.637</v>
      </c>
      <c r="I48" s="15">
        <v>13.491</v>
      </c>
      <c r="J48" s="15">
        <v>0</v>
      </c>
      <c r="K48" s="15">
        <v>0</v>
      </c>
      <c r="L48" s="15">
        <f t="shared" si="1"/>
        <v>102.128</v>
      </c>
    </row>
    <row r="49" spans="1:12" x14ac:dyDescent="0.2">
      <c r="A49" s="7" t="s">
        <v>34</v>
      </c>
      <c r="B49" s="7" t="s">
        <v>135</v>
      </c>
      <c r="C49" s="7" t="s">
        <v>17</v>
      </c>
      <c r="D49" s="29">
        <v>0.121</v>
      </c>
      <c r="E49" s="29">
        <v>37.923999999999999</v>
      </c>
      <c r="F49" s="30">
        <v>0</v>
      </c>
      <c r="G49" s="29">
        <v>0</v>
      </c>
      <c r="H49" s="29">
        <f t="shared" si="0"/>
        <v>38.045000000000002</v>
      </c>
      <c r="I49" s="15">
        <v>0.28599999999999998</v>
      </c>
      <c r="J49" s="15">
        <v>0</v>
      </c>
      <c r="K49" s="15">
        <v>0</v>
      </c>
      <c r="L49" s="15">
        <f t="shared" si="1"/>
        <v>38.331000000000003</v>
      </c>
    </row>
    <row r="50" spans="1:12" x14ac:dyDescent="0.2">
      <c r="A50" s="7" t="s">
        <v>34</v>
      </c>
      <c r="B50" s="7" t="s">
        <v>135</v>
      </c>
      <c r="C50" s="7" t="s">
        <v>18</v>
      </c>
      <c r="D50" s="29">
        <v>246.30099999999999</v>
      </c>
      <c r="E50" s="29">
        <v>0</v>
      </c>
      <c r="F50" s="30">
        <v>0</v>
      </c>
      <c r="G50" s="29">
        <v>0</v>
      </c>
      <c r="H50" s="29">
        <f t="shared" si="0"/>
        <v>246.30099999999999</v>
      </c>
      <c r="I50" s="15">
        <v>2.8149999999999999</v>
      </c>
      <c r="J50" s="15">
        <v>0</v>
      </c>
      <c r="K50" s="15">
        <v>0</v>
      </c>
      <c r="L50" s="15">
        <f t="shared" si="1"/>
        <v>249.11600000000001</v>
      </c>
    </row>
    <row r="51" spans="1:12" x14ac:dyDescent="0.2">
      <c r="A51" s="7" t="s">
        <v>34</v>
      </c>
      <c r="B51" s="7" t="s">
        <v>135</v>
      </c>
      <c r="C51" s="7" t="s">
        <v>19</v>
      </c>
      <c r="D51" s="29">
        <v>85.350999999999999</v>
      </c>
      <c r="E51" s="29">
        <v>0</v>
      </c>
      <c r="F51" s="30">
        <v>16.599999999999998</v>
      </c>
      <c r="G51" s="29">
        <v>0</v>
      </c>
      <c r="H51" s="29">
        <f t="shared" si="0"/>
        <v>101.95099999999999</v>
      </c>
      <c r="I51" s="15">
        <v>4.0000000000000001E-3</v>
      </c>
      <c r="J51" s="15">
        <v>0</v>
      </c>
      <c r="K51" s="15">
        <v>0</v>
      </c>
      <c r="L51" s="15">
        <f t="shared" si="1"/>
        <v>101.955</v>
      </c>
    </row>
    <row r="52" spans="1:12" x14ac:dyDescent="0.2">
      <c r="A52" s="7" t="s">
        <v>34</v>
      </c>
      <c r="B52" s="7" t="s">
        <v>135</v>
      </c>
      <c r="C52" s="7" t="s">
        <v>20</v>
      </c>
      <c r="D52" s="29">
        <v>40.982999999999997</v>
      </c>
      <c r="E52" s="29">
        <v>0</v>
      </c>
      <c r="F52" s="30">
        <v>21.599999999999998</v>
      </c>
      <c r="G52" s="29">
        <v>0</v>
      </c>
      <c r="H52" s="29">
        <f t="shared" si="0"/>
        <v>62.582999999999998</v>
      </c>
      <c r="I52" s="15">
        <v>1.0900000000000001</v>
      </c>
      <c r="J52" s="15">
        <v>0</v>
      </c>
      <c r="K52" s="15">
        <v>0</v>
      </c>
      <c r="L52" s="15">
        <f t="shared" si="1"/>
        <v>63.673000000000002</v>
      </c>
    </row>
    <row r="53" spans="1:12" x14ac:dyDescent="0.2">
      <c r="A53" s="7" t="s">
        <v>34</v>
      </c>
      <c r="B53" s="7" t="s">
        <v>135</v>
      </c>
      <c r="C53" s="7" t="s">
        <v>21</v>
      </c>
      <c r="D53" s="29">
        <v>35.542999999999999</v>
      </c>
      <c r="E53" s="29">
        <v>0</v>
      </c>
      <c r="F53" s="30">
        <v>0</v>
      </c>
      <c r="G53" s="29">
        <v>0</v>
      </c>
      <c r="H53" s="29">
        <f t="shared" si="0"/>
        <v>35.542999999999999</v>
      </c>
      <c r="I53" s="15">
        <v>0.36099999999999999</v>
      </c>
      <c r="J53" s="15">
        <v>0</v>
      </c>
      <c r="K53" s="15">
        <v>0</v>
      </c>
      <c r="L53" s="15">
        <f t="shared" si="1"/>
        <v>35.904000000000003</v>
      </c>
    </row>
    <row r="54" spans="1:12" x14ac:dyDescent="0.2">
      <c r="A54" s="7" t="s">
        <v>34</v>
      </c>
      <c r="B54" s="7" t="s">
        <v>135</v>
      </c>
      <c r="C54" s="7" t="s">
        <v>22</v>
      </c>
      <c r="D54" s="29">
        <v>0</v>
      </c>
      <c r="E54" s="29">
        <v>0</v>
      </c>
      <c r="F54" s="30">
        <v>0</v>
      </c>
      <c r="G54" s="29">
        <v>0</v>
      </c>
      <c r="H54" s="29">
        <f t="shared" si="0"/>
        <v>0</v>
      </c>
      <c r="I54" s="15">
        <v>0</v>
      </c>
      <c r="J54" s="15">
        <v>0</v>
      </c>
      <c r="K54" s="15">
        <v>0</v>
      </c>
      <c r="L54" s="15">
        <f t="shared" si="1"/>
        <v>0</v>
      </c>
    </row>
    <row r="55" spans="1:12" x14ac:dyDescent="0.2">
      <c r="A55" s="7" t="s">
        <v>34</v>
      </c>
      <c r="B55" s="7" t="s">
        <v>135</v>
      </c>
      <c r="C55" s="7" t="s">
        <v>23</v>
      </c>
      <c r="D55" s="29">
        <v>16.562000000000001</v>
      </c>
      <c r="E55" s="29">
        <v>0</v>
      </c>
      <c r="F55" s="30">
        <v>0</v>
      </c>
      <c r="G55" s="29">
        <v>0</v>
      </c>
      <c r="H55" s="29">
        <f t="shared" si="0"/>
        <v>16.562000000000001</v>
      </c>
      <c r="I55" s="15">
        <v>0</v>
      </c>
      <c r="J55" s="15">
        <v>-0.1</v>
      </c>
      <c r="K55" s="15">
        <v>0</v>
      </c>
      <c r="L55" s="15">
        <f t="shared" si="1"/>
        <v>16.462</v>
      </c>
    </row>
    <row r="56" spans="1:12" x14ac:dyDescent="0.2">
      <c r="A56" s="7" t="s">
        <v>34</v>
      </c>
      <c r="B56" s="7" t="s">
        <v>135</v>
      </c>
      <c r="C56" s="7" t="s">
        <v>108</v>
      </c>
      <c r="D56" s="29">
        <v>17.207000000000001</v>
      </c>
      <c r="E56" s="29">
        <v>0</v>
      </c>
      <c r="F56" s="30">
        <v>0</v>
      </c>
      <c r="G56" s="29">
        <v>0</v>
      </c>
      <c r="H56" s="29">
        <f t="shared" si="0"/>
        <v>17.207000000000001</v>
      </c>
      <c r="I56" s="15">
        <v>3.5000000000000003E-2</v>
      </c>
      <c r="J56" s="15">
        <v>0</v>
      </c>
      <c r="K56" s="15">
        <v>0</v>
      </c>
      <c r="L56" s="15">
        <f t="shared" si="1"/>
        <v>17.242000000000001</v>
      </c>
    </row>
    <row r="57" spans="1:12" x14ac:dyDescent="0.2">
      <c r="A57" s="7" t="s">
        <v>34</v>
      </c>
      <c r="B57" s="7" t="s">
        <v>135</v>
      </c>
      <c r="C57" s="7" t="s">
        <v>24</v>
      </c>
      <c r="D57" s="29">
        <v>0.60399999999999998</v>
      </c>
      <c r="E57" s="29">
        <v>0</v>
      </c>
      <c r="F57" s="30">
        <v>0</v>
      </c>
      <c r="G57" s="29">
        <v>0</v>
      </c>
      <c r="H57" s="29">
        <f t="shared" si="0"/>
        <v>0.60399999999999998</v>
      </c>
      <c r="I57" s="15">
        <v>0</v>
      </c>
      <c r="J57" s="15">
        <v>0</v>
      </c>
      <c r="K57" s="15">
        <v>0</v>
      </c>
      <c r="L57" s="15">
        <f t="shared" si="1"/>
        <v>0.60399999999999998</v>
      </c>
    </row>
    <row r="58" spans="1:12" x14ac:dyDescent="0.2">
      <c r="A58" s="7" t="s">
        <v>34</v>
      </c>
      <c r="B58" s="7" t="s">
        <v>135</v>
      </c>
      <c r="C58" s="7" t="s">
        <v>25</v>
      </c>
      <c r="D58" s="29">
        <v>7.4130000000000003</v>
      </c>
      <c r="E58" s="29">
        <v>0</v>
      </c>
      <c r="F58" s="30">
        <v>0</v>
      </c>
      <c r="G58" s="29">
        <v>0</v>
      </c>
      <c r="H58" s="29">
        <f t="shared" si="0"/>
        <v>7.4130000000000003</v>
      </c>
      <c r="I58" s="15">
        <v>9.7000000000000003E-2</v>
      </c>
      <c r="J58" s="15">
        <v>0</v>
      </c>
      <c r="K58" s="15">
        <v>0</v>
      </c>
      <c r="L58" s="15">
        <f t="shared" si="1"/>
        <v>7.51</v>
      </c>
    </row>
    <row r="59" spans="1:12" x14ac:dyDescent="0.2">
      <c r="A59" s="7" t="s">
        <v>34</v>
      </c>
      <c r="B59" s="7" t="s">
        <v>135</v>
      </c>
      <c r="C59" s="7" t="s">
        <v>26</v>
      </c>
      <c r="D59" s="29">
        <v>0</v>
      </c>
      <c r="E59" s="29">
        <v>0</v>
      </c>
      <c r="F59" s="30">
        <v>0</v>
      </c>
      <c r="G59" s="29">
        <v>0.08</v>
      </c>
      <c r="H59" s="29">
        <f t="shared" si="0"/>
        <v>0.08</v>
      </c>
      <c r="I59" s="15">
        <v>0</v>
      </c>
      <c r="J59" s="15">
        <v>0</v>
      </c>
      <c r="K59" s="15">
        <v>0</v>
      </c>
      <c r="L59" s="15">
        <f t="shared" si="1"/>
        <v>0.08</v>
      </c>
    </row>
    <row r="60" spans="1:12" x14ac:dyDescent="0.2">
      <c r="A60" s="7" t="s">
        <v>34</v>
      </c>
      <c r="B60" s="7" t="s">
        <v>135</v>
      </c>
      <c r="C60" s="7" t="s">
        <v>27</v>
      </c>
      <c r="D60" s="29">
        <v>0</v>
      </c>
      <c r="E60" s="29">
        <v>0</v>
      </c>
      <c r="F60" s="30">
        <v>32.4</v>
      </c>
      <c r="G60" s="29">
        <v>0</v>
      </c>
      <c r="H60" s="29">
        <f t="shared" si="0"/>
        <v>32.4</v>
      </c>
      <c r="I60" s="15">
        <v>0</v>
      </c>
      <c r="J60" s="15">
        <v>0</v>
      </c>
      <c r="K60" s="15">
        <v>0</v>
      </c>
      <c r="L60" s="15">
        <f t="shared" si="1"/>
        <v>32.4</v>
      </c>
    </row>
    <row r="61" spans="1:12" x14ac:dyDescent="0.2">
      <c r="A61" s="7" t="s">
        <v>34</v>
      </c>
      <c r="B61" s="7" t="s">
        <v>135</v>
      </c>
      <c r="C61" s="7" t="s">
        <v>28</v>
      </c>
      <c r="D61" s="29">
        <v>0</v>
      </c>
      <c r="E61" s="29">
        <v>0</v>
      </c>
      <c r="F61" s="30">
        <v>0</v>
      </c>
      <c r="G61" s="29">
        <v>0</v>
      </c>
      <c r="H61" s="29">
        <f t="shared" si="0"/>
        <v>0</v>
      </c>
      <c r="I61" s="15">
        <v>0</v>
      </c>
      <c r="J61" s="15">
        <v>0</v>
      </c>
      <c r="K61" s="15">
        <v>0</v>
      </c>
      <c r="L61" s="15">
        <f t="shared" si="1"/>
        <v>0</v>
      </c>
    </row>
    <row r="62" spans="1:12" x14ac:dyDescent="0.2">
      <c r="A62" s="7" t="s">
        <v>34</v>
      </c>
      <c r="B62" s="7" t="s">
        <v>135</v>
      </c>
      <c r="C62" s="7" t="s">
        <v>29</v>
      </c>
      <c r="D62" s="29">
        <v>38.036999999999999</v>
      </c>
      <c r="E62" s="29">
        <v>0</v>
      </c>
      <c r="F62" s="30">
        <v>0</v>
      </c>
      <c r="G62" s="29">
        <v>0</v>
      </c>
      <c r="H62" s="29">
        <f t="shared" si="0"/>
        <v>38.036999999999999</v>
      </c>
      <c r="I62" s="15">
        <v>1.2529999999999999</v>
      </c>
      <c r="J62" s="15">
        <v>0</v>
      </c>
      <c r="K62" s="15">
        <v>0</v>
      </c>
      <c r="L62" s="15">
        <f t="shared" si="1"/>
        <v>39.29</v>
      </c>
    </row>
    <row r="63" spans="1:12" x14ac:dyDescent="0.2">
      <c r="A63" s="7" t="s">
        <v>34</v>
      </c>
      <c r="B63" s="7" t="s">
        <v>135</v>
      </c>
      <c r="C63" s="7" t="s">
        <v>30</v>
      </c>
      <c r="D63" s="29">
        <v>0</v>
      </c>
      <c r="E63" s="29">
        <v>0</v>
      </c>
      <c r="F63" s="30">
        <v>0</v>
      </c>
      <c r="G63" s="29">
        <v>5.5E-2</v>
      </c>
      <c r="H63" s="29">
        <f t="shared" si="0"/>
        <v>5.5E-2</v>
      </c>
      <c r="I63" s="15">
        <v>0</v>
      </c>
      <c r="J63" s="15">
        <v>0</v>
      </c>
      <c r="K63" s="15">
        <v>0</v>
      </c>
      <c r="L63" s="15">
        <f t="shared" si="1"/>
        <v>5.5E-2</v>
      </c>
    </row>
    <row r="64" spans="1:12" x14ac:dyDescent="0.2">
      <c r="A64" s="7" t="s">
        <v>34</v>
      </c>
      <c r="B64" s="7" t="s">
        <v>135</v>
      </c>
      <c r="C64" s="7" t="s">
        <v>31</v>
      </c>
      <c r="D64" s="29">
        <v>0</v>
      </c>
      <c r="E64" s="29">
        <v>0</v>
      </c>
      <c r="F64" s="30">
        <v>30</v>
      </c>
      <c r="G64" s="29">
        <v>0</v>
      </c>
      <c r="H64" s="29">
        <f t="shared" si="0"/>
        <v>30</v>
      </c>
      <c r="I64" s="15">
        <v>1.42</v>
      </c>
      <c r="J64" s="15">
        <v>0</v>
      </c>
      <c r="K64" s="15">
        <v>0</v>
      </c>
      <c r="L64" s="15">
        <f t="shared" si="1"/>
        <v>31.42</v>
      </c>
    </row>
    <row r="65" spans="1:12" x14ac:dyDescent="0.2">
      <c r="A65" s="7" t="s">
        <v>34</v>
      </c>
      <c r="B65" s="7" t="s">
        <v>135</v>
      </c>
      <c r="C65" s="7" t="s">
        <v>32</v>
      </c>
      <c r="D65" s="29">
        <v>0</v>
      </c>
      <c r="E65" s="29">
        <v>0</v>
      </c>
      <c r="F65" s="30">
        <v>0</v>
      </c>
      <c r="G65" s="29">
        <v>0</v>
      </c>
      <c r="H65" s="29">
        <f t="shared" si="0"/>
        <v>0</v>
      </c>
      <c r="I65" s="15">
        <v>0</v>
      </c>
      <c r="J65" s="15">
        <v>0</v>
      </c>
      <c r="K65" s="15">
        <v>0</v>
      </c>
      <c r="L65" s="15">
        <f t="shared" si="1"/>
        <v>0</v>
      </c>
    </row>
    <row r="66" spans="1:12" x14ac:dyDescent="0.2">
      <c r="A66" s="7" t="s">
        <v>34</v>
      </c>
      <c r="B66" s="7" t="s">
        <v>135</v>
      </c>
      <c r="C66" s="7" t="s">
        <v>33</v>
      </c>
      <c r="D66" s="29">
        <v>0</v>
      </c>
      <c r="E66" s="29">
        <v>0</v>
      </c>
      <c r="F66" s="30">
        <v>0</v>
      </c>
      <c r="G66" s="29">
        <v>0</v>
      </c>
      <c r="H66" s="29">
        <f t="shared" si="0"/>
        <v>0</v>
      </c>
      <c r="I66" s="15">
        <v>0</v>
      </c>
      <c r="J66" s="15">
        <v>0</v>
      </c>
      <c r="K66" s="15">
        <v>0</v>
      </c>
      <c r="L66" s="15">
        <f t="shared" si="1"/>
        <v>0</v>
      </c>
    </row>
    <row r="67" spans="1:12" x14ac:dyDescent="0.2">
      <c r="A67" s="7" t="s">
        <v>35</v>
      </c>
      <c r="B67" s="7" t="s">
        <v>136</v>
      </c>
      <c r="C67" s="7" t="s">
        <v>2</v>
      </c>
      <c r="D67" s="29">
        <v>0</v>
      </c>
      <c r="E67" s="29">
        <v>0</v>
      </c>
      <c r="F67" s="30">
        <v>952.19999999999993</v>
      </c>
      <c r="G67" s="29">
        <v>0</v>
      </c>
      <c r="H67" s="29">
        <f t="shared" si="0"/>
        <v>952.19999999999993</v>
      </c>
      <c r="I67" s="15">
        <v>213.33699999999999</v>
      </c>
      <c r="J67" s="15">
        <v>0</v>
      </c>
      <c r="K67" s="15">
        <v>0</v>
      </c>
      <c r="L67" s="15">
        <f t="shared" si="1"/>
        <v>1165.537</v>
      </c>
    </row>
    <row r="68" spans="1:12" x14ac:dyDescent="0.2">
      <c r="A68" s="7" t="s">
        <v>35</v>
      </c>
      <c r="B68" s="7" t="s">
        <v>136</v>
      </c>
      <c r="C68" s="7" t="s">
        <v>4</v>
      </c>
      <c r="D68" s="29">
        <v>98.869</v>
      </c>
      <c r="E68" s="29">
        <v>0</v>
      </c>
      <c r="F68" s="30">
        <v>126.2</v>
      </c>
      <c r="G68" s="29">
        <v>0</v>
      </c>
      <c r="H68" s="29">
        <f t="shared" ref="H68:H131" si="2">D68+E68+F68+G68</f>
        <v>225.06900000000002</v>
      </c>
      <c r="I68" s="15">
        <v>33.914000000000001</v>
      </c>
      <c r="J68" s="15">
        <v>0</v>
      </c>
      <c r="K68" s="15">
        <v>0</v>
      </c>
      <c r="L68" s="15">
        <f t="shared" ref="L68:L131" si="3">ROUND(H68+I68+J68+K68,3)</f>
        <v>258.983</v>
      </c>
    </row>
    <row r="69" spans="1:12" x14ac:dyDescent="0.2">
      <c r="A69" s="7" t="s">
        <v>35</v>
      </c>
      <c r="B69" s="7" t="s">
        <v>136</v>
      </c>
      <c r="C69" s="7" t="s">
        <v>5</v>
      </c>
      <c r="D69" s="29">
        <v>0</v>
      </c>
      <c r="E69" s="29">
        <v>0</v>
      </c>
      <c r="F69" s="30">
        <v>38.4</v>
      </c>
      <c r="G69" s="29">
        <v>0</v>
      </c>
      <c r="H69" s="29">
        <f t="shared" si="2"/>
        <v>38.4</v>
      </c>
      <c r="I69" s="15">
        <v>7.1580000000000004</v>
      </c>
      <c r="J69" s="15">
        <v>0</v>
      </c>
      <c r="K69" s="15">
        <v>0</v>
      </c>
      <c r="L69" s="15">
        <f t="shared" si="3"/>
        <v>45.558</v>
      </c>
    </row>
    <row r="70" spans="1:12" x14ac:dyDescent="0.2">
      <c r="A70" s="7" t="s">
        <v>35</v>
      </c>
      <c r="B70" s="7" t="s">
        <v>136</v>
      </c>
      <c r="C70" s="7" t="s">
        <v>6</v>
      </c>
      <c r="D70" s="29">
        <v>0</v>
      </c>
      <c r="E70" s="29">
        <v>0</v>
      </c>
      <c r="F70" s="30">
        <v>161</v>
      </c>
      <c r="G70" s="29">
        <v>0</v>
      </c>
      <c r="H70" s="29">
        <f t="shared" si="2"/>
        <v>161</v>
      </c>
      <c r="I70" s="15">
        <v>24.452000000000002</v>
      </c>
      <c r="J70" s="15">
        <v>0</v>
      </c>
      <c r="K70" s="15">
        <v>0</v>
      </c>
      <c r="L70" s="15">
        <f t="shared" si="3"/>
        <v>185.452</v>
      </c>
    </row>
    <row r="71" spans="1:12" x14ac:dyDescent="0.2">
      <c r="A71" s="7" t="s">
        <v>35</v>
      </c>
      <c r="B71" s="7" t="s">
        <v>136</v>
      </c>
      <c r="C71" s="7" t="s">
        <v>7</v>
      </c>
      <c r="D71" s="29">
        <v>0.06</v>
      </c>
      <c r="E71" s="29">
        <v>0</v>
      </c>
      <c r="F71" s="30">
        <v>2.1</v>
      </c>
      <c r="G71" s="29">
        <v>0</v>
      </c>
      <c r="H71" s="29">
        <f t="shared" si="2"/>
        <v>2.16</v>
      </c>
      <c r="I71" s="15">
        <v>0.151</v>
      </c>
      <c r="J71" s="15">
        <v>0</v>
      </c>
      <c r="K71" s="15">
        <v>0</v>
      </c>
      <c r="L71" s="15">
        <f t="shared" si="3"/>
        <v>2.3109999999999999</v>
      </c>
    </row>
    <row r="72" spans="1:12" x14ac:dyDescent="0.2">
      <c r="A72" s="7" t="s">
        <v>35</v>
      </c>
      <c r="B72" s="7" t="s">
        <v>136</v>
      </c>
      <c r="C72" s="7" t="s">
        <v>8</v>
      </c>
      <c r="D72" s="29">
        <v>0.11899999999999999</v>
      </c>
      <c r="E72" s="29">
        <v>0</v>
      </c>
      <c r="F72" s="30">
        <v>26.7</v>
      </c>
      <c r="G72" s="29">
        <v>0</v>
      </c>
      <c r="H72" s="29">
        <f t="shared" si="2"/>
        <v>26.818999999999999</v>
      </c>
      <c r="I72" s="15">
        <v>1.196</v>
      </c>
      <c r="J72" s="15">
        <v>0</v>
      </c>
      <c r="K72" s="15">
        <v>0</v>
      </c>
      <c r="L72" s="15">
        <f t="shared" si="3"/>
        <v>28.015000000000001</v>
      </c>
    </row>
    <row r="73" spans="1:12" x14ac:dyDescent="0.2">
      <c r="A73" s="7" t="s">
        <v>35</v>
      </c>
      <c r="B73" s="7" t="s">
        <v>136</v>
      </c>
      <c r="C73" s="7" t="s">
        <v>9</v>
      </c>
      <c r="D73" s="29">
        <v>0</v>
      </c>
      <c r="E73" s="29">
        <v>0</v>
      </c>
      <c r="F73" s="30">
        <v>56.6</v>
      </c>
      <c r="G73" s="29">
        <v>0</v>
      </c>
      <c r="H73" s="29">
        <f t="shared" si="2"/>
        <v>56.6</v>
      </c>
      <c r="I73" s="15">
        <v>15.266999999999999</v>
      </c>
      <c r="J73" s="15">
        <v>0</v>
      </c>
      <c r="K73" s="15">
        <v>0</v>
      </c>
      <c r="L73" s="15">
        <f t="shared" si="3"/>
        <v>71.867000000000004</v>
      </c>
    </row>
    <row r="74" spans="1:12" x14ac:dyDescent="0.2">
      <c r="A74" s="7" t="s">
        <v>35</v>
      </c>
      <c r="B74" s="7" t="s">
        <v>136</v>
      </c>
      <c r="C74" s="7" t="s">
        <v>10</v>
      </c>
      <c r="D74" s="29">
        <v>0</v>
      </c>
      <c r="E74" s="29">
        <v>0</v>
      </c>
      <c r="F74" s="30">
        <v>44.5</v>
      </c>
      <c r="G74" s="29">
        <v>0</v>
      </c>
      <c r="H74" s="29">
        <f t="shared" si="2"/>
        <v>44.5</v>
      </c>
      <c r="I74" s="15">
        <v>4.4820000000000002</v>
      </c>
      <c r="J74" s="15">
        <v>0</v>
      </c>
      <c r="K74" s="15">
        <v>0</v>
      </c>
      <c r="L74" s="15">
        <f t="shared" si="3"/>
        <v>48.981999999999999</v>
      </c>
    </row>
    <row r="75" spans="1:12" x14ac:dyDescent="0.2">
      <c r="A75" s="7" t="s">
        <v>35</v>
      </c>
      <c r="B75" s="7" t="s">
        <v>136</v>
      </c>
      <c r="C75" s="7" t="s">
        <v>11</v>
      </c>
      <c r="D75" s="29">
        <v>0</v>
      </c>
      <c r="E75" s="29">
        <v>0</v>
      </c>
      <c r="F75" s="30">
        <v>0.6</v>
      </c>
      <c r="G75" s="29">
        <v>0</v>
      </c>
      <c r="H75" s="29">
        <f t="shared" si="2"/>
        <v>0.6</v>
      </c>
      <c r="I75" s="15">
        <v>0</v>
      </c>
      <c r="J75" s="15">
        <v>0</v>
      </c>
      <c r="K75" s="15">
        <v>0</v>
      </c>
      <c r="L75" s="15">
        <f t="shared" si="3"/>
        <v>0.6</v>
      </c>
    </row>
    <row r="76" spans="1:12" x14ac:dyDescent="0.2">
      <c r="A76" s="7" t="s">
        <v>35</v>
      </c>
      <c r="B76" s="7" t="s">
        <v>136</v>
      </c>
      <c r="C76" s="7" t="s">
        <v>12</v>
      </c>
      <c r="D76" s="29">
        <v>0</v>
      </c>
      <c r="E76" s="29">
        <v>0</v>
      </c>
      <c r="F76" s="30">
        <v>20</v>
      </c>
      <c r="G76" s="29">
        <v>0</v>
      </c>
      <c r="H76" s="29">
        <f t="shared" si="2"/>
        <v>20</v>
      </c>
      <c r="I76" s="15">
        <v>8.0000000000000002E-3</v>
      </c>
      <c r="J76" s="15">
        <v>0</v>
      </c>
      <c r="K76" s="15">
        <v>0</v>
      </c>
      <c r="L76" s="15">
        <f t="shared" si="3"/>
        <v>20.007999999999999</v>
      </c>
    </row>
    <row r="77" spans="1:12" x14ac:dyDescent="0.2">
      <c r="A77" s="7" t="s">
        <v>35</v>
      </c>
      <c r="B77" s="7" t="s">
        <v>136</v>
      </c>
      <c r="C77" s="7" t="s">
        <v>13</v>
      </c>
      <c r="D77" s="29">
        <v>48.273000000000003</v>
      </c>
      <c r="E77" s="29">
        <v>0</v>
      </c>
      <c r="F77" s="30">
        <v>11.2</v>
      </c>
      <c r="G77" s="29">
        <v>0</v>
      </c>
      <c r="H77" s="29">
        <f t="shared" si="2"/>
        <v>59.472999999999999</v>
      </c>
      <c r="I77" s="15">
        <v>2.4369999999999998</v>
      </c>
      <c r="J77" s="15">
        <v>0</v>
      </c>
      <c r="K77" s="15">
        <v>0</v>
      </c>
      <c r="L77" s="15">
        <f t="shared" si="3"/>
        <v>61.91</v>
      </c>
    </row>
    <row r="78" spans="1:12" x14ac:dyDescent="0.2">
      <c r="A78" s="7" t="s">
        <v>35</v>
      </c>
      <c r="B78" s="7" t="s">
        <v>136</v>
      </c>
      <c r="C78" s="7" t="s">
        <v>14</v>
      </c>
      <c r="D78" s="29">
        <v>177.714</v>
      </c>
      <c r="E78" s="29">
        <v>0</v>
      </c>
      <c r="F78" s="30">
        <v>13.4</v>
      </c>
      <c r="G78" s="29">
        <v>0</v>
      </c>
      <c r="H78" s="29">
        <f t="shared" si="2"/>
        <v>191.114</v>
      </c>
      <c r="I78" s="15">
        <v>6.3490000000000002</v>
      </c>
      <c r="J78" s="15">
        <v>0</v>
      </c>
      <c r="K78" s="15">
        <v>0</v>
      </c>
      <c r="L78" s="15">
        <f t="shared" si="3"/>
        <v>197.46299999999999</v>
      </c>
    </row>
    <row r="79" spans="1:12" x14ac:dyDescent="0.2">
      <c r="A79" s="7" t="s">
        <v>35</v>
      </c>
      <c r="B79" s="7" t="s">
        <v>136</v>
      </c>
      <c r="C79" s="7" t="s">
        <v>15</v>
      </c>
      <c r="D79" s="29">
        <v>16.448</v>
      </c>
      <c r="E79" s="29">
        <v>0</v>
      </c>
      <c r="F79" s="30">
        <v>0</v>
      </c>
      <c r="G79" s="29">
        <v>0</v>
      </c>
      <c r="H79" s="29">
        <f t="shared" si="2"/>
        <v>16.448</v>
      </c>
      <c r="I79" s="15">
        <v>1.7000000000000001E-2</v>
      </c>
      <c r="J79" s="15">
        <v>0</v>
      </c>
      <c r="K79" s="15">
        <v>0</v>
      </c>
      <c r="L79" s="15">
        <f t="shared" si="3"/>
        <v>16.465</v>
      </c>
    </row>
    <row r="80" spans="1:12" x14ac:dyDescent="0.2">
      <c r="A80" s="7" t="s">
        <v>35</v>
      </c>
      <c r="B80" s="7" t="s">
        <v>136</v>
      </c>
      <c r="C80" s="7" t="s">
        <v>16</v>
      </c>
      <c r="D80" s="29">
        <v>0.95399999999999996</v>
      </c>
      <c r="E80" s="29">
        <v>32.813000000000002</v>
      </c>
      <c r="F80" s="30">
        <v>13.8</v>
      </c>
      <c r="G80" s="29">
        <v>0</v>
      </c>
      <c r="H80" s="29">
        <f t="shared" si="2"/>
        <v>47.567000000000007</v>
      </c>
      <c r="I80" s="15">
        <v>1.9419999999999999</v>
      </c>
      <c r="J80" s="15">
        <v>0</v>
      </c>
      <c r="K80" s="15">
        <v>0</v>
      </c>
      <c r="L80" s="15">
        <f t="shared" si="3"/>
        <v>49.509</v>
      </c>
    </row>
    <row r="81" spans="1:12" x14ac:dyDescent="0.2">
      <c r="A81" s="7" t="s">
        <v>35</v>
      </c>
      <c r="B81" s="7" t="s">
        <v>136</v>
      </c>
      <c r="C81" s="7" t="s">
        <v>17</v>
      </c>
      <c r="D81" s="29">
        <v>0</v>
      </c>
      <c r="E81" s="29">
        <v>29.587</v>
      </c>
      <c r="F81" s="30">
        <v>0</v>
      </c>
      <c r="G81" s="29">
        <v>0</v>
      </c>
      <c r="H81" s="29">
        <f t="shared" si="2"/>
        <v>29.587</v>
      </c>
      <c r="I81" s="15">
        <v>0.47</v>
      </c>
      <c r="J81" s="15">
        <v>0</v>
      </c>
      <c r="K81" s="15">
        <v>0</v>
      </c>
      <c r="L81" s="15">
        <f t="shared" si="3"/>
        <v>30.056999999999999</v>
      </c>
    </row>
    <row r="82" spans="1:12" x14ac:dyDescent="0.2">
      <c r="A82" s="7" t="s">
        <v>35</v>
      </c>
      <c r="B82" s="7" t="s">
        <v>136</v>
      </c>
      <c r="C82" s="7" t="s">
        <v>18</v>
      </c>
      <c r="D82" s="29">
        <v>71.872</v>
      </c>
      <c r="E82" s="29">
        <v>0</v>
      </c>
      <c r="F82" s="30">
        <v>0</v>
      </c>
      <c r="G82" s="29">
        <v>0</v>
      </c>
      <c r="H82" s="29">
        <f t="shared" si="2"/>
        <v>71.872</v>
      </c>
      <c r="I82" s="15">
        <v>1.0999999999999999E-2</v>
      </c>
      <c r="J82" s="15">
        <v>0</v>
      </c>
      <c r="K82" s="15">
        <v>0</v>
      </c>
      <c r="L82" s="15">
        <f t="shared" si="3"/>
        <v>71.882999999999996</v>
      </c>
    </row>
    <row r="83" spans="1:12" x14ac:dyDescent="0.2">
      <c r="A83" s="7" t="s">
        <v>35</v>
      </c>
      <c r="B83" s="7" t="s">
        <v>136</v>
      </c>
      <c r="C83" s="7" t="s">
        <v>19</v>
      </c>
      <c r="D83" s="29">
        <v>13.528</v>
      </c>
      <c r="E83" s="29">
        <v>0</v>
      </c>
      <c r="F83" s="30">
        <v>4.0999999999999996</v>
      </c>
      <c r="G83" s="29">
        <v>0</v>
      </c>
      <c r="H83" s="29">
        <f t="shared" si="2"/>
        <v>17.628</v>
      </c>
      <c r="I83" s="15">
        <v>0</v>
      </c>
      <c r="J83" s="15">
        <v>0</v>
      </c>
      <c r="K83" s="15">
        <v>0</v>
      </c>
      <c r="L83" s="15">
        <f t="shared" si="3"/>
        <v>17.628</v>
      </c>
    </row>
    <row r="84" spans="1:12" x14ac:dyDescent="0.2">
      <c r="A84" s="7" t="s">
        <v>35</v>
      </c>
      <c r="B84" s="7" t="s">
        <v>136</v>
      </c>
      <c r="C84" s="7" t="s">
        <v>20</v>
      </c>
      <c r="D84" s="29">
        <v>0.59599999999999997</v>
      </c>
      <c r="E84" s="29">
        <v>0</v>
      </c>
      <c r="F84" s="30">
        <v>2.7</v>
      </c>
      <c r="G84" s="29">
        <v>0</v>
      </c>
      <c r="H84" s="29">
        <f t="shared" si="2"/>
        <v>3.2960000000000003</v>
      </c>
      <c r="I84" s="15">
        <v>0</v>
      </c>
      <c r="J84" s="15">
        <v>0</v>
      </c>
      <c r="K84" s="15">
        <v>0</v>
      </c>
      <c r="L84" s="15">
        <f t="shared" si="3"/>
        <v>3.2959999999999998</v>
      </c>
    </row>
    <row r="85" spans="1:12" x14ac:dyDescent="0.2">
      <c r="A85" s="7" t="s">
        <v>35</v>
      </c>
      <c r="B85" s="7" t="s">
        <v>136</v>
      </c>
      <c r="C85" s="7" t="s">
        <v>21</v>
      </c>
      <c r="D85" s="29">
        <v>0.41699999999999998</v>
      </c>
      <c r="E85" s="29">
        <v>0</v>
      </c>
      <c r="F85" s="30">
        <v>0</v>
      </c>
      <c r="G85" s="29">
        <v>0</v>
      </c>
      <c r="H85" s="29">
        <f t="shared" si="2"/>
        <v>0.41699999999999998</v>
      </c>
      <c r="I85" s="15">
        <v>0</v>
      </c>
      <c r="J85" s="15">
        <v>0</v>
      </c>
      <c r="K85" s="15">
        <v>0</v>
      </c>
      <c r="L85" s="15">
        <f t="shared" si="3"/>
        <v>0.41699999999999998</v>
      </c>
    </row>
    <row r="86" spans="1:12" x14ac:dyDescent="0.2">
      <c r="A86" s="7" t="s">
        <v>35</v>
      </c>
      <c r="B86" s="7" t="s">
        <v>136</v>
      </c>
      <c r="C86" s="7" t="s">
        <v>22</v>
      </c>
      <c r="D86" s="29">
        <v>49.822000000000003</v>
      </c>
      <c r="E86" s="29">
        <v>0</v>
      </c>
      <c r="F86" s="30">
        <v>0</v>
      </c>
      <c r="G86" s="29">
        <v>0</v>
      </c>
      <c r="H86" s="29">
        <f t="shared" si="2"/>
        <v>49.822000000000003</v>
      </c>
      <c r="I86" s="15">
        <v>0.11</v>
      </c>
      <c r="J86" s="15">
        <v>0</v>
      </c>
      <c r="K86" s="15">
        <v>0</v>
      </c>
      <c r="L86" s="15">
        <f t="shared" si="3"/>
        <v>49.932000000000002</v>
      </c>
    </row>
    <row r="87" spans="1:12" x14ac:dyDescent="0.2">
      <c r="A87" s="7" t="s">
        <v>35</v>
      </c>
      <c r="B87" s="7" t="s">
        <v>136</v>
      </c>
      <c r="C87" s="7" t="s">
        <v>23</v>
      </c>
      <c r="D87" s="29">
        <v>0.59599999999999997</v>
      </c>
      <c r="E87" s="29">
        <v>0</v>
      </c>
      <c r="F87" s="30">
        <v>0</v>
      </c>
      <c r="G87" s="29">
        <v>0</v>
      </c>
      <c r="H87" s="29">
        <f t="shared" si="2"/>
        <v>0.59599999999999997</v>
      </c>
      <c r="I87" s="15">
        <v>0</v>
      </c>
      <c r="J87" s="15">
        <v>0</v>
      </c>
      <c r="K87" s="15">
        <v>0</v>
      </c>
      <c r="L87" s="15">
        <f t="shared" si="3"/>
        <v>0.59599999999999997</v>
      </c>
    </row>
    <row r="88" spans="1:12" x14ac:dyDescent="0.2">
      <c r="A88" s="7" t="s">
        <v>35</v>
      </c>
      <c r="B88" s="7" t="s">
        <v>136</v>
      </c>
      <c r="C88" s="7" t="s">
        <v>108</v>
      </c>
      <c r="D88" s="29">
        <v>0.35799999999999998</v>
      </c>
      <c r="E88" s="29">
        <v>0</v>
      </c>
      <c r="F88" s="30">
        <v>0</v>
      </c>
      <c r="G88" s="29">
        <v>0</v>
      </c>
      <c r="H88" s="29">
        <f t="shared" si="2"/>
        <v>0.35799999999999998</v>
      </c>
      <c r="I88" s="15">
        <v>0</v>
      </c>
      <c r="J88" s="15">
        <v>0</v>
      </c>
      <c r="K88" s="15">
        <v>0</v>
      </c>
      <c r="L88" s="15">
        <f t="shared" si="3"/>
        <v>0.35799999999999998</v>
      </c>
    </row>
    <row r="89" spans="1:12" x14ac:dyDescent="0.2">
      <c r="A89" s="7" t="s">
        <v>35</v>
      </c>
      <c r="B89" s="7" t="s">
        <v>136</v>
      </c>
      <c r="C89" s="7" t="s">
        <v>24</v>
      </c>
      <c r="D89" s="29">
        <v>1.073</v>
      </c>
      <c r="E89" s="29">
        <v>0</v>
      </c>
      <c r="F89" s="30">
        <v>0</v>
      </c>
      <c r="G89" s="29">
        <v>0</v>
      </c>
      <c r="H89" s="29">
        <f t="shared" si="2"/>
        <v>1.073</v>
      </c>
      <c r="I89" s="15">
        <v>0</v>
      </c>
      <c r="J89" s="15">
        <v>0</v>
      </c>
      <c r="K89" s="15">
        <v>0</v>
      </c>
      <c r="L89" s="15">
        <f t="shared" si="3"/>
        <v>1.073</v>
      </c>
    </row>
    <row r="90" spans="1:12" x14ac:dyDescent="0.2">
      <c r="A90" s="7" t="s">
        <v>35</v>
      </c>
      <c r="B90" s="7" t="s">
        <v>136</v>
      </c>
      <c r="C90" s="7" t="s">
        <v>25</v>
      </c>
      <c r="D90" s="29">
        <v>7.4580000000000002</v>
      </c>
      <c r="E90" s="29">
        <v>0</v>
      </c>
      <c r="F90" s="30">
        <v>0</v>
      </c>
      <c r="G90" s="29">
        <v>0</v>
      </c>
      <c r="H90" s="29">
        <f t="shared" si="2"/>
        <v>7.4580000000000002</v>
      </c>
      <c r="I90" s="15">
        <v>0</v>
      </c>
      <c r="J90" s="15">
        <v>0</v>
      </c>
      <c r="K90" s="15">
        <v>0</v>
      </c>
      <c r="L90" s="15">
        <f t="shared" si="3"/>
        <v>7.4580000000000002</v>
      </c>
    </row>
    <row r="91" spans="1:12" x14ac:dyDescent="0.2">
      <c r="A91" s="7" t="s">
        <v>35</v>
      </c>
      <c r="B91" s="7" t="s">
        <v>136</v>
      </c>
      <c r="C91" s="7" t="s">
        <v>26</v>
      </c>
      <c r="D91" s="29">
        <v>0</v>
      </c>
      <c r="E91" s="29">
        <v>0</v>
      </c>
      <c r="F91" s="30">
        <v>0</v>
      </c>
      <c r="G91" s="29">
        <v>0</v>
      </c>
      <c r="H91" s="29">
        <f t="shared" si="2"/>
        <v>0</v>
      </c>
      <c r="I91" s="15">
        <v>0</v>
      </c>
      <c r="J91" s="15">
        <v>0</v>
      </c>
      <c r="K91" s="15">
        <v>0</v>
      </c>
      <c r="L91" s="15">
        <f t="shared" si="3"/>
        <v>0</v>
      </c>
    </row>
    <row r="92" spans="1:12" x14ac:dyDescent="0.2">
      <c r="A92" s="7" t="s">
        <v>35</v>
      </c>
      <c r="B92" s="7" t="s">
        <v>136</v>
      </c>
      <c r="C92" s="7" t="s">
        <v>27</v>
      </c>
      <c r="D92" s="29">
        <v>0</v>
      </c>
      <c r="E92" s="29">
        <v>0</v>
      </c>
      <c r="F92" s="30">
        <v>15</v>
      </c>
      <c r="G92" s="29">
        <v>0</v>
      </c>
      <c r="H92" s="29">
        <f t="shared" si="2"/>
        <v>15</v>
      </c>
      <c r="I92" s="15">
        <v>0</v>
      </c>
      <c r="J92" s="15">
        <v>0</v>
      </c>
      <c r="K92" s="15">
        <v>0</v>
      </c>
      <c r="L92" s="15">
        <f t="shared" si="3"/>
        <v>15</v>
      </c>
    </row>
    <row r="93" spans="1:12" x14ac:dyDescent="0.2">
      <c r="A93" s="7" t="s">
        <v>35</v>
      </c>
      <c r="B93" s="7" t="s">
        <v>136</v>
      </c>
      <c r="C93" s="7" t="s">
        <v>28</v>
      </c>
      <c r="D93" s="29">
        <v>0</v>
      </c>
      <c r="E93" s="29">
        <v>0.2</v>
      </c>
      <c r="F93" s="30">
        <v>0</v>
      </c>
      <c r="G93" s="29">
        <v>0</v>
      </c>
      <c r="H93" s="29">
        <f t="shared" si="2"/>
        <v>0.2</v>
      </c>
      <c r="I93" s="15">
        <v>0</v>
      </c>
      <c r="J93" s="15">
        <v>0</v>
      </c>
      <c r="K93" s="15">
        <v>0</v>
      </c>
      <c r="L93" s="15">
        <f t="shared" si="3"/>
        <v>0.2</v>
      </c>
    </row>
    <row r="94" spans="1:12" x14ac:dyDescent="0.2">
      <c r="A94" s="7" t="s">
        <v>35</v>
      </c>
      <c r="B94" s="7" t="s">
        <v>136</v>
      </c>
      <c r="C94" s="7" t="s">
        <v>29</v>
      </c>
      <c r="D94" s="29">
        <v>2.444</v>
      </c>
      <c r="E94" s="29">
        <v>0</v>
      </c>
      <c r="F94" s="30">
        <v>0</v>
      </c>
      <c r="G94" s="29">
        <v>0</v>
      </c>
      <c r="H94" s="29">
        <f t="shared" si="2"/>
        <v>2.444</v>
      </c>
      <c r="I94" s="15">
        <v>0</v>
      </c>
      <c r="J94" s="15">
        <v>0</v>
      </c>
      <c r="K94" s="15">
        <v>0</v>
      </c>
      <c r="L94" s="15">
        <f t="shared" si="3"/>
        <v>2.444</v>
      </c>
    </row>
    <row r="95" spans="1:12" x14ac:dyDescent="0.2">
      <c r="A95" s="7" t="s">
        <v>35</v>
      </c>
      <c r="B95" s="7" t="s">
        <v>136</v>
      </c>
      <c r="C95" s="7" t="s">
        <v>30</v>
      </c>
      <c r="D95" s="29">
        <v>0</v>
      </c>
      <c r="E95" s="29">
        <v>0</v>
      </c>
      <c r="F95" s="30">
        <v>0</v>
      </c>
      <c r="G95" s="29">
        <v>0.33300000000000002</v>
      </c>
      <c r="H95" s="29">
        <f t="shared" si="2"/>
        <v>0.33300000000000002</v>
      </c>
      <c r="I95" s="15">
        <v>0</v>
      </c>
      <c r="J95" s="15">
        <v>0</v>
      </c>
      <c r="K95" s="15">
        <v>0</v>
      </c>
      <c r="L95" s="15">
        <f t="shared" si="3"/>
        <v>0.33300000000000002</v>
      </c>
    </row>
    <row r="96" spans="1:12" x14ac:dyDescent="0.2">
      <c r="A96" s="7" t="s">
        <v>35</v>
      </c>
      <c r="B96" s="7" t="s">
        <v>136</v>
      </c>
      <c r="C96" s="7" t="s">
        <v>31</v>
      </c>
      <c r="D96" s="29">
        <v>0</v>
      </c>
      <c r="E96" s="29">
        <v>0</v>
      </c>
      <c r="F96" s="30">
        <v>15</v>
      </c>
      <c r="G96" s="29">
        <v>0</v>
      </c>
      <c r="H96" s="29">
        <f t="shared" si="2"/>
        <v>15</v>
      </c>
      <c r="I96" s="15">
        <v>0</v>
      </c>
      <c r="J96" s="15">
        <v>0</v>
      </c>
      <c r="K96" s="15">
        <v>0</v>
      </c>
      <c r="L96" s="15">
        <f t="shared" si="3"/>
        <v>15</v>
      </c>
    </row>
    <row r="97" spans="1:12" x14ac:dyDescent="0.2">
      <c r="A97" s="7" t="s">
        <v>35</v>
      </c>
      <c r="B97" s="7" t="s">
        <v>136</v>
      </c>
      <c r="C97" s="7" t="s">
        <v>32</v>
      </c>
      <c r="D97" s="29">
        <v>0</v>
      </c>
      <c r="E97" s="29">
        <v>3</v>
      </c>
      <c r="F97" s="30">
        <v>0</v>
      </c>
      <c r="G97" s="29">
        <v>0</v>
      </c>
      <c r="H97" s="29">
        <f t="shared" si="2"/>
        <v>3</v>
      </c>
      <c r="I97" s="15">
        <v>0</v>
      </c>
      <c r="J97" s="15">
        <v>0</v>
      </c>
      <c r="K97" s="15">
        <v>0</v>
      </c>
      <c r="L97" s="15">
        <f t="shared" si="3"/>
        <v>3</v>
      </c>
    </row>
    <row r="98" spans="1:12" x14ac:dyDescent="0.2">
      <c r="A98" s="7" t="s">
        <v>35</v>
      </c>
      <c r="B98" s="7" t="s">
        <v>136</v>
      </c>
      <c r="C98" s="7" t="s">
        <v>33</v>
      </c>
      <c r="D98" s="29">
        <v>0</v>
      </c>
      <c r="E98" s="29">
        <v>0</v>
      </c>
      <c r="F98" s="30">
        <v>0</v>
      </c>
      <c r="G98" s="29">
        <v>0</v>
      </c>
      <c r="H98" s="29">
        <f t="shared" si="2"/>
        <v>0</v>
      </c>
      <c r="I98" s="15">
        <v>0</v>
      </c>
      <c r="J98" s="15">
        <v>0</v>
      </c>
      <c r="K98" s="15">
        <v>0</v>
      </c>
      <c r="L98" s="15">
        <f t="shared" si="3"/>
        <v>0</v>
      </c>
    </row>
    <row r="99" spans="1:12" x14ac:dyDescent="0.2">
      <c r="A99" s="7" t="s">
        <v>36</v>
      </c>
      <c r="B99" s="7" t="s">
        <v>138</v>
      </c>
      <c r="C99" s="7" t="s">
        <v>2</v>
      </c>
      <c r="D99" s="29">
        <v>0</v>
      </c>
      <c r="E99" s="29">
        <v>0</v>
      </c>
      <c r="F99" s="30">
        <v>1039.5</v>
      </c>
      <c r="G99" s="29">
        <v>0</v>
      </c>
      <c r="H99" s="29">
        <f t="shared" si="2"/>
        <v>1039.5</v>
      </c>
      <c r="I99" s="15">
        <v>262.14800000000002</v>
      </c>
      <c r="J99" s="15">
        <v>0</v>
      </c>
      <c r="K99" s="15">
        <v>0</v>
      </c>
      <c r="L99" s="15">
        <f t="shared" si="3"/>
        <v>1301.6479999999999</v>
      </c>
    </row>
    <row r="100" spans="1:12" x14ac:dyDescent="0.2">
      <c r="A100" s="7" t="s">
        <v>36</v>
      </c>
      <c r="B100" s="7" t="s">
        <v>138</v>
      </c>
      <c r="C100" s="7" t="s">
        <v>4</v>
      </c>
      <c r="D100" s="29">
        <v>34.956000000000003</v>
      </c>
      <c r="E100" s="29">
        <v>0</v>
      </c>
      <c r="F100" s="30">
        <v>4</v>
      </c>
      <c r="G100" s="29">
        <v>0</v>
      </c>
      <c r="H100" s="29">
        <f t="shared" si="2"/>
        <v>38.956000000000003</v>
      </c>
      <c r="I100" s="15">
        <v>16.007999999999999</v>
      </c>
      <c r="J100" s="15">
        <v>0</v>
      </c>
      <c r="K100" s="15">
        <v>0</v>
      </c>
      <c r="L100" s="15">
        <f t="shared" si="3"/>
        <v>54.963999999999999</v>
      </c>
    </row>
    <row r="101" spans="1:12" x14ac:dyDescent="0.2">
      <c r="A101" s="7" t="s">
        <v>36</v>
      </c>
      <c r="B101" s="7" t="s">
        <v>138</v>
      </c>
      <c r="C101" s="7" t="s">
        <v>5</v>
      </c>
      <c r="D101" s="29">
        <v>0</v>
      </c>
      <c r="E101" s="29">
        <v>0</v>
      </c>
      <c r="F101" s="30">
        <v>7.8</v>
      </c>
      <c r="G101" s="29">
        <v>0</v>
      </c>
      <c r="H101" s="29">
        <f t="shared" si="2"/>
        <v>7.8</v>
      </c>
      <c r="I101" s="15">
        <v>0</v>
      </c>
      <c r="J101" s="15">
        <v>0</v>
      </c>
      <c r="K101" s="15">
        <v>0</v>
      </c>
      <c r="L101" s="15">
        <f t="shared" si="3"/>
        <v>7.8</v>
      </c>
    </row>
    <row r="102" spans="1:12" x14ac:dyDescent="0.2">
      <c r="A102" s="7" t="s">
        <v>36</v>
      </c>
      <c r="B102" s="7" t="s">
        <v>138</v>
      </c>
      <c r="C102" s="7" t="s">
        <v>6</v>
      </c>
      <c r="D102" s="29">
        <v>0</v>
      </c>
      <c r="E102" s="29">
        <v>0</v>
      </c>
      <c r="F102" s="30">
        <v>126.10000000000001</v>
      </c>
      <c r="G102" s="29">
        <v>0</v>
      </c>
      <c r="H102" s="29">
        <f t="shared" si="2"/>
        <v>126.10000000000001</v>
      </c>
      <c r="I102" s="15">
        <v>0</v>
      </c>
      <c r="J102" s="15">
        <v>0</v>
      </c>
      <c r="K102" s="15">
        <v>0</v>
      </c>
      <c r="L102" s="15">
        <f t="shared" si="3"/>
        <v>126.1</v>
      </c>
    </row>
    <row r="103" spans="1:12" x14ac:dyDescent="0.2">
      <c r="A103" s="7" t="s">
        <v>36</v>
      </c>
      <c r="B103" s="7" t="s">
        <v>138</v>
      </c>
      <c r="C103" s="7" t="s">
        <v>7</v>
      </c>
      <c r="D103" s="29">
        <v>0</v>
      </c>
      <c r="E103" s="29">
        <v>0</v>
      </c>
      <c r="F103" s="30">
        <v>0</v>
      </c>
      <c r="G103" s="29">
        <v>0</v>
      </c>
      <c r="H103" s="29">
        <f t="shared" si="2"/>
        <v>0</v>
      </c>
      <c r="I103" s="15">
        <v>0</v>
      </c>
      <c r="J103" s="15">
        <v>0</v>
      </c>
      <c r="K103" s="15">
        <v>0</v>
      </c>
      <c r="L103" s="15">
        <f t="shared" si="3"/>
        <v>0</v>
      </c>
    </row>
    <row r="104" spans="1:12" x14ac:dyDescent="0.2">
      <c r="A104" s="7" t="s">
        <v>36</v>
      </c>
      <c r="B104" s="7" t="s">
        <v>138</v>
      </c>
      <c r="C104" s="7" t="s">
        <v>8</v>
      </c>
      <c r="D104" s="29">
        <v>0</v>
      </c>
      <c r="E104" s="29">
        <v>0</v>
      </c>
      <c r="F104" s="30">
        <v>0</v>
      </c>
      <c r="G104" s="29">
        <v>0</v>
      </c>
      <c r="H104" s="29">
        <f t="shared" si="2"/>
        <v>0</v>
      </c>
      <c r="I104" s="15">
        <v>0</v>
      </c>
      <c r="J104" s="15">
        <v>0</v>
      </c>
      <c r="K104" s="15">
        <v>0</v>
      </c>
      <c r="L104" s="15">
        <f t="shared" si="3"/>
        <v>0</v>
      </c>
    </row>
    <row r="105" spans="1:12" x14ac:dyDescent="0.2">
      <c r="A105" s="7" t="s">
        <v>36</v>
      </c>
      <c r="B105" s="7" t="s">
        <v>138</v>
      </c>
      <c r="C105" s="7" t="s">
        <v>9</v>
      </c>
      <c r="D105" s="29">
        <v>0</v>
      </c>
      <c r="E105" s="29">
        <v>0</v>
      </c>
      <c r="F105" s="30">
        <v>31.8</v>
      </c>
      <c r="G105" s="29">
        <v>0</v>
      </c>
      <c r="H105" s="29">
        <f t="shared" si="2"/>
        <v>31.8</v>
      </c>
      <c r="I105" s="15">
        <v>0</v>
      </c>
      <c r="J105" s="15">
        <v>0</v>
      </c>
      <c r="K105" s="15">
        <v>0</v>
      </c>
      <c r="L105" s="15">
        <f t="shared" si="3"/>
        <v>31.8</v>
      </c>
    </row>
    <row r="106" spans="1:12" x14ac:dyDescent="0.2">
      <c r="A106" s="7" t="s">
        <v>36</v>
      </c>
      <c r="B106" s="7" t="s">
        <v>138</v>
      </c>
      <c r="C106" s="7" t="s">
        <v>10</v>
      </c>
      <c r="D106" s="29">
        <v>0</v>
      </c>
      <c r="E106" s="29">
        <v>0</v>
      </c>
      <c r="F106" s="30">
        <v>65.400000000000006</v>
      </c>
      <c r="G106" s="29">
        <v>0</v>
      </c>
      <c r="H106" s="29">
        <f t="shared" si="2"/>
        <v>65.400000000000006</v>
      </c>
      <c r="I106" s="15">
        <v>3.766</v>
      </c>
      <c r="J106" s="15">
        <v>0</v>
      </c>
      <c r="K106" s="15">
        <v>0</v>
      </c>
      <c r="L106" s="15">
        <f t="shared" si="3"/>
        <v>69.165999999999997</v>
      </c>
    </row>
    <row r="107" spans="1:12" x14ac:dyDescent="0.2">
      <c r="A107" s="7" t="s">
        <v>36</v>
      </c>
      <c r="B107" s="7" t="s">
        <v>138</v>
      </c>
      <c r="C107" s="7" t="s">
        <v>11</v>
      </c>
      <c r="D107" s="29">
        <v>0</v>
      </c>
      <c r="E107" s="29">
        <v>0</v>
      </c>
      <c r="F107" s="30">
        <v>1.3</v>
      </c>
      <c r="G107" s="29">
        <v>0</v>
      </c>
      <c r="H107" s="29">
        <f t="shared" si="2"/>
        <v>1.3</v>
      </c>
      <c r="I107" s="15">
        <v>0</v>
      </c>
      <c r="J107" s="15">
        <v>0</v>
      </c>
      <c r="K107" s="15">
        <v>0</v>
      </c>
      <c r="L107" s="15">
        <f t="shared" si="3"/>
        <v>1.3</v>
      </c>
    </row>
    <row r="108" spans="1:12" x14ac:dyDescent="0.2">
      <c r="A108" s="7" t="s">
        <v>36</v>
      </c>
      <c r="B108" s="7" t="s">
        <v>138</v>
      </c>
      <c r="C108" s="7" t="s">
        <v>12</v>
      </c>
      <c r="D108" s="29">
        <v>0</v>
      </c>
      <c r="E108" s="29">
        <v>0</v>
      </c>
      <c r="F108" s="30">
        <v>0</v>
      </c>
      <c r="G108" s="29">
        <v>0</v>
      </c>
      <c r="H108" s="29">
        <f t="shared" si="2"/>
        <v>0</v>
      </c>
      <c r="I108" s="15">
        <v>0</v>
      </c>
      <c r="J108" s="15">
        <v>0</v>
      </c>
      <c r="K108" s="15">
        <v>0</v>
      </c>
      <c r="L108" s="15">
        <f t="shared" si="3"/>
        <v>0</v>
      </c>
    </row>
    <row r="109" spans="1:12" x14ac:dyDescent="0.2">
      <c r="A109" s="7" t="s">
        <v>36</v>
      </c>
      <c r="B109" s="7" t="s">
        <v>138</v>
      </c>
      <c r="C109" s="7" t="s">
        <v>13</v>
      </c>
      <c r="D109" s="29">
        <v>72.239999999999995</v>
      </c>
      <c r="E109" s="29">
        <v>0</v>
      </c>
      <c r="F109" s="30">
        <v>0</v>
      </c>
      <c r="G109" s="29">
        <v>0</v>
      </c>
      <c r="H109" s="29">
        <f t="shared" si="2"/>
        <v>72.239999999999995</v>
      </c>
      <c r="I109" s="15">
        <v>0</v>
      </c>
      <c r="J109" s="15">
        <v>0</v>
      </c>
      <c r="K109" s="15">
        <v>0</v>
      </c>
      <c r="L109" s="15">
        <f t="shared" si="3"/>
        <v>72.239999999999995</v>
      </c>
    </row>
    <row r="110" spans="1:12" x14ac:dyDescent="0.2">
      <c r="A110" s="7" t="s">
        <v>36</v>
      </c>
      <c r="B110" s="7" t="s">
        <v>138</v>
      </c>
      <c r="C110" s="7" t="s">
        <v>14</v>
      </c>
      <c r="D110" s="29">
        <v>346.44400000000002</v>
      </c>
      <c r="E110" s="29">
        <v>0</v>
      </c>
      <c r="F110" s="30">
        <v>0.2</v>
      </c>
      <c r="G110" s="29">
        <v>0</v>
      </c>
      <c r="H110" s="29">
        <f t="shared" si="2"/>
        <v>346.64400000000001</v>
      </c>
      <c r="I110" s="15">
        <v>0</v>
      </c>
      <c r="J110" s="15">
        <v>0</v>
      </c>
      <c r="K110" s="15">
        <v>0</v>
      </c>
      <c r="L110" s="15">
        <f t="shared" si="3"/>
        <v>346.64400000000001</v>
      </c>
    </row>
    <row r="111" spans="1:12" x14ac:dyDescent="0.2">
      <c r="A111" s="7" t="s">
        <v>36</v>
      </c>
      <c r="B111" s="7" t="s">
        <v>138</v>
      </c>
      <c r="C111" s="7" t="s">
        <v>15</v>
      </c>
      <c r="D111" s="29">
        <v>179.22399999999999</v>
      </c>
      <c r="E111" s="29">
        <v>0</v>
      </c>
      <c r="F111" s="30">
        <v>0</v>
      </c>
      <c r="G111" s="29">
        <v>0</v>
      </c>
      <c r="H111" s="29">
        <f t="shared" si="2"/>
        <v>179.22399999999999</v>
      </c>
      <c r="I111" s="15">
        <v>0</v>
      </c>
      <c r="J111" s="15">
        <v>0</v>
      </c>
      <c r="K111" s="15">
        <v>0</v>
      </c>
      <c r="L111" s="15">
        <f t="shared" si="3"/>
        <v>179.22399999999999</v>
      </c>
    </row>
    <row r="112" spans="1:12" x14ac:dyDescent="0.2">
      <c r="A112" s="7" t="s">
        <v>36</v>
      </c>
      <c r="B112" s="7" t="s">
        <v>138</v>
      </c>
      <c r="C112" s="7" t="s">
        <v>16</v>
      </c>
      <c r="D112" s="29">
        <v>0</v>
      </c>
      <c r="E112" s="29">
        <v>1.397</v>
      </c>
      <c r="F112" s="30">
        <v>0.2</v>
      </c>
      <c r="G112" s="29">
        <v>0</v>
      </c>
      <c r="H112" s="29">
        <f t="shared" si="2"/>
        <v>1.597</v>
      </c>
      <c r="I112" s="15">
        <v>7.1999999999999995E-2</v>
      </c>
      <c r="J112" s="15">
        <v>0</v>
      </c>
      <c r="K112" s="15">
        <v>0</v>
      </c>
      <c r="L112" s="15">
        <f t="shared" si="3"/>
        <v>1.669</v>
      </c>
    </row>
    <row r="113" spans="1:12" x14ac:dyDescent="0.2">
      <c r="A113" s="7" t="s">
        <v>36</v>
      </c>
      <c r="B113" s="7" t="s">
        <v>138</v>
      </c>
      <c r="C113" s="7" t="s">
        <v>108</v>
      </c>
      <c r="D113" s="29">
        <v>0</v>
      </c>
      <c r="E113" s="29">
        <v>0</v>
      </c>
      <c r="F113" s="30">
        <v>0</v>
      </c>
      <c r="G113" s="29">
        <v>0</v>
      </c>
      <c r="H113" s="29">
        <f t="shared" si="2"/>
        <v>0</v>
      </c>
      <c r="I113" s="15">
        <v>0</v>
      </c>
      <c r="J113" s="15">
        <v>0</v>
      </c>
      <c r="K113" s="15">
        <v>0</v>
      </c>
      <c r="L113" s="15">
        <f t="shared" si="3"/>
        <v>0</v>
      </c>
    </row>
    <row r="114" spans="1:12" x14ac:dyDescent="0.2">
      <c r="A114" s="7" t="s">
        <v>36</v>
      </c>
      <c r="B114" s="7" t="s">
        <v>138</v>
      </c>
      <c r="C114" s="7" t="s">
        <v>17</v>
      </c>
      <c r="D114" s="29">
        <v>0</v>
      </c>
      <c r="E114" s="29">
        <v>0.10299999999999999</v>
      </c>
      <c r="F114" s="30">
        <v>0</v>
      </c>
      <c r="G114" s="29">
        <v>0</v>
      </c>
      <c r="H114" s="29">
        <f t="shared" si="2"/>
        <v>0.10299999999999999</v>
      </c>
      <c r="I114" s="15">
        <v>0</v>
      </c>
      <c r="J114" s="15">
        <v>0</v>
      </c>
      <c r="K114" s="15">
        <v>0</v>
      </c>
      <c r="L114" s="15">
        <f t="shared" si="3"/>
        <v>0.10299999999999999</v>
      </c>
    </row>
    <row r="115" spans="1:12" x14ac:dyDescent="0.2">
      <c r="A115" s="7" t="s">
        <v>36</v>
      </c>
      <c r="B115" s="7" t="s">
        <v>138</v>
      </c>
      <c r="C115" s="7" t="s">
        <v>18</v>
      </c>
      <c r="D115" s="29">
        <v>6.1349999999999998</v>
      </c>
      <c r="E115" s="29">
        <v>0</v>
      </c>
      <c r="F115" s="30">
        <v>0</v>
      </c>
      <c r="G115" s="29">
        <v>0</v>
      </c>
      <c r="H115" s="29">
        <f t="shared" si="2"/>
        <v>6.1349999999999998</v>
      </c>
      <c r="I115" s="15">
        <v>0</v>
      </c>
      <c r="J115" s="15">
        <v>0</v>
      </c>
      <c r="K115" s="15">
        <v>0</v>
      </c>
      <c r="L115" s="15">
        <f t="shared" si="3"/>
        <v>6.1349999999999998</v>
      </c>
    </row>
    <row r="116" spans="1:12" x14ac:dyDescent="0.2">
      <c r="A116" s="7" t="s">
        <v>36</v>
      </c>
      <c r="B116" s="7" t="s">
        <v>138</v>
      </c>
      <c r="C116" s="7" t="s">
        <v>19</v>
      </c>
      <c r="D116" s="29">
        <v>0</v>
      </c>
      <c r="E116" s="29">
        <v>0</v>
      </c>
      <c r="F116" s="30">
        <v>0</v>
      </c>
      <c r="G116" s="29">
        <v>0</v>
      </c>
      <c r="H116" s="29">
        <f t="shared" si="2"/>
        <v>0</v>
      </c>
      <c r="I116" s="15">
        <v>0</v>
      </c>
      <c r="J116" s="15">
        <v>0</v>
      </c>
      <c r="K116" s="15">
        <v>0</v>
      </c>
      <c r="L116" s="15">
        <f t="shared" si="3"/>
        <v>0</v>
      </c>
    </row>
    <row r="117" spans="1:12" x14ac:dyDescent="0.2">
      <c r="A117" s="7" t="s">
        <v>36</v>
      </c>
      <c r="B117" s="7" t="s">
        <v>138</v>
      </c>
      <c r="C117" s="7" t="s">
        <v>20</v>
      </c>
      <c r="D117" s="29">
        <v>0</v>
      </c>
      <c r="E117" s="29">
        <v>0</v>
      </c>
      <c r="F117" s="30">
        <v>0</v>
      </c>
      <c r="G117" s="29">
        <v>0</v>
      </c>
      <c r="H117" s="29">
        <f t="shared" si="2"/>
        <v>0</v>
      </c>
      <c r="I117" s="15">
        <v>0</v>
      </c>
      <c r="J117" s="15">
        <v>0</v>
      </c>
      <c r="K117" s="15">
        <v>0</v>
      </c>
      <c r="L117" s="15">
        <f t="shared" si="3"/>
        <v>0</v>
      </c>
    </row>
    <row r="118" spans="1:12" x14ac:dyDescent="0.2">
      <c r="A118" s="7" t="s">
        <v>36</v>
      </c>
      <c r="B118" s="7" t="s">
        <v>138</v>
      </c>
      <c r="C118" s="7" t="s">
        <v>21</v>
      </c>
      <c r="D118" s="29">
        <v>0</v>
      </c>
      <c r="E118" s="29">
        <v>0</v>
      </c>
      <c r="F118" s="30">
        <v>0</v>
      </c>
      <c r="G118" s="29">
        <v>0</v>
      </c>
      <c r="H118" s="29">
        <f t="shared" si="2"/>
        <v>0</v>
      </c>
      <c r="I118" s="15">
        <v>0</v>
      </c>
      <c r="J118" s="15">
        <v>0</v>
      </c>
      <c r="K118" s="15">
        <v>0</v>
      </c>
      <c r="L118" s="15">
        <f t="shared" si="3"/>
        <v>0</v>
      </c>
    </row>
    <row r="119" spans="1:12" x14ac:dyDescent="0.2">
      <c r="A119" s="7" t="s">
        <v>36</v>
      </c>
      <c r="B119" s="7" t="s">
        <v>138</v>
      </c>
      <c r="C119" s="7" t="s">
        <v>22</v>
      </c>
      <c r="D119" s="29">
        <v>37.706000000000003</v>
      </c>
      <c r="E119" s="29">
        <v>0</v>
      </c>
      <c r="F119" s="30">
        <v>10.5</v>
      </c>
      <c r="G119" s="29">
        <v>0</v>
      </c>
      <c r="H119" s="29">
        <f t="shared" si="2"/>
        <v>48.206000000000003</v>
      </c>
      <c r="I119" s="15">
        <v>0.70599999999999996</v>
      </c>
      <c r="J119" s="15">
        <v>0</v>
      </c>
      <c r="K119" s="15">
        <v>0</v>
      </c>
      <c r="L119" s="15">
        <f t="shared" si="3"/>
        <v>48.911999999999999</v>
      </c>
    </row>
    <row r="120" spans="1:12" x14ac:dyDescent="0.2">
      <c r="A120" s="7" t="s">
        <v>36</v>
      </c>
      <c r="B120" s="7" t="s">
        <v>138</v>
      </c>
      <c r="C120" s="7" t="s">
        <v>23</v>
      </c>
      <c r="D120" s="29">
        <v>0</v>
      </c>
      <c r="E120" s="29">
        <v>0</v>
      </c>
      <c r="F120" s="30">
        <v>0</v>
      </c>
      <c r="G120" s="29">
        <v>0</v>
      </c>
      <c r="H120" s="29">
        <f t="shared" si="2"/>
        <v>0</v>
      </c>
      <c r="I120" s="15">
        <v>0</v>
      </c>
      <c r="J120" s="15">
        <v>0</v>
      </c>
      <c r="K120" s="15">
        <v>0</v>
      </c>
      <c r="L120" s="15">
        <f t="shared" si="3"/>
        <v>0</v>
      </c>
    </row>
    <row r="121" spans="1:12" x14ac:dyDescent="0.2">
      <c r="A121" s="7" t="s">
        <v>36</v>
      </c>
      <c r="B121" s="7" t="s">
        <v>138</v>
      </c>
      <c r="C121" s="7" t="s">
        <v>24</v>
      </c>
      <c r="D121" s="29">
        <v>0</v>
      </c>
      <c r="E121" s="29">
        <v>0</v>
      </c>
      <c r="F121" s="30">
        <v>0</v>
      </c>
      <c r="G121" s="29">
        <v>0</v>
      </c>
      <c r="H121" s="29">
        <f t="shared" si="2"/>
        <v>0</v>
      </c>
      <c r="I121" s="15">
        <v>0</v>
      </c>
      <c r="J121" s="15">
        <v>0</v>
      </c>
      <c r="K121" s="15">
        <v>0</v>
      </c>
      <c r="L121" s="15">
        <f t="shared" si="3"/>
        <v>0</v>
      </c>
    </row>
    <row r="122" spans="1:12" x14ac:dyDescent="0.2">
      <c r="A122" s="7" t="s">
        <v>36</v>
      </c>
      <c r="B122" s="7" t="s">
        <v>138</v>
      </c>
      <c r="C122" s="7" t="s">
        <v>25</v>
      </c>
      <c r="D122" s="29">
        <v>1.851</v>
      </c>
      <c r="E122" s="29">
        <v>0</v>
      </c>
      <c r="F122" s="30">
        <v>0</v>
      </c>
      <c r="G122" s="29">
        <v>0</v>
      </c>
      <c r="H122" s="29">
        <f t="shared" si="2"/>
        <v>1.851</v>
      </c>
      <c r="I122" s="15">
        <v>0</v>
      </c>
      <c r="J122" s="15">
        <v>0</v>
      </c>
      <c r="K122" s="15">
        <v>0</v>
      </c>
      <c r="L122" s="15">
        <f t="shared" si="3"/>
        <v>1.851</v>
      </c>
    </row>
    <row r="123" spans="1:12" x14ac:dyDescent="0.2">
      <c r="A123" s="7" t="s">
        <v>36</v>
      </c>
      <c r="B123" s="7" t="s">
        <v>138</v>
      </c>
      <c r="C123" s="7" t="s">
        <v>26</v>
      </c>
      <c r="D123" s="29">
        <v>0</v>
      </c>
      <c r="E123" s="29">
        <v>0</v>
      </c>
      <c r="F123" s="30">
        <v>0</v>
      </c>
      <c r="G123" s="29">
        <v>0</v>
      </c>
      <c r="H123" s="29">
        <f t="shared" si="2"/>
        <v>0</v>
      </c>
      <c r="I123" s="15">
        <v>0</v>
      </c>
      <c r="J123" s="15">
        <v>0</v>
      </c>
      <c r="K123" s="15">
        <v>0</v>
      </c>
      <c r="L123" s="15">
        <f t="shared" si="3"/>
        <v>0</v>
      </c>
    </row>
    <row r="124" spans="1:12" x14ac:dyDescent="0.2">
      <c r="A124" s="7" t="s">
        <v>36</v>
      </c>
      <c r="B124" s="7" t="s">
        <v>138</v>
      </c>
      <c r="C124" s="7" t="s">
        <v>27</v>
      </c>
      <c r="D124" s="29">
        <v>0</v>
      </c>
      <c r="E124" s="29">
        <v>0</v>
      </c>
      <c r="F124" s="30">
        <v>0</v>
      </c>
      <c r="G124" s="29">
        <v>0</v>
      </c>
      <c r="H124" s="29">
        <f t="shared" si="2"/>
        <v>0</v>
      </c>
      <c r="I124" s="15">
        <v>0</v>
      </c>
      <c r="J124" s="15">
        <v>0</v>
      </c>
      <c r="K124" s="15">
        <v>0</v>
      </c>
      <c r="L124" s="15">
        <f t="shared" si="3"/>
        <v>0</v>
      </c>
    </row>
    <row r="125" spans="1:12" x14ac:dyDescent="0.2">
      <c r="A125" s="7" t="s">
        <v>36</v>
      </c>
      <c r="B125" s="7" t="s">
        <v>138</v>
      </c>
      <c r="C125" s="7" t="s">
        <v>28</v>
      </c>
      <c r="D125" s="29">
        <v>0</v>
      </c>
      <c r="E125" s="29">
        <v>0</v>
      </c>
      <c r="F125" s="30">
        <v>0</v>
      </c>
      <c r="G125" s="29">
        <v>0</v>
      </c>
      <c r="H125" s="29">
        <f t="shared" si="2"/>
        <v>0</v>
      </c>
      <c r="I125" s="15">
        <v>0</v>
      </c>
      <c r="J125" s="15">
        <v>0</v>
      </c>
      <c r="K125" s="15">
        <v>0</v>
      </c>
      <c r="L125" s="15">
        <f t="shared" si="3"/>
        <v>0</v>
      </c>
    </row>
    <row r="126" spans="1:12" x14ac:dyDescent="0.2">
      <c r="A126" s="7" t="s">
        <v>36</v>
      </c>
      <c r="B126" s="7" t="s">
        <v>138</v>
      </c>
      <c r="C126" s="7" t="s">
        <v>29</v>
      </c>
      <c r="D126" s="29">
        <v>0.04</v>
      </c>
      <c r="E126" s="29">
        <v>0</v>
      </c>
      <c r="F126" s="30">
        <v>0</v>
      </c>
      <c r="G126" s="29">
        <v>0</v>
      </c>
      <c r="H126" s="29">
        <f t="shared" si="2"/>
        <v>0.04</v>
      </c>
      <c r="I126" s="15">
        <v>0</v>
      </c>
      <c r="J126" s="15">
        <v>0</v>
      </c>
      <c r="K126" s="15">
        <v>0</v>
      </c>
      <c r="L126" s="15">
        <f t="shared" si="3"/>
        <v>0.04</v>
      </c>
    </row>
    <row r="127" spans="1:12" x14ac:dyDescent="0.2">
      <c r="A127" s="7" t="s">
        <v>36</v>
      </c>
      <c r="B127" s="7" t="s">
        <v>138</v>
      </c>
      <c r="C127" s="7" t="s">
        <v>30</v>
      </c>
      <c r="D127" s="29">
        <v>0</v>
      </c>
      <c r="E127" s="29">
        <v>0</v>
      </c>
      <c r="F127" s="30">
        <v>0</v>
      </c>
      <c r="G127" s="29">
        <v>0.04</v>
      </c>
      <c r="H127" s="29">
        <f t="shared" si="2"/>
        <v>0.04</v>
      </c>
      <c r="I127" s="15">
        <v>0</v>
      </c>
      <c r="J127" s="15">
        <v>0</v>
      </c>
      <c r="K127" s="15">
        <v>0</v>
      </c>
      <c r="L127" s="15">
        <f t="shared" si="3"/>
        <v>0.04</v>
      </c>
    </row>
    <row r="128" spans="1:12" x14ac:dyDescent="0.2">
      <c r="A128" s="7" t="s">
        <v>36</v>
      </c>
      <c r="B128" s="7" t="s">
        <v>138</v>
      </c>
      <c r="C128" s="7" t="s">
        <v>31</v>
      </c>
      <c r="D128" s="29">
        <v>0</v>
      </c>
      <c r="E128" s="29">
        <v>0</v>
      </c>
      <c r="F128" s="30">
        <v>0</v>
      </c>
      <c r="G128" s="29">
        <v>0</v>
      </c>
      <c r="H128" s="29">
        <f t="shared" si="2"/>
        <v>0</v>
      </c>
      <c r="I128" s="15">
        <v>0</v>
      </c>
      <c r="J128" s="15">
        <v>0</v>
      </c>
      <c r="K128" s="15">
        <v>0</v>
      </c>
      <c r="L128" s="15">
        <f t="shared" si="3"/>
        <v>0</v>
      </c>
    </row>
    <row r="129" spans="1:12" x14ac:dyDescent="0.2">
      <c r="A129" s="7" t="s">
        <v>36</v>
      </c>
      <c r="B129" s="7" t="s">
        <v>138</v>
      </c>
      <c r="C129" s="7" t="s">
        <v>32</v>
      </c>
      <c r="D129" s="29">
        <v>0</v>
      </c>
      <c r="E129" s="29">
        <v>0.1</v>
      </c>
      <c r="F129" s="30">
        <v>0</v>
      </c>
      <c r="G129" s="29">
        <v>0</v>
      </c>
      <c r="H129" s="29">
        <f t="shared" si="2"/>
        <v>0.1</v>
      </c>
      <c r="I129" s="15">
        <v>0</v>
      </c>
      <c r="J129" s="15">
        <v>0</v>
      </c>
      <c r="K129" s="15">
        <v>0</v>
      </c>
      <c r="L129" s="15">
        <f t="shared" si="3"/>
        <v>0.1</v>
      </c>
    </row>
    <row r="130" spans="1:12" x14ac:dyDescent="0.2">
      <c r="A130" s="7" t="s">
        <v>36</v>
      </c>
      <c r="B130" s="7" t="s">
        <v>138</v>
      </c>
      <c r="C130" s="7" t="s">
        <v>33</v>
      </c>
      <c r="D130" s="29">
        <v>0</v>
      </c>
      <c r="E130" s="29">
        <v>0</v>
      </c>
      <c r="F130" s="30">
        <v>0</v>
      </c>
      <c r="G130" s="29">
        <v>0</v>
      </c>
      <c r="H130" s="29">
        <f t="shared" si="2"/>
        <v>0</v>
      </c>
      <c r="I130" s="15">
        <v>0</v>
      </c>
      <c r="J130" s="15">
        <v>0</v>
      </c>
      <c r="K130" s="15">
        <v>0</v>
      </c>
      <c r="L130" s="15">
        <f t="shared" si="3"/>
        <v>0</v>
      </c>
    </row>
    <row r="131" spans="1:12" x14ac:dyDescent="0.2">
      <c r="A131" s="7" t="s">
        <v>37</v>
      </c>
      <c r="B131" s="7" t="s">
        <v>139</v>
      </c>
      <c r="C131" s="7" t="s">
        <v>2</v>
      </c>
      <c r="D131" s="29">
        <v>0</v>
      </c>
      <c r="E131" s="29">
        <v>0</v>
      </c>
      <c r="F131" s="30">
        <v>796.2</v>
      </c>
      <c r="G131" s="29">
        <v>0</v>
      </c>
      <c r="H131" s="29">
        <f t="shared" si="2"/>
        <v>796.2</v>
      </c>
      <c r="I131" s="15">
        <v>0</v>
      </c>
      <c r="J131" s="15">
        <v>0</v>
      </c>
      <c r="K131" s="15">
        <v>0</v>
      </c>
      <c r="L131" s="15">
        <f t="shared" si="3"/>
        <v>796.2</v>
      </c>
    </row>
    <row r="132" spans="1:12" x14ac:dyDescent="0.2">
      <c r="A132" s="7" t="s">
        <v>37</v>
      </c>
      <c r="B132" s="7" t="s">
        <v>139</v>
      </c>
      <c r="C132" s="7" t="s">
        <v>4</v>
      </c>
      <c r="D132" s="29">
        <v>0</v>
      </c>
      <c r="E132" s="29">
        <v>0</v>
      </c>
      <c r="F132" s="30">
        <v>0</v>
      </c>
      <c r="G132" s="29">
        <v>0</v>
      </c>
      <c r="H132" s="29">
        <f t="shared" ref="H132:H195" si="4">D132+E132+F132+G132</f>
        <v>0</v>
      </c>
      <c r="I132" s="15">
        <v>0</v>
      </c>
      <c r="J132" s="15">
        <v>0</v>
      </c>
      <c r="K132" s="15">
        <v>0</v>
      </c>
      <c r="L132" s="15">
        <f t="shared" ref="L132:L195" si="5">ROUND(H132+I132+J132+K132,3)</f>
        <v>0</v>
      </c>
    </row>
    <row r="133" spans="1:12" x14ac:dyDescent="0.2">
      <c r="A133" s="7" t="s">
        <v>37</v>
      </c>
      <c r="B133" s="7" t="s">
        <v>139</v>
      </c>
      <c r="C133" s="7" t="s">
        <v>5</v>
      </c>
      <c r="D133" s="29">
        <v>0</v>
      </c>
      <c r="E133" s="29">
        <v>0</v>
      </c>
      <c r="F133" s="30">
        <v>0</v>
      </c>
      <c r="G133" s="29">
        <v>0</v>
      </c>
      <c r="H133" s="29">
        <f t="shared" si="4"/>
        <v>0</v>
      </c>
      <c r="I133" s="15">
        <v>0</v>
      </c>
      <c r="J133" s="15">
        <v>0</v>
      </c>
      <c r="K133" s="15">
        <v>0</v>
      </c>
      <c r="L133" s="15">
        <f t="shared" si="5"/>
        <v>0</v>
      </c>
    </row>
    <row r="134" spans="1:12" x14ac:dyDescent="0.2">
      <c r="A134" s="7" t="s">
        <v>37</v>
      </c>
      <c r="B134" s="7" t="s">
        <v>139</v>
      </c>
      <c r="C134" s="7" t="s">
        <v>6</v>
      </c>
      <c r="D134" s="29">
        <v>0</v>
      </c>
      <c r="E134" s="29">
        <v>0</v>
      </c>
      <c r="F134" s="30">
        <v>360.5</v>
      </c>
      <c r="G134" s="29">
        <v>0</v>
      </c>
      <c r="H134" s="29">
        <f t="shared" si="4"/>
        <v>360.5</v>
      </c>
      <c r="I134" s="15">
        <v>0</v>
      </c>
      <c r="J134" s="15">
        <v>0</v>
      </c>
      <c r="K134" s="15">
        <v>0</v>
      </c>
      <c r="L134" s="15">
        <f t="shared" si="5"/>
        <v>360.5</v>
      </c>
    </row>
    <row r="135" spans="1:12" x14ac:dyDescent="0.2">
      <c r="A135" s="7" t="s">
        <v>37</v>
      </c>
      <c r="B135" s="7" t="s">
        <v>139</v>
      </c>
      <c r="C135" s="7" t="s">
        <v>7</v>
      </c>
      <c r="D135" s="29">
        <v>0</v>
      </c>
      <c r="E135" s="29">
        <v>0</v>
      </c>
      <c r="F135" s="30">
        <v>0</v>
      </c>
      <c r="G135" s="29">
        <v>0</v>
      </c>
      <c r="H135" s="29">
        <f t="shared" si="4"/>
        <v>0</v>
      </c>
      <c r="I135" s="15">
        <v>0</v>
      </c>
      <c r="J135" s="15">
        <v>0</v>
      </c>
      <c r="K135" s="15">
        <v>0</v>
      </c>
      <c r="L135" s="15">
        <f t="shared" si="5"/>
        <v>0</v>
      </c>
    </row>
    <row r="136" spans="1:12" x14ac:dyDescent="0.2">
      <c r="A136" s="7" t="s">
        <v>37</v>
      </c>
      <c r="B136" s="7" t="s">
        <v>139</v>
      </c>
      <c r="C136" s="7" t="s">
        <v>8</v>
      </c>
      <c r="D136" s="29">
        <v>0</v>
      </c>
      <c r="E136" s="29">
        <v>0</v>
      </c>
      <c r="F136" s="30">
        <v>0</v>
      </c>
      <c r="G136" s="29">
        <v>0</v>
      </c>
      <c r="H136" s="29">
        <f t="shared" si="4"/>
        <v>0</v>
      </c>
      <c r="I136" s="15">
        <v>0</v>
      </c>
      <c r="J136" s="15">
        <v>0</v>
      </c>
      <c r="K136" s="15">
        <v>0</v>
      </c>
      <c r="L136" s="15">
        <f t="shared" si="5"/>
        <v>0</v>
      </c>
    </row>
    <row r="137" spans="1:12" x14ac:dyDescent="0.2">
      <c r="A137" s="7" t="s">
        <v>37</v>
      </c>
      <c r="B137" s="7" t="s">
        <v>139</v>
      </c>
      <c r="C137" s="7" t="s">
        <v>9</v>
      </c>
      <c r="D137" s="29">
        <v>0</v>
      </c>
      <c r="E137" s="29">
        <v>0</v>
      </c>
      <c r="F137" s="30">
        <v>0</v>
      </c>
      <c r="G137" s="29">
        <v>0</v>
      </c>
      <c r="H137" s="29">
        <f t="shared" si="4"/>
        <v>0</v>
      </c>
      <c r="I137" s="15">
        <v>0</v>
      </c>
      <c r="J137" s="15">
        <v>0</v>
      </c>
      <c r="K137" s="15">
        <v>0</v>
      </c>
      <c r="L137" s="15">
        <f t="shared" si="5"/>
        <v>0</v>
      </c>
    </row>
    <row r="138" spans="1:12" x14ac:dyDescent="0.2">
      <c r="A138" s="7" t="s">
        <v>37</v>
      </c>
      <c r="B138" s="7" t="s">
        <v>139</v>
      </c>
      <c r="C138" s="7" t="s">
        <v>10</v>
      </c>
      <c r="D138" s="29">
        <v>0</v>
      </c>
      <c r="E138" s="29">
        <v>0</v>
      </c>
      <c r="F138" s="30">
        <v>0</v>
      </c>
      <c r="G138" s="29">
        <v>0</v>
      </c>
      <c r="H138" s="29">
        <f t="shared" si="4"/>
        <v>0</v>
      </c>
      <c r="I138" s="15">
        <v>0</v>
      </c>
      <c r="J138" s="15">
        <v>0</v>
      </c>
      <c r="K138" s="15">
        <v>0</v>
      </c>
      <c r="L138" s="15">
        <f t="shared" si="5"/>
        <v>0</v>
      </c>
    </row>
    <row r="139" spans="1:12" x14ac:dyDescent="0.2">
      <c r="A139" s="7" t="s">
        <v>37</v>
      </c>
      <c r="B139" s="7" t="s">
        <v>139</v>
      </c>
      <c r="C139" s="7" t="s">
        <v>11</v>
      </c>
      <c r="D139" s="29">
        <v>0</v>
      </c>
      <c r="E139" s="29">
        <v>0</v>
      </c>
      <c r="F139" s="30">
        <v>1.5</v>
      </c>
      <c r="G139" s="29">
        <v>0</v>
      </c>
      <c r="H139" s="29">
        <f t="shared" si="4"/>
        <v>1.5</v>
      </c>
      <c r="I139" s="15">
        <v>0</v>
      </c>
      <c r="J139" s="15">
        <v>0</v>
      </c>
      <c r="K139" s="15">
        <v>0</v>
      </c>
      <c r="L139" s="15">
        <f t="shared" si="5"/>
        <v>1.5</v>
      </c>
    </row>
    <row r="140" spans="1:12" x14ac:dyDescent="0.2">
      <c r="A140" s="7" t="s">
        <v>37</v>
      </c>
      <c r="B140" s="7" t="s">
        <v>139</v>
      </c>
      <c r="C140" s="7" t="s">
        <v>12</v>
      </c>
      <c r="D140" s="29">
        <v>0</v>
      </c>
      <c r="E140" s="29">
        <v>0</v>
      </c>
      <c r="F140" s="30">
        <v>0</v>
      </c>
      <c r="G140" s="29">
        <v>0</v>
      </c>
      <c r="H140" s="29">
        <f t="shared" si="4"/>
        <v>0</v>
      </c>
      <c r="I140" s="15">
        <v>0</v>
      </c>
      <c r="J140" s="15">
        <v>0</v>
      </c>
      <c r="K140" s="15">
        <v>0</v>
      </c>
      <c r="L140" s="15">
        <f t="shared" si="5"/>
        <v>0</v>
      </c>
    </row>
    <row r="141" spans="1:12" x14ac:dyDescent="0.2">
      <c r="A141" s="7" t="s">
        <v>37</v>
      </c>
      <c r="B141" s="7" t="s">
        <v>139</v>
      </c>
      <c r="C141" s="7" t="s">
        <v>13</v>
      </c>
      <c r="D141" s="29">
        <v>0</v>
      </c>
      <c r="E141" s="29">
        <v>0</v>
      </c>
      <c r="F141" s="30">
        <v>0</v>
      </c>
      <c r="G141" s="29">
        <v>0</v>
      </c>
      <c r="H141" s="29">
        <f t="shared" si="4"/>
        <v>0</v>
      </c>
      <c r="I141" s="15">
        <v>0</v>
      </c>
      <c r="J141" s="15">
        <v>0</v>
      </c>
      <c r="K141" s="15">
        <v>0</v>
      </c>
      <c r="L141" s="15">
        <f t="shared" si="5"/>
        <v>0</v>
      </c>
    </row>
    <row r="142" spans="1:12" x14ac:dyDescent="0.2">
      <c r="A142" s="7" t="s">
        <v>37</v>
      </c>
      <c r="B142" s="7" t="s">
        <v>139</v>
      </c>
      <c r="C142" s="7" t="s">
        <v>14</v>
      </c>
      <c r="D142" s="29">
        <v>0</v>
      </c>
      <c r="E142" s="29">
        <v>0</v>
      </c>
      <c r="F142" s="30">
        <v>0</v>
      </c>
      <c r="G142" s="29">
        <v>0</v>
      </c>
      <c r="H142" s="29">
        <f t="shared" si="4"/>
        <v>0</v>
      </c>
      <c r="I142" s="15">
        <v>0</v>
      </c>
      <c r="J142" s="15">
        <v>0</v>
      </c>
      <c r="K142" s="15">
        <v>0</v>
      </c>
      <c r="L142" s="15">
        <f t="shared" si="5"/>
        <v>0</v>
      </c>
    </row>
    <row r="143" spans="1:12" x14ac:dyDescent="0.2">
      <c r="A143" s="7" t="s">
        <v>37</v>
      </c>
      <c r="B143" s="7" t="s">
        <v>139</v>
      </c>
      <c r="C143" s="7" t="s">
        <v>15</v>
      </c>
      <c r="D143" s="29">
        <v>0</v>
      </c>
      <c r="E143" s="29">
        <v>0</v>
      </c>
      <c r="F143" s="30">
        <v>0</v>
      </c>
      <c r="G143" s="29">
        <v>0</v>
      </c>
      <c r="H143" s="29">
        <f t="shared" si="4"/>
        <v>0</v>
      </c>
      <c r="I143" s="15">
        <v>0</v>
      </c>
      <c r="J143" s="15">
        <v>0</v>
      </c>
      <c r="K143" s="15">
        <v>0</v>
      </c>
      <c r="L143" s="15">
        <f t="shared" si="5"/>
        <v>0</v>
      </c>
    </row>
    <row r="144" spans="1:12" x14ac:dyDescent="0.2">
      <c r="A144" s="7" t="s">
        <v>37</v>
      </c>
      <c r="B144" s="7" t="s">
        <v>139</v>
      </c>
      <c r="C144" s="7" t="s">
        <v>108</v>
      </c>
      <c r="D144" s="29">
        <v>0</v>
      </c>
      <c r="E144" s="29">
        <v>0</v>
      </c>
      <c r="F144" s="30">
        <v>0</v>
      </c>
      <c r="G144" s="29">
        <v>0</v>
      </c>
      <c r="H144" s="29">
        <f t="shared" si="4"/>
        <v>0</v>
      </c>
      <c r="I144" s="15">
        <v>135.30000000000001</v>
      </c>
      <c r="J144" s="15">
        <v>0</v>
      </c>
      <c r="K144" s="15">
        <v>0</v>
      </c>
      <c r="L144" s="15">
        <f t="shared" si="5"/>
        <v>135.30000000000001</v>
      </c>
    </row>
    <row r="145" spans="1:12" x14ac:dyDescent="0.2">
      <c r="A145" s="7" t="s">
        <v>37</v>
      </c>
      <c r="B145" s="7" t="s">
        <v>139</v>
      </c>
      <c r="C145" s="7" t="s">
        <v>16</v>
      </c>
      <c r="D145" s="29">
        <v>0</v>
      </c>
      <c r="E145" s="29">
        <v>0</v>
      </c>
      <c r="F145" s="30">
        <v>0</v>
      </c>
      <c r="G145" s="29">
        <v>0</v>
      </c>
      <c r="H145" s="29">
        <f t="shared" si="4"/>
        <v>0</v>
      </c>
      <c r="I145" s="15">
        <v>0</v>
      </c>
      <c r="J145" s="15">
        <v>0</v>
      </c>
      <c r="K145" s="15">
        <v>0</v>
      </c>
      <c r="L145" s="15">
        <f t="shared" si="5"/>
        <v>0</v>
      </c>
    </row>
    <row r="146" spans="1:12" x14ac:dyDescent="0.2">
      <c r="A146" s="7" t="s">
        <v>37</v>
      </c>
      <c r="B146" s="7" t="s">
        <v>139</v>
      </c>
      <c r="C146" s="7" t="s">
        <v>17</v>
      </c>
      <c r="D146" s="29">
        <v>0</v>
      </c>
      <c r="E146" s="29">
        <v>0</v>
      </c>
      <c r="F146" s="30">
        <v>0</v>
      </c>
      <c r="G146" s="29">
        <v>0</v>
      </c>
      <c r="H146" s="29">
        <f t="shared" si="4"/>
        <v>0</v>
      </c>
      <c r="I146" s="15">
        <v>0</v>
      </c>
      <c r="J146" s="15">
        <v>0</v>
      </c>
      <c r="K146" s="15">
        <v>0</v>
      </c>
      <c r="L146" s="15">
        <f t="shared" si="5"/>
        <v>0</v>
      </c>
    </row>
    <row r="147" spans="1:12" x14ac:dyDescent="0.2">
      <c r="A147" s="7" t="s">
        <v>37</v>
      </c>
      <c r="B147" s="7" t="s">
        <v>139</v>
      </c>
      <c r="C147" s="7" t="s">
        <v>18</v>
      </c>
      <c r="D147" s="29">
        <v>0</v>
      </c>
      <c r="E147" s="29">
        <v>0</v>
      </c>
      <c r="F147" s="30">
        <v>0</v>
      </c>
      <c r="G147" s="29">
        <v>0</v>
      </c>
      <c r="H147" s="29">
        <f t="shared" si="4"/>
        <v>0</v>
      </c>
      <c r="I147" s="15">
        <v>0</v>
      </c>
      <c r="J147" s="15">
        <v>0</v>
      </c>
      <c r="K147" s="15">
        <v>0</v>
      </c>
      <c r="L147" s="15">
        <f t="shared" si="5"/>
        <v>0</v>
      </c>
    </row>
    <row r="148" spans="1:12" x14ac:dyDescent="0.2">
      <c r="A148" s="7" t="s">
        <v>37</v>
      </c>
      <c r="B148" s="7" t="s">
        <v>139</v>
      </c>
      <c r="C148" s="7" t="s">
        <v>19</v>
      </c>
      <c r="D148" s="29">
        <v>0</v>
      </c>
      <c r="E148" s="29">
        <v>0</v>
      </c>
      <c r="F148" s="30">
        <v>0</v>
      </c>
      <c r="G148" s="29">
        <v>0</v>
      </c>
      <c r="H148" s="29">
        <f t="shared" si="4"/>
        <v>0</v>
      </c>
      <c r="I148" s="15">
        <v>0</v>
      </c>
      <c r="J148" s="15">
        <v>0</v>
      </c>
      <c r="K148" s="15">
        <v>0</v>
      </c>
      <c r="L148" s="15">
        <f t="shared" si="5"/>
        <v>0</v>
      </c>
    </row>
    <row r="149" spans="1:12" x14ac:dyDescent="0.2">
      <c r="A149" s="7" t="s">
        <v>37</v>
      </c>
      <c r="B149" s="7" t="s">
        <v>139</v>
      </c>
      <c r="C149" s="7" t="s">
        <v>20</v>
      </c>
      <c r="D149" s="29">
        <v>0</v>
      </c>
      <c r="E149" s="29">
        <v>0</v>
      </c>
      <c r="F149" s="30">
        <v>0</v>
      </c>
      <c r="G149" s="29">
        <v>0</v>
      </c>
      <c r="H149" s="29">
        <f t="shared" si="4"/>
        <v>0</v>
      </c>
      <c r="I149" s="15">
        <v>0</v>
      </c>
      <c r="J149" s="15">
        <v>0</v>
      </c>
      <c r="K149" s="15">
        <v>0</v>
      </c>
      <c r="L149" s="15">
        <f t="shared" si="5"/>
        <v>0</v>
      </c>
    </row>
    <row r="150" spans="1:12" x14ac:dyDescent="0.2">
      <c r="A150" s="7" t="s">
        <v>37</v>
      </c>
      <c r="B150" s="7" t="s">
        <v>139</v>
      </c>
      <c r="C150" s="7" t="s">
        <v>21</v>
      </c>
      <c r="D150" s="29">
        <v>0</v>
      </c>
      <c r="E150" s="29">
        <v>0</v>
      </c>
      <c r="F150" s="30">
        <v>0</v>
      </c>
      <c r="G150" s="29">
        <v>0</v>
      </c>
      <c r="H150" s="29">
        <f t="shared" si="4"/>
        <v>0</v>
      </c>
      <c r="I150" s="15">
        <v>0</v>
      </c>
      <c r="J150" s="15">
        <v>0</v>
      </c>
      <c r="K150" s="15">
        <v>0</v>
      </c>
      <c r="L150" s="15">
        <f t="shared" si="5"/>
        <v>0</v>
      </c>
    </row>
    <row r="151" spans="1:12" x14ac:dyDescent="0.2">
      <c r="A151" s="7" t="s">
        <v>37</v>
      </c>
      <c r="B151" s="7" t="s">
        <v>139</v>
      </c>
      <c r="C151" s="7" t="s">
        <v>22</v>
      </c>
      <c r="D151" s="29">
        <v>0</v>
      </c>
      <c r="E151" s="29">
        <v>0</v>
      </c>
      <c r="F151" s="30">
        <v>0</v>
      </c>
      <c r="G151" s="29">
        <v>0</v>
      </c>
      <c r="H151" s="29">
        <f t="shared" si="4"/>
        <v>0</v>
      </c>
      <c r="I151" s="15">
        <v>0</v>
      </c>
      <c r="J151" s="15">
        <v>0</v>
      </c>
      <c r="K151" s="15">
        <v>0</v>
      </c>
      <c r="L151" s="15">
        <f t="shared" si="5"/>
        <v>0</v>
      </c>
    </row>
    <row r="152" spans="1:12" x14ac:dyDescent="0.2">
      <c r="A152" s="7" t="s">
        <v>37</v>
      </c>
      <c r="B152" s="7" t="s">
        <v>139</v>
      </c>
      <c r="C152" s="7" t="s">
        <v>23</v>
      </c>
      <c r="D152" s="29">
        <v>0</v>
      </c>
      <c r="E152" s="29">
        <v>0</v>
      </c>
      <c r="F152" s="30">
        <v>291.8</v>
      </c>
      <c r="G152" s="29">
        <v>0</v>
      </c>
      <c r="H152" s="29">
        <f t="shared" si="4"/>
        <v>291.8</v>
      </c>
      <c r="I152" s="15">
        <v>0</v>
      </c>
      <c r="J152" s="15">
        <v>0</v>
      </c>
      <c r="K152" s="15">
        <v>0</v>
      </c>
      <c r="L152" s="15">
        <f t="shared" si="5"/>
        <v>291.8</v>
      </c>
    </row>
    <row r="153" spans="1:12" x14ac:dyDescent="0.2">
      <c r="A153" s="7" t="s">
        <v>37</v>
      </c>
      <c r="B153" s="7" t="s">
        <v>139</v>
      </c>
      <c r="C153" s="7" t="s">
        <v>24</v>
      </c>
      <c r="D153" s="29">
        <v>0</v>
      </c>
      <c r="E153" s="29">
        <v>0</v>
      </c>
      <c r="F153" s="30">
        <v>0</v>
      </c>
      <c r="G153" s="29">
        <v>0</v>
      </c>
      <c r="H153" s="29">
        <f t="shared" si="4"/>
        <v>0</v>
      </c>
      <c r="I153" s="15">
        <v>0</v>
      </c>
      <c r="J153" s="15">
        <v>0</v>
      </c>
      <c r="K153" s="15">
        <v>0</v>
      </c>
      <c r="L153" s="15">
        <f t="shared" si="5"/>
        <v>0</v>
      </c>
    </row>
    <row r="154" spans="1:12" x14ac:dyDescent="0.2">
      <c r="A154" s="7" t="s">
        <v>37</v>
      </c>
      <c r="B154" s="7" t="s">
        <v>139</v>
      </c>
      <c r="C154" s="7" t="s">
        <v>25</v>
      </c>
      <c r="D154" s="29">
        <v>0</v>
      </c>
      <c r="E154" s="29">
        <v>0</v>
      </c>
      <c r="F154" s="30">
        <v>0</v>
      </c>
      <c r="G154" s="29">
        <v>0</v>
      </c>
      <c r="H154" s="29">
        <f t="shared" si="4"/>
        <v>0</v>
      </c>
      <c r="I154" s="15">
        <v>0</v>
      </c>
      <c r="J154" s="15">
        <v>0</v>
      </c>
      <c r="K154" s="15">
        <v>0</v>
      </c>
      <c r="L154" s="15">
        <f t="shared" si="5"/>
        <v>0</v>
      </c>
    </row>
    <row r="155" spans="1:12" x14ac:dyDescent="0.2">
      <c r="A155" s="7" t="s">
        <v>37</v>
      </c>
      <c r="B155" s="7" t="s">
        <v>139</v>
      </c>
      <c r="C155" s="7" t="s">
        <v>26</v>
      </c>
      <c r="D155" s="29">
        <v>0</v>
      </c>
      <c r="E155" s="29">
        <v>0</v>
      </c>
      <c r="F155" s="30">
        <v>0</v>
      </c>
      <c r="G155" s="29">
        <v>0</v>
      </c>
      <c r="H155" s="29">
        <f t="shared" si="4"/>
        <v>0</v>
      </c>
      <c r="I155" s="15">
        <v>0</v>
      </c>
      <c r="J155" s="15">
        <v>0</v>
      </c>
      <c r="K155" s="15">
        <v>0</v>
      </c>
      <c r="L155" s="15">
        <f t="shared" si="5"/>
        <v>0</v>
      </c>
    </row>
    <row r="156" spans="1:12" x14ac:dyDescent="0.2">
      <c r="A156" s="7" t="s">
        <v>37</v>
      </c>
      <c r="B156" s="7" t="s">
        <v>139</v>
      </c>
      <c r="C156" s="7" t="s">
        <v>27</v>
      </c>
      <c r="D156" s="29">
        <v>0</v>
      </c>
      <c r="E156" s="29">
        <v>0</v>
      </c>
      <c r="F156" s="30">
        <v>0</v>
      </c>
      <c r="G156" s="29">
        <v>0</v>
      </c>
      <c r="H156" s="29">
        <f t="shared" si="4"/>
        <v>0</v>
      </c>
      <c r="I156" s="15">
        <v>0</v>
      </c>
      <c r="J156" s="15">
        <v>0</v>
      </c>
      <c r="K156" s="15">
        <v>0</v>
      </c>
      <c r="L156" s="15">
        <f t="shared" si="5"/>
        <v>0</v>
      </c>
    </row>
    <row r="157" spans="1:12" x14ac:dyDescent="0.2">
      <c r="A157" s="7" t="s">
        <v>37</v>
      </c>
      <c r="B157" s="7" t="s">
        <v>139</v>
      </c>
      <c r="C157" s="7" t="s">
        <v>28</v>
      </c>
      <c r="D157" s="29">
        <v>0</v>
      </c>
      <c r="E157" s="29">
        <v>0</v>
      </c>
      <c r="F157" s="30">
        <v>0</v>
      </c>
      <c r="G157" s="29">
        <v>0</v>
      </c>
      <c r="H157" s="29">
        <f t="shared" si="4"/>
        <v>0</v>
      </c>
      <c r="I157" s="15">
        <v>0</v>
      </c>
      <c r="J157" s="15">
        <v>0</v>
      </c>
      <c r="K157" s="15">
        <v>0</v>
      </c>
      <c r="L157" s="15">
        <f t="shared" si="5"/>
        <v>0</v>
      </c>
    </row>
    <row r="158" spans="1:12" x14ac:dyDescent="0.2">
      <c r="A158" s="7" t="s">
        <v>37</v>
      </c>
      <c r="B158" s="7" t="s">
        <v>139</v>
      </c>
      <c r="C158" s="7" t="s">
        <v>29</v>
      </c>
      <c r="D158" s="29">
        <v>0</v>
      </c>
      <c r="E158" s="29">
        <v>0</v>
      </c>
      <c r="F158" s="30">
        <v>0</v>
      </c>
      <c r="G158" s="29">
        <v>0</v>
      </c>
      <c r="H158" s="29">
        <f t="shared" si="4"/>
        <v>0</v>
      </c>
      <c r="I158" s="15">
        <v>0</v>
      </c>
      <c r="J158" s="15">
        <v>0</v>
      </c>
      <c r="K158" s="15">
        <v>0</v>
      </c>
      <c r="L158" s="15">
        <f t="shared" si="5"/>
        <v>0</v>
      </c>
    </row>
    <row r="159" spans="1:12" x14ac:dyDescent="0.2">
      <c r="A159" s="7" t="s">
        <v>37</v>
      </c>
      <c r="B159" s="7" t="s">
        <v>139</v>
      </c>
      <c r="C159" s="7" t="s">
        <v>30</v>
      </c>
      <c r="D159" s="29">
        <v>0</v>
      </c>
      <c r="E159" s="29">
        <v>0</v>
      </c>
      <c r="F159" s="30">
        <v>0</v>
      </c>
      <c r="G159" s="29">
        <v>0</v>
      </c>
      <c r="H159" s="29">
        <f t="shared" si="4"/>
        <v>0</v>
      </c>
      <c r="I159" s="15">
        <v>0</v>
      </c>
      <c r="J159" s="15">
        <v>0</v>
      </c>
      <c r="K159" s="15">
        <v>0</v>
      </c>
      <c r="L159" s="15">
        <f t="shared" si="5"/>
        <v>0</v>
      </c>
    </row>
    <row r="160" spans="1:12" x14ac:dyDescent="0.2">
      <c r="A160" s="7" t="s">
        <v>37</v>
      </c>
      <c r="B160" s="7" t="s">
        <v>139</v>
      </c>
      <c r="C160" s="7" t="s">
        <v>31</v>
      </c>
      <c r="D160" s="29">
        <v>0</v>
      </c>
      <c r="E160" s="29">
        <v>0</v>
      </c>
      <c r="F160" s="30">
        <v>0</v>
      </c>
      <c r="G160" s="29">
        <v>0</v>
      </c>
      <c r="H160" s="29">
        <f t="shared" si="4"/>
        <v>0</v>
      </c>
      <c r="I160" s="15">
        <v>0</v>
      </c>
      <c r="J160" s="15">
        <v>0</v>
      </c>
      <c r="K160" s="15">
        <v>0</v>
      </c>
      <c r="L160" s="15">
        <f t="shared" si="5"/>
        <v>0</v>
      </c>
    </row>
    <row r="161" spans="1:12" x14ac:dyDescent="0.2">
      <c r="A161" s="7" t="s">
        <v>37</v>
      </c>
      <c r="B161" s="7" t="s">
        <v>139</v>
      </c>
      <c r="C161" s="7" t="s">
        <v>32</v>
      </c>
      <c r="D161" s="29">
        <v>0</v>
      </c>
      <c r="E161" s="29">
        <v>0</v>
      </c>
      <c r="F161" s="30">
        <v>0</v>
      </c>
      <c r="G161" s="29">
        <v>0</v>
      </c>
      <c r="H161" s="29">
        <f t="shared" si="4"/>
        <v>0</v>
      </c>
      <c r="I161" s="15">
        <v>0</v>
      </c>
      <c r="J161" s="15">
        <v>0</v>
      </c>
      <c r="K161" s="15">
        <v>0</v>
      </c>
      <c r="L161" s="15">
        <f t="shared" si="5"/>
        <v>0</v>
      </c>
    </row>
    <row r="162" spans="1:12" x14ac:dyDescent="0.2">
      <c r="A162" s="7" t="s">
        <v>37</v>
      </c>
      <c r="B162" s="7" t="s">
        <v>139</v>
      </c>
      <c r="C162" s="7" t="s">
        <v>33</v>
      </c>
      <c r="D162" s="29">
        <v>0</v>
      </c>
      <c r="E162" s="29">
        <v>0</v>
      </c>
      <c r="F162" s="30">
        <v>0</v>
      </c>
      <c r="G162" s="29">
        <v>0</v>
      </c>
      <c r="H162" s="29">
        <f t="shared" si="4"/>
        <v>0</v>
      </c>
      <c r="I162" s="15">
        <v>0</v>
      </c>
      <c r="J162" s="15">
        <v>0</v>
      </c>
      <c r="K162" s="15">
        <v>0</v>
      </c>
      <c r="L162" s="15">
        <f t="shared" si="5"/>
        <v>0</v>
      </c>
    </row>
    <row r="163" spans="1:12" x14ac:dyDescent="0.2">
      <c r="A163" s="7" t="s">
        <v>38</v>
      </c>
      <c r="B163" s="7" t="s">
        <v>141</v>
      </c>
      <c r="C163" s="7" t="s">
        <v>2</v>
      </c>
      <c r="D163" s="29">
        <v>2.5000000000000001E-2</v>
      </c>
      <c r="E163" s="29">
        <v>0</v>
      </c>
      <c r="F163" s="30">
        <v>3.7</v>
      </c>
      <c r="G163" s="29">
        <v>0</v>
      </c>
      <c r="H163" s="29">
        <f t="shared" si="4"/>
        <v>3.7250000000000001</v>
      </c>
      <c r="I163" s="15">
        <v>2.9000000000000001E-2</v>
      </c>
      <c r="J163" s="15">
        <v>0</v>
      </c>
      <c r="K163" s="15">
        <v>0</v>
      </c>
      <c r="L163" s="15">
        <f t="shared" si="5"/>
        <v>3.754</v>
      </c>
    </row>
    <row r="164" spans="1:12" x14ac:dyDescent="0.2">
      <c r="A164" s="7" t="s">
        <v>38</v>
      </c>
      <c r="B164" s="7" t="s">
        <v>141</v>
      </c>
      <c r="C164" s="7" t="s">
        <v>4</v>
      </c>
      <c r="D164" s="29">
        <v>7.0000000000000001E-3</v>
      </c>
      <c r="E164" s="29">
        <v>0</v>
      </c>
      <c r="F164" s="30">
        <v>0.4</v>
      </c>
      <c r="G164" s="29">
        <v>0</v>
      </c>
      <c r="H164" s="29">
        <f t="shared" si="4"/>
        <v>0.40700000000000003</v>
      </c>
      <c r="I164" s="15">
        <v>0</v>
      </c>
      <c r="J164" s="15">
        <v>0</v>
      </c>
      <c r="K164" s="15">
        <v>0</v>
      </c>
      <c r="L164" s="15">
        <f t="shared" si="5"/>
        <v>0.40699999999999997</v>
      </c>
    </row>
    <row r="165" spans="1:12" x14ac:dyDescent="0.2">
      <c r="A165" s="7" t="s">
        <v>38</v>
      </c>
      <c r="B165" s="7" t="s">
        <v>141</v>
      </c>
      <c r="C165" s="7" t="s">
        <v>5</v>
      </c>
      <c r="D165" s="29">
        <v>0</v>
      </c>
      <c r="E165" s="29">
        <v>0</v>
      </c>
      <c r="F165" s="30">
        <v>1.8</v>
      </c>
      <c r="G165" s="29">
        <v>0</v>
      </c>
      <c r="H165" s="29">
        <f t="shared" si="4"/>
        <v>1.8</v>
      </c>
      <c r="I165" s="15">
        <v>0</v>
      </c>
      <c r="J165" s="15">
        <v>0</v>
      </c>
      <c r="K165" s="15">
        <v>0</v>
      </c>
      <c r="L165" s="15">
        <f t="shared" si="5"/>
        <v>1.8</v>
      </c>
    </row>
    <row r="166" spans="1:12" x14ac:dyDescent="0.2">
      <c r="A166" s="7" t="s">
        <v>38</v>
      </c>
      <c r="B166" s="7" t="s">
        <v>141</v>
      </c>
      <c r="C166" s="7" t="s">
        <v>6</v>
      </c>
      <c r="D166" s="29">
        <v>0</v>
      </c>
      <c r="E166" s="29">
        <v>0</v>
      </c>
      <c r="F166" s="30">
        <v>0.6</v>
      </c>
      <c r="G166" s="29">
        <v>0</v>
      </c>
      <c r="H166" s="29">
        <f t="shared" si="4"/>
        <v>0.6</v>
      </c>
      <c r="I166" s="15">
        <v>0</v>
      </c>
      <c r="J166" s="15">
        <v>0</v>
      </c>
      <c r="K166" s="15">
        <v>0</v>
      </c>
      <c r="L166" s="15">
        <f t="shared" si="5"/>
        <v>0.6</v>
      </c>
    </row>
    <row r="167" spans="1:12" x14ac:dyDescent="0.2">
      <c r="A167" s="7" t="s">
        <v>38</v>
      </c>
      <c r="B167" s="7" t="s">
        <v>141</v>
      </c>
      <c r="C167" s="7" t="s">
        <v>7</v>
      </c>
      <c r="D167" s="29">
        <v>0</v>
      </c>
      <c r="E167" s="29">
        <v>0</v>
      </c>
      <c r="F167" s="30">
        <v>0</v>
      </c>
      <c r="G167" s="29">
        <v>0</v>
      </c>
      <c r="H167" s="29">
        <f t="shared" si="4"/>
        <v>0</v>
      </c>
      <c r="I167" s="15">
        <v>0</v>
      </c>
      <c r="J167" s="15">
        <v>0</v>
      </c>
      <c r="K167" s="15">
        <v>0</v>
      </c>
      <c r="L167" s="15">
        <f t="shared" si="5"/>
        <v>0</v>
      </c>
    </row>
    <row r="168" spans="1:12" x14ac:dyDescent="0.2">
      <c r="A168" s="7" t="s">
        <v>38</v>
      </c>
      <c r="B168" s="7" t="s">
        <v>141</v>
      </c>
      <c r="C168" s="7" t="s">
        <v>8</v>
      </c>
      <c r="D168" s="29">
        <v>0</v>
      </c>
      <c r="E168" s="29">
        <v>0</v>
      </c>
      <c r="F168" s="30">
        <v>0.1</v>
      </c>
      <c r="G168" s="29">
        <v>0</v>
      </c>
      <c r="H168" s="29">
        <f t="shared" si="4"/>
        <v>0.1</v>
      </c>
      <c r="I168" s="15">
        <v>0</v>
      </c>
      <c r="J168" s="15">
        <v>0</v>
      </c>
      <c r="K168" s="15">
        <v>0</v>
      </c>
      <c r="L168" s="15">
        <f t="shared" si="5"/>
        <v>0.1</v>
      </c>
    </row>
    <row r="169" spans="1:12" x14ac:dyDescent="0.2">
      <c r="A169" s="7" t="s">
        <v>38</v>
      </c>
      <c r="B169" s="7" t="s">
        <v>141</v>
      </c>
      <c r="C169" s="7" t="s">
        <v>9</v>
      </c>
      <c r="D169" s="29">
        <v>0</v>
      </c>
      <c r="E169" s="29">
        <v>0</v>
      </c>
      <c r="F169" s="30">
        <v>0</v>
      </c>
      <c r="G169" s="29">
        <v>0</v>
      </c>
      <c r="H169" s="29">
        <f t="shared" si="4"/>
        <v>0</v>
      </c>
      <c r="I169" s="15">
        <v>0</v>
      </c>
      <c r="J169" s="15">
        <v>0</v>
      </c>
      <c r="K169" s="15">
        <v>0</v>
      </c>
      <c r="L169" s="15">
        <f t="shared" si="5"/>
        <v>0</v>
      </c>
    </row>
    <row r="170" spans="1:12" x14ac:dyDescent="0.2">
      <c r="A170" s="7" t="s">
        <v>38</v>
      </c>
      <c r="B170" s="7" t="s">
        <v>141</v>
      </c>
      <c r="C170" s="7" t="s">
        <v>10</v>
      </c>
      <c r="D170" s="29">
        <v>0</v>
      </c>
      <c r="E170" s="29">
        <v>0</v>
      </c>
      <c r="F170" s="30">
        <v>0.2</v>
      </c>
      <c r="G170" s="29">
        <v>0</v>
      </c>
      <c r="H170" s="29">
        <f t="shared" si="4"/>
        <v>0.2</v>
      </c>
      <c r="I170" s="15">
        <v>0</v>
      </c>
      <c r="J170" s="15">
        <v>0</v>
      </c>
      <c r="K170" s="15">
        <v>0</v>
      </c>
      <c r="L170" s="15">
        <f t="shared" si="5"/>
        <v>0.2</v>
      </c>
    </row>
    <row r="171" spans="1:12" x14ac:dyDescent="0.2">
      <c r="A171" s="7" t="s">
        <v>38</v>
      </c>
      <c r="B171" s="7" t="s">
        <v>141</v>
      </c>
      <c r="C171" s="7" t="s">
        <v>11</v>
      </c>
      <c r="D171" s="29">
        <v>0</v>
      </c>
      <c r="E171" s="29">
        <v>0</v>
      </c>
      <c r="F171" s="30">
        <v>0</v>
      </c>
      <c r="G171" s="29">
        <v>0</v>
      </c>
      <c r="H171" s="29">
        <f t="shared" si="4"/>
        <v>0</v>
      </c>
      <c r="I171" s="15">
        <v>0</v>
      </c>
      <c r="J171" s="15">
        <v>0</v>
      </c>
      <c r="K171" s="15">
        <v>0</v>
      </c>
      <c r="L171" s="15">
        <f t="shared" si="5"/>
        <v>0</v>
      </c>
    </row>
    <row r="172" spans="1:12" x14ac:dyDescent="0.2">
      <c r="A172" s="7" t="s">
        <v>38</v>
      </c>
      <c r="B172" s="7" t="s">
        <v>141</v>
      </c>
      <c r="C172" s="7" t="s">
        <v>12</v>
      </c>
      <c r="D172" s="29">
        <v>0</v>
      </c>
      <c r="E172" s="29">
        <v>0</v>
      </c>
      <c r="F172" s="30">
        <v>0.1</v>
      </c>
      <c r="G172" s="29">
        <v>0</v>
      </c>
      <c r="H172" s="29">
        <f t="shared" si="4"/>
        <v>0.1</v>
      </c>
      <c r="I172" s="15">
        <v>0</v>
      </c>
      <c r="J172" s="15">
        <v>0</v>
      </c>
      <c r="K172" s="15">
        <v>0</v>
      </c>
      <c r="L172" s="15">
        <f t="shared" si="5"/>
        <v>0.1</v>
      </c>
    </row>
    <row r="173" spans="1:12" x14ac:dyDescent="0.2">
      <c r="A173" s="7" t="s">
        <v>38</v>
      </c>
      <c r="B173" s="7" t="s">
        <v>141</v>
      </c>
      <c r="C173" s="7" t="s">
        <v>13</v>
      </c>
      <c r="D173" s="29">
        <v>0.32800000000000001</v>
      </c>
      <c r="E173" s="29">
        <v>0</v>
      </c>
      <c r="F173" s="30">
        <v>0.1</v>
      </c>
      <c r="G173" s="29">
        <v>0</v>
      </c>
      <c r="H173" s="29">
        <f t="shared" si="4"/>
        <v>0.42800000000000005</v>
      </c>
      <c r="I173" s="15">
        <v>0</v>
      </c>
      <c r="J173" s="15">
        <v>0</v>
      </c>
      <c r="K173" s="15">
        <v>0</v>
      </c>
      <c r="L173" s="15">
        <f t="shared" si="5"/>
        <v>0.42799999999999999</v>
      </c>
    </row>
    <row r="174" spans="1:12" x14ac:dyDescent="0.2">
      <c r="A174" s="7" t="s">
        <v>38</v>
      </c>
      <c r="B174" s="7" t="s">
        <v>141</v>
      </c>
      <c r="C174" s="7" t="s">
        <v>14</v>
      </c>
      <c r="D174" s="29">
        <v>5.1550000000000002</v>
      </c>
      <c r="E174" s="29">
        <v>0</v>
      </c>
      <c r="F174" s="30">
        <v>0</v>
      </c>
      <c r="G174" s="29">
        <v>0</v>
      </c>
      <c r="H174" s="29">
        <f t="shared" si="4"/>
        <v>5.1550000000000002</v>
      </c>
      <c r="I174" s="15">
        <v>0</v>
      </c>
      <c r="J174" s="15">
        <v>0</v>
      </c>
      <c r="K174" s="15">
        <v>0</v>
      </c>
      <c r="L174" s="15">
        <f t="shared" si="5"/>
        <v>5.1550000000000002</v>
      </c>
    </row>
    <row r="175" spans="1:12" x14ac:dyDescent="0.2">
      <c r="A175" s="7" t="s">
        <v>38</v>
      </c>
      <c r="B175" s="7" t="s">
        <v>141</v>
      </c>
      <c r="C175" s="7" t="s">
        <v>15</v>
      </c>
      <c r="D175" s="29">
        <v>4.5999999999999999E-2</v>
      </c>
      <c r="E175" s="29">
        <v>0</v>
      </c>
      <c r="F175" s="30">
        <v>0</v>
      </c>
      <c r="G175" s="29">
        <v>0</v>
      </c>
      <c r="H175" s="29">
        <f t="shared" si="4"/>
        <v>4.5999999999999999E-2</v>
      </c>
      <c r="I175" s="15">
        <v>0</v>
      </c>
      <c r="J175" s="15">
        <v>0</v>
      </c>
      <c r="K175" s="15">
        <v>0</v>
      </c>
      <c r="L175" s="15">
        <f t="shared" si="5"/>
        <v>4.5999999999999999E-2</v>
      </c>
    </row>
    <row r="176" spans="1:12" x14ac:dyDescent="0.2">
      <c r="A176" s="7" t="s">
        <v>38</v>
      </c>
      <c r="B176" s="7" t="s">
        <v>141</v>
      </c>
      <c r="C176" s="7" t="s">
        <v>108</v>
      </c>
      <c r="D176" s="29">
        <v>1.7999999999999999E-2</v>
      </c>
      <c r="E176" s="29">
        <v>0</v>
      </c>
      <c r="F176" s="30">
        <v>0</v>
      </c>
      <c r="G176" s="29">
        <v>0</v>
      </c>
      <c r="H176" s="29">
        <f t="shared" si="4"/>
        <v>1.7999999999999999E-2</v>
      </c>
      <c r="I176" s="15">
        <v>0</v>
      </c>
      <c r="J176" s="15">
        <v>0</v>
      </c>
      <c r="K176" s="15">
        <v>0</v>
      </c>
      <c r="L176" s="15">
        <f t="shared" si="5"/>
        <v>1.7999999999999999E-2</v>
      </c>
    </row>
    <row r="177" spans="1:12" x14ac:dyDescent="0.2">
      <c r="A177" s="7" t="s">
        <v>38</v>
      </c>
      <c r="B177" s="7" t="s">
        <v>141</v>
      </c>
      <c r="C177" s="7" t="s">
        <v>16</v>
      </c>
      <c r="D177" s="29">
        <v>0.70799999999999996</v>
      </c>
      <c r="E177" s="29">
        <v>39.133000000000003</v>
      </c>
      <c r="F177" s="30">
        <v>0.1</v>
      </c>
      <c r="G177" s="29">
        <v>0</v>
      </c>
      <c r="H177" s="29">
        <f t="shared" si="4"/>
        <v>39.941000000000003</v>
      </c>
      <c r="I177" s="15">
        <v>6.9720000000000004</v>
      </c>
      <c r="J177" s="15">
        <v>0</v>
      </c>
      <c r="K177" s="15">
        <v>0</v>
      </c>
      <c r="L177" s="15">
        <f t="shared" si="5"/>
        <v>46.912999999999997</v>
      </c>
    </row>
    <row r="178" spans="1:12" x14ac:dyDescent="0.2">
      <c r="A178" s="7" t="s">
        <v>38</v>
      </c>
      <c r="B178" s="7" t="s">
        <v>141</v>
      </c>
      <c r="C178" s="7" t="s">
        <v>17</v>
      </c>
      <c r="D178" s="29">
        <v>0.25600000000000001</v>
      </c>
      <c r="E178" s="29">
        <v>19.966999999999999</v>
      </c>
      <c r="F178" s="30">
        <v>0</v>
      </c>
      <c r="G178" s="29">
        <v>0</v>
      </c>
      <c r="H178" s="29">
        <f t="shared" si="4"/>
        <v>20.222999999999999</v>
      </c>
      <c r="I178" s="15">
        <v>2.7519999999999998</v>
      </c>
      <c r="J178" s="15">
        <v>0</v>
      </c>
      <c r="K178" s="15">
        <v>0</v>
      </c>
      <c r="L178" s="15">
        <f t="shared" si="5"/>
        <v>22.975000000000001</v>
      </c>
    </row>
    <row r="179" spans="1:12" x14ac:dyDescent="0.2">
      <c r="A179" s="7" t="s">
        <v>38</v>
      </c>
      <c r="B179" s="7" t="s">
        <v>141</v>
      </c>
      <c r="C179" s="7" t="s">
        <v>18</v>
      </c>
      <c r="D179" s="29">
        <v>4.0229999999999997</v>
      </c>
      <c r="E179" s="29">
        <v>0</v>
      </c>
      <c r="F179" s="30">
        <v>0</v>
      </c>
      <c r="G179" s="29">
        <v>0</v>
      </c>
      <c r="H179" s="29">
        <f t="shared" si="4"/>
        <v>4.0229999999999997</v>
      </c>
      <c r="I179" s="15">
        <v>0</v>
      </c>
      <c r="J179" s="15">
        <v>0</v>
      </c>
      <c r="K179" s="15">
        <v>0</v>
      </c>
      <c r="L179" s="15">
        <f t="shared" si="5"/>
        <v>4.0229999999999997</v>
      </c>
    </row>
    <row r="180" spans="1:12" x14ac:dyDescent="0.2">
      <c r="A180" s="7" t="s">
        <v>38</v>
      </c>
      <c r="B180" s="7" t="s">
        <v>141</v>
      </c>
      <c r="C180" s="7" t="s">
        <v>19</v>
      </c>
      <c r="D180" s="29">
        <v>3.0009999999999999</v>
      </c>
      <c r="E180" s="29">
        <v>0</v>
      </c>
      <c r="F180" s="30">
        <v>0</v>
      </c>
      <c r="G180" s="29">
        <v>3.5999999999999997E-2</v>
      </c>
      <c r="H180" s="29">
        <f t="shared" si="4"/>
        <v>3.0369999999999999</v>
      </c>
      <c r="I180" s="15">
        <v>0</v>
      </c>
      <c r="J180" s="15">
        <v>0</v>
      </c>
      <c r="K180" s="15">
        <v>0</v>
      </c>
      <c r="L180" s="15">
        <f t="shared" si="5"/>
        <v>3.0369999999999999</v>
      </c>
    </row>
    <row r="181" spans="1:12" x14ac:dyDescent="0.2">
      <c r="A181" s="7" t="s">
        <v>38</v>
      </c>
      <c r="B181" s="7" t="s">
        <v>141</v>
      </c>
      <c r="C181" s="7" t="s">
        <v>20</v>
      </c>
      <c r="D181" s="29">
        <v>8.2000000000000003E-2</v>
      </c>
      <c r="E181" s="29">
        <v>0</v>
      </c>
      <c r="F181" s="30">
        <v>0</v>
      </c>
      <c r="G181" s="29">
        <v>0</v>
      </c>
      <c r="H181" s="29">
        <f t="shared" si="4"/>
        <v>8.2000000000000003E-2</v>
      </c>
      <c r="I181" s="15">
        <v>0</v>
      </c>
      <c r="J181" s="15">
        <v>0</v>
      </c>
      <c r="K181" s="15">
        <v>0</v>
      </c>
      <c r="L181" s="15">
        <f t="shared" si="5"/>
        <v>8.2000000000000003E-2</v>
      </c>
    </row>
    <row r="182" spans="1:12" x14ac:dyDescent="0.2">
      <c r="A182" s="7" t="s">
        <v>38</v>
      </c>
      <c r="B182" s="7" t="s">
        <v>141</v>
      </c>
      <c r="C182" s="7" t="s">
        <v>21</v>
      </c>
      <c r="D182" s="29">
        <v>1.7999999999999999E-2</v>
      </c>
      <c r="E182" s="29">
        <v>0</v>
      </c>
      <c r="F182" s="30">
        <v>0</v>
      </c>
      <c r="G182" s="29">
        <v>0</v>
      </c>
      <c r="H182" s="29">
        <f t="shared" si="4"/>
        <v>1.7999999999999999E-2</v>
      </c>
      <c r="I182" s="15">
        <v>0</v>
      </c>
      <c r="J182" s="15">
        <v>0</v>
      </c>
      <c r="K182" s="15">
        <v>0</v>
      </c>
      <c r="L182" s="15">
        <f t="shared" si="5"/>
        <v>1.7999999999999999E-2</v>
      </c>
    </row>
    <row r="183" spans="1:12" x14ac:dyDescent="0.2">
      <c r="A183" s="7" t="s">
        <v>38</v>
      </c>
      <c r="B183" s="7" t="s">
        <v>141</v>
      </c>
      <c r="C183" s="7" t="s">
        <v>22</v>
      </c>
      <c r="D183" s="29">
        <v>0.38100000000000001</v>
      </c>
      <c r="E183" s="29">
        <v>0</v>
      </c>
      <c r="F183" s="30">
        <v>0</v>
      </c>
      <c r="G183" s="29">
        <v>0</v>
      </c>
      <c r="H183" s="29">
        <f t="shared" si="4"/>
        <v>0.38100000000000001</v>
      </c>
      <c r="I183" s="15">
        <v>0</v>
      </c>
      <c r="J183" s="15">
        <v>0</v>
      </c>
      <c r="K183" s="15">
        <v>0</v>
      </c>
      <c r="L183" s="15">
        <f t="shared" si="5"/>
        <v>0.38100000000000001</v>
      </c>
    </row>
    <row r="184" spans="1:12" x14ac:dyDescent="0.2">
      <c r="A184" s="7" t="s">
        <v>38</v>
      </c>
      <c r="B184" s="7" t="s">
        <v>141</v>
      </c>
      <c r="C184" s="7" t="s">
        <v>23</v>
      </c>
      <c r="D184" s="29">
        <v>1.67</v>
      </c>
      <c r="E184" s="29">
        <v>0</v>
      </c>
      <c r="F184" s="30">
        <v>0</v>
      </c>
      <c r="G184" s="29">
        <v>0</v>
      </c>
      <c r="H184" s="29">
        <f t="shared" si="4"/>
        <v>1.67</v>
      </c>
      <c r="I184" s="15">
        <v>0</v>
      </c>
      <c r="J184" s="15">
        <v>0</v>
      </c>
      <c r="K184" s="15">
        <v>0</v>
      </c>
      <c r="L184" s="15">
        <f t="shared" si="5"/>
        <v>1.67</v>
      </c>
    </row>
    <row r="185" spans="1:12" x14ac:dyDescent="0.2">
      <c r="A185" s="7" t="s">
        <v>38</v>
      </c>
      <c r="B185" s="7" t="s">
        <v>141</v>
      </c>
      <c r="C185" s="7" t="s">
        <v>24</v>
      </c>
      <c r="D185" s="29">
        <v>0.55900000000000005</v>
      </c>
      <c r="E185" s="29">
        <v>0</v>
      </c>
      <c r="F185" s="30">
        <v>0</v>
      </c>
      <c r="G185" s="29">
        <v>0</v>
      </c>
      <c r="H185" s="29">
        <f t="shared" si="4"/>
        <v>0.55900000000000005</v>
      </c>
      <c r="I185" s="15">
        <v>0</v>
      </c>
      <c r="J185" s="15">
        <v>0</v>
      </c>
      <c r="K185" s="15">
        <v>0</v>
      </c>
      <c r="L185" s="15">
        <f t="shared" si="5"/>
        <v>0.55900000000000005</v>
      </c>
    </row>
    <row r="186" spans="1:12" x14ac:dyDescent="0.2">
      <c r="A186" s="7" t="s">
        <v>38</v>
      </c>
      <c r="B186" s="7" t="s">
        <v>141</v>
      </c>
      <c r="C186" s="7" t="s">
        <v>25</v>
      </c>
      <c r="D186" s="29">
        <v>0.107</v>
      </c>
      <c r="E186" s="29">
        <v>0</v>
      </c>
      <c r="F186" s="30">
        <v>0</v>
      </c>
      <c r="G186" s="29">
        <v>0</v>
      </c>
      <c r="H186" s="29">
        <f t="shared" si="4"/>
        <v>0.107</v>
      </c>
      <c r="I186" s="15">
        <v>0</v>
      </c>
      <c r="J186" s="15">
        <v>0</v>
      </c>
      <c r="K186" s="15">
        <v>0</v>
      </c>
      <c r="L186" s="15">
        <f t="shared" si="5"/>
        <v>0.107</v>
      </c>
    </row>
    <row r="187" spans="1:12" x14ac:dyDescent="0.2">
      <c r="A187" s="7" t="s">
        <v>38</v>
      </c>
      <c r="B187" s="7" t="s">
        <v>141</v>
      </c>
      <c r="C187" s="7" t="s">
        <v>26</v>
      </c>
      <c r="D187" s="29">
        <v>0</v>
      </c>
      <c r="E187" s="29">
        <v>0</v>
      </c>
      <c r="F187" s="30">
        <v>0</v>
      </c>
      <c r="G187" s="29">
        <v>0.1</v>
      </c>
      <c r="H187" s="29">
        <f t="shared" si="4"/>
        <v>0.1</v>
      </c>
      <c r="I187" s="15">
        <v>0</v>
      </c>
      <c r="J187" s="15">
        <v>0</v>
      </c>
      <c r="K187" s="15">
        <v>0</v>
      </c>
      <c r="L187" s="15">
        <f t="shared" si="5"/>
        <v>0.1</v>
      </c>
    </row>
    <row r="188" spans="1:12" x14ac:dyDescent="0.2">
      <c r="A188" s="7" t="s">
        <v>38</v>
      </c>
      <c r="B188" s="7" t="s">
        <v>141</v>
      </c>
      <c r="C188" s="7" t="s">
        <v>27</v>
      </c>
      <c r="D188" s="29">
        <v>0</v>
      </c>
      <c r="E188" s="29">
        <v>0</v>
      </c>
      <c r="F188" s="30">
        <v>0.1</v>
      </c>
      <c r="G188" s="29">
        <v>0</v>
      </c>
      <c r="H188" s="29">
        <f t="shared" si="4"/>
        <v>0.1</v>
      </c>
      <c r="I188" s="15">
        <v>0</v>
      </c>
      <c r="J188" s="15">
        <v>0</v>
      </c>
      <c r="K188" s="15">
        <v>0</v>
      </c>
      <c r="L188" s="15">
        <f t="shared" si="5"/>
        <v>0.1</v>
      </c>
    </row>
    <row r="189" spans="1:12" x14ac:dyDescent="0.2">
      <c r="A189" s="7" t="s">
        <v>38</v>
      </c>
      <c r="B189" s="7" t="s">
        <v>141</v>
      </c>
      <c r="C189" s="7" t="s">
        <v>28</v>
      </c>
      <c r="D189" s="29">
        <v>0</v>
      </c>
      <c r="E189" s="29">
        <v>0</v>
      </c>
      <c r="F189" s="30">
        <v>0</v>
      </c>
      <c r="G189" s="29">
        <v>0</v>
      </c>
      <c r="H189" s="29">
        <f t="shared" si="4"/>
        <v>0</v>
      </c>
      <c r="I189" s="15">
        <v>0</v>
      </c>
      <c r="J189" s="15">
        <v>0</v>
      </c>
      <c r="K189" s="15">
        <v>0</v>
      </c>
      <c r="L189" s="15">
        <f t="shared" si="5"/>
        <v>0</v>
      </c>
    </row>
    <row r="190" spans="1:12" x14ac:dyDescent="0.2">
      <c r="A190" s="7" t="s">
        <v>38</v>
      </c>
      <c r="B190" s="7" t="s">
        <v>141</v>
      </c>
      <c r="C190" s="7" t="s">
        <v>29</v>
      </c>
      <c r="D190" s="29">
        <v>3.536</v>
      </c>
      <c r="E190" s="29">
        <v>0</v>
      </c>
      <c r="F190" s="30">
        <v>0</v>
      </c>
      <c r="G190" s="29">
        <v>0</v>
      </c>
      <c r="H190" s="29">
        <f t="shared" si="4"/>
        <v>3.536</v>
      </c>
      <c r="I190" s="15">
        <v>1E-3</v>
      </c>
      <c r="J190" s="15">
        <v>0</v>
      </c>
      <c r="K190" s="15">
        <v>0</v>
      </c>
      <c r="L190" s="15">
        <f t="shared" si="5"/>
        <v>3.5369999999999999</v>
      </c>
    </row>
    <row r="191" spans="1:12" x14ac:dyDescent="0.2">
      <c r="A191" s="7" t="s">
        <v>38</v>
      </c>
      <c r="B191" s="7" t="s">
        <v>141</v>
      </c>
      <c r="C191" s="7" t="s">
        <v>30</v>
      </c>
      <c r="D191" s="29">
        <v>0</v>
      </c>
      <c r="E191" s="29">
        <v>0</v>
      </c>
      <c r="F191" s="30">
        <v>0</v>
      </c>
      <c r="G191" s="29">
        <v>0</v>
      </c>
      <c r="H191" s="29">
        <f t="shared" si="4"/>
        <v>0</v>
      </c>
      <c r="I191" s="15">
        <v>0</v>
      </c>
      <c r="J191" s="15">
        <v>0</v>
      </c>
      <c r="K191" s="15">
        <v>0</v>
      </c>
      <c r="L191" s="15">
        <f t="shared" si="5"/>
        <v>0</v>
      </c>
    </row>
    <row r="192" spans="1:12" x14ac:dyDescent="0.2">
      <c r="A192" s="7" t="s">
        <v>38</v>
      </c>
      <c r="B192" s="7" t="s">
        <v>141</v>
      </c>
      <c r="C192" s="7" t="s">
        <v>31</v>
      </c>
      <c r="D192" s="29">
        <v>0</v>
      </c>
      <c r="E192" s="29">
        <v>0</v>
      </c>
      <c r="F192" s="30">
        <v>0.1</v>
      </c>
      <c r="G192" s="29">
        <v>0</v>
      </c>
      <c r="H192" s="29">
        <f t="shared" si="4"/>
        <v>0.1</v>
      </c>
      <c r="I192" s="15">
        <v>0</v>
      </c>
      <c r="J192" s="15">
        <v>0</v>
      </c>
      <c r="K192" s="15">
        <v>0</v>
      </c>
      <c r="L192" s="15">
        <f t="shared" si="5"/>
        <v>0.1</v>
      </c>
    </row>
    <row r="193" spans="1:12" x14ac:dyDescent="0.2">
      <c r="A193" s="7" t="s">
        <v>38</v>
      </c>
      <c r="B193" s="7" t="s">
        <v>141</v>
      </c>
      <c r="C193" s="7" t="s">
        <v>32</v>
      </c>
      <c r="D193" s="29">
        <v>0</v>
      </c>
      <c r="E193" s="29">
        <v>0.2</v>
      </c>
      <c r="F193" s="30">
        <v>0</v>
      </c>
      <c r="G193" s="29">
        <v>0</v>
      </c>
      <c r="H193" s="29">
        <f t="shared" si="4"/>
        <v>0.2</v>
      </c>
      <c r="I193" s="15">
        <v>4.0000000000000001E-3</v>
      </c>
      <c r="J193" s="15">
        <v>0</v>
      </c>
      <c r="K193" s="15">
        <v>0</v>
      </c>
      <c r="L193" s="15">
        <f t="shared" si="5"/>
        <v>0.20399999999999999</v>
      </c>
    </row>
    <row r="194" spans="1:12" x14ac:dyDescent="0.2">
      <c r="A194" s="7" t="s">
        <v>38</v>
      </c>
      <c r="B194" s="7" t="s">
        <v>141</v>
      </c>
      <c r="C194" s="7" t="s">
        <v>33</v>
      </c>
      <c r="D194" s="29">
        <v>0</v>
      </c>
      <c r="E194" s="29">
        <v>1.8</v>
      </c>
      <c r="F194" s="30">
        <v>0</v>
      </c>
      <c r="G194" s="29">
        <v>1</v>
      </c>
      <c r="H194" s="29">
        <f t="shared" si="4"/>
        <v>2.8</v>
      </c>
      <c r="I194" s="15">
        <v>0</v>
      </c>
      <c r="J194" s="15">
        <v>0</v>
      </c>
      <c r="K194" s="15">
        <v>0</v>
      </c>
      <c r="L194" s="15">
        <f t="shared" si="5"/>
        <v>2.8</v>
      </c>
    </row>
    <row r="195" spans="1:12" x14ac:dyDescent="0.2">
      <c r="A195" s="7" t="s">
        <v>39</v>
      </c>
      <c r="B195" s="7" t="s">
        <v>142</v>
      </c>
      <c r="C195" s="7" t="s">
        <v>2</v>
      </c>
      <c r="D195" s="29">
        <v>0</v>
      </c>
      <c r="E195" s="29">
        <v>0</v>
      </c>
      <c r="F195" s="30">
        <v>1.9</v>
      </c>
      <c r="G195" s="29">
        <v>0</v>
      </c>
      <c r="H195" s="29">
        <f t="shared" si="4"/>
        <v>1.9</v>
      </c>
      <c r="I195" s="15">
        <v>0</v>
      </c>
      <c r="J195" s="15">
        <v>0</v>
      </c>
      <c r="K195" s="15">
        <v>0</v>
      </c>
      <c r="L195" s="15">
        <f t="shared" si="5"/>
        <v>1.9</v>
      </c>
    </row>
    <row r="196" spans="1:12" x14ac:dyDescent="0.2">
      <c r="A196" s="7" t="s">
        <v>39</v>
      </c>
      <c r="B196" s="7" t="s">
        <v>142</v>
      </c>
      <c r="C196" s="7" t="s">
        <v>4</v>
      </c>
      <c r="D196" s="29">
        <v>0.37</v>
      </c>
      <c r="E196" s="29">
        <v>0</v>
      </c>
      <c r="F196" s="30">
        <v>0.2</v>
      </c>
      <c r="G196" s="29">
        <v>0</v>
      </c>
      <c r="H196" s="29">
        <f t="shared" ref="H196:H259" si="6">D196+E196+F196+G196</f>
        <v>0.57000000000000006</v>
      </c>
      <c r="I196" s="15">
        <v>0</v>
      </c>
      <c r="J196" s="15">
        <v>0</v>
      </c>
      <c r="K196" s="15">
        <v>0</v>
      </c>
      <c r="L196" s="15">
        <f t="shared" ref="L196:L259" si="7">ROUND(H196+I196+J196+K196,3)</f>
        <v>0.56999999999999995</v>
      </c>
    </row>
    <row r="197" spans="1:12" x14ac:dyDescent="0.2">
      <c r="A197" s="7" t="s">
        <v>39</v>
      </c>
      <c r="B197" s="7" t="s">
        <v>142</v>
      </c>
      <c r="C197" s="7" t="s">
        <v>5</v>
      </c>
      <c r="D197" s="29">
        <v>0</v>
      </c>
      <c r="E197" s="29">
        <v>0</v>
      </c>
      <c r="F197" s="30">
        <v>0.9</v>
      </c>
      <c r="G197" s="29">
        <v>0</v>
      </c>
      <c r="H197" s="29">
        <f t="shared" si="6"/>
        <v>0.9</v>
      </c>
      <c r="I197" s="15">
        <v>0</v>
      </c>
      <c r="J197" s="15">
        <v>0</v>
      </c>
      <c r="K197" s="15">
        <v>0</v>
      </c>
      <c r="L197" s="15">
        <f t="shared" si="7"/>
        <v>0.9</v>
      </c>
    </row>
    <row r="198" spans="1:12" x14ac:dyDescent="0.2">
      <c r="A198" s="7" t="s">
        <v>39</v>
      </c>
      <c r="B198" s="7" t="s">
        <v>142</v>
      </c>
      <c r="C198" s="7" t="s">
        <v>6</v>
      </c>
      <c r="D198" s="29">
        <v>0</v>
      </c>
      <c r="E198" s="29">
        <v>0</v>
      </c>
      <c r="F198" s="30">
        <v>0.3</v>
      </c>
      <c r="G198" s="29">
        <v>0</v>
      </c>
      <c r="H198" s="29">
        <f t="shared" si="6"/>
        <v>0.3</v>
      </c>
      <c r="I198" s="15">
        <v>0</v>
      </c>
      <c r="J198" s="15">
        <v>0</v>
      </c>
      <c r="K198" s="15">
        <v>0</v>
      </c>
      <c r="L198" s="15">
        <f t="shared" si="7"/>
        <v>0.3</v>
      </c>
    </row>
    <row r="199" spans="1:12" x14ac:dyDescent="0.2">
      <c r="A199" s="7" t="s">
        <v>39</v>
      </c>
      <c r="B199" s="7" t="s">
        <v>142</v>
      </c>
      <c r="C199" s="7" t="s">
        <v>7</v>
      </c>
      <c r="D199" s="29">
        <v>0</v>
      </c>
      <c r="E199" s="29">
        <v>0</v>
      </c>
      <c r="F199" s="30">
        <v>0</v>
      </c>
      <c r="G199" s="29">
        <v>0</v>
      </c>
      <c r="H199" s="29">
        <f t="shared" si="6"/>
        <v>0</v>
      </c>
      <c r="I199" s="15">
        <v>0.40699999999999997</v>
      </c>
      <c r="J199" s="15">
        <v>0</v>
      </c>
      <c r="K199" s="15">
        <v>0</v>
      </c>
      <c r="L199" s="15">
        <f t="shared" si="7"/>
        <v>0.40699999999999997</v>
      </c>
    </row>
    <row r="200" spans="1:12" x14ac:dyDescent="0.2">
      <c r="A200" s="7" t="s">
        <v>39</v>
      </c>
      <c r="B200" s="7" t="s">
        <v>142</v>
      </c>
      <c r="C200" s="7" t="s">
        <v>8</v>
      </c>
      <c r="D200" s="29">
        <v>0</v>
      </c>
      <c r="E200" s="29">
        <v>0</v>
      </c>
      <c r="F200" s="30">
        <v>0.1</v>
      </c>
      <c r="G200" s="29">
        <v>0</v>
      </c>
      <c r="H200" s="29">
        <f t="shared" si="6"/>
        <v>0.1</v>
      </c>
      <c r="I200" s="15">
        <v>0</v>
      </c>
      <c r="J200" s="15">
        <v>0</v>
      </c>
      <c r="K200" s="15">
        <v>0</v>
      </c>
      <c r="L200" s="15">
        <f t="shared" si="7"/>
        <v>0.1</v>
      </c>
    </row>
    <row r="201" spans="1:12" x14ac:dyDescent="0.2">
      <c r="A201" s="7" t="s">
        <v>39</v>
      </c>
      <c r="B201" s="7" t="s">
        <v>142</v>
      </c>
      <c r="C201" s="7" t="s">
        <v>9</v>
      </c>
      <c r="D201" s="29">
        <v>0</v>
      </c>
      <c r="E201" s="29">
        <v>0</v>
      </c>
      <c r="F201" s="30">
        <v>0</v>
      </c>
      <c r="G201" s="29">
        <v>0</v>
      </c>
      <c r="H201" s="29">
        <f t="shared" si="6"/>
        <v>0</v>
      </c>
      <c r="I201" s="15">
        <v>0</v>
      </c>
      <c r="J201" s="15">
        <v>0</v>
      </c>
      <c r="K201" s="15">
        <v>0</v>
      </c>
      <c r="L201" s="15">
        <f t="shared" si="7"/>
        <v>0</v>
      </c>
    </row>
    <row r="202" spans="1:12" x14ac:dyDescent="0.2">
      <c r="A202" s="7" t="s">
        <v>39</v>
      </c>
      <c r="B202" s="7" t="s">
        <v>142</v>
      </c>
      <c r="C202" s="7" t="s">
        <v>10</v>
      </c>
      <c r="D202" s="29">
        <v>0</v>
      </c>
      <c r="E202" s="29">
        <v>0</v>
      </c>
      <c r="F202" s="30">
        <v>0.1</v>
      </c>
      <c r="G202" s="29">
        <v>0</v>
      </c>
      <c r="H202" s="29">
        <f t="shared" si="6"/>
        <v>0.1</v>
      </c>
      <c r="I202" s="15">
        <v>0</v>
      </c>
      <c r="J202" s="15">
        <v>0</v>
      </c>
      <c r="K202" s="15">
        <v>0</v>
      </c>
      <c r="L202" s="15">
        <f t="shared" si="7"/>
        <v>0.1</v>
      </c>
    </row>
    <row r="203" spans="1:12" x14ac:dyDescent="0.2">
      <c r="A203" s="7" t="s">
        <v>39</v>
      </c>
      <c r="B203" s="7" t="s">
        <v>142</v>
      </c>
      <c r="C203" s="7" t="s">
        <v>11</v>
      </c>
      <c r="D203" s="29">
        <v>0</v>
      </c>
      <c r="E203" s="29">
        <v>0</v>
      </c>
      <c r="F203" s="30">
        <v>0</v>
      </c>
      <c r="G203" s="29">
        <v>0</v>
      </c>
      <c r="H203" s="29">
        <f t="shared" si="6"/>
        <v>0</v>
      </c>
      <c r="I203" s="15">
        <v>0</v>
      </c>
      <c r="J203" s="15">
        <v>0</v>
      </c>
      <c r="K203" s="15">
        <v>0</v>
      </c>
      <c r="L203" s="15">
        <f t="shared" si="7"/>
        <v>0</v>
      </c>
    </row>
    <row r="204" spans="1:12" x14ac:dyDescent="0.2">
      <c r="A204" s="7" t="s">
        <v>39</v>
      </c>
      <c r="B204" s="7" t="s">
        <v>142</v>
      </c>
      <c r="C204" s="7" t="s">
        <v>12</v>
      </c>
      <c r="D204" s="29">
        <v>0</v>
      </c>
      <c r="E204" s="29">
        <v>0</v>
      </c>
      <c r="F204" s="30">
        <v>0.1</v>
      </c>
      <c r="G204" s="29">
        <v>0</v>
      </c>
      <c r="H204" s="29">
        <f t="shared" si="6"/>
        <v>0.1</v>
      </c>
      <c r="I204" s="15">
        <v>0</v>
      </c>
      <c r="J204" s="15">
        <v>0</v>
      </c>
      <c r="K204" s="15">
        <v>0</v>
      </c>
      <c r="L204" s="15">
        <f t="shared" si="7"/>
        <v>0.1</v>
      </c>
    </row>
    <row r="205" spans="1:12" x14ac:dyDescent="0.2">
      <c r="A205" s="7" t="s">
        <v>39</v>
      </c>
      <c r="B205" s="7" t="s">
        <v>142</v>
      </c>
      <c r="C205" s="7" t="s">
        <v>13</v>
      </c>
      <c r="D205" s="29">
        <v>8.9999999999999993E-3</v>
      </c>
      <c r="E205" s="29">
        <v>0</v>
      </c>
      <c r="F205" s="30">
        <v>0.1</v>
      </c>
      <c r="G205" s="29">
        <v>0</v>
      </c>
      <c r="H205" s="29">
        <f t="shared" si="6"/>
        <v>0.109</v>
      </c>
      <c r="I205" s="15">
        <v>0</v>
      </c>
      <c r="J205" s="15">
        <v>0</v>
      </c>
      <c r="K205" s="15">
        <v>0</v>
      </c>
      <c r="L205" s="15">
        <f t="shared" si="7"/>
        <v>0.109</v>
      </c>
    </row>
    <row r="206" spans="1:12" x14ac:dyDescent="0.2">
      <c r="A206" s="7" t="s">
        <v>39</v>
      </c>
      <c r="B206" s="7" t="s">
        <v>142</v>
      </c>
      <c r="C206" s="7" t="s">
        <v>14</v>
      </c>
      <c r="D206" s="29">
        <v>2.4510000000000001</v>
      </c>
      <c r="E206" s="29">
        <v>0</v>
      </c>
      <c r="F206" s="30">
        <v>0</v>
      </c>
      <c r="G206" s="29">
        <v>0</v>
      </c>
      <c r="H206" s="29">
        <f t="shared" si="6"/>
        <v>2.4510000000000001</v>
      </c>
      <c r="I206" s="15">
        <v>0</v>
      </c>
      <c r="J206" s="15">
        <v>0</v>
      </c>
      <c r="K206" s="15">
        <v>0</v>
      </c>
      <c r="L206" s="15">
        <f t="shared" si="7"/>
        <v>2.4510000000000001</v>
      </c>
    </row>
    <row r="207" spans="1:12" x14ac:dyDescent="0.2">
      <c r="A207" s="7" t="s">
        <v>39</v>
      </c>
      <c r="B207" s="7" t="s">
        <v>142</v>
      </c>
      <c r="C207" s="7" t="s">
        <v>15</v>
      </c>
      <c r="D207" s="29">
        <v>3.1779999999999999</v>
      </c>
      <c r="E207" s="29">
        <v>4.2000000000000003E-2</v>
      </c>
      <c r="F207" s="30">
        <v>0</v>
      </c>
      <c r="G207" s="29">
        <v>0</v>
      </c>
      <c r="H207" s="29">
        <f t="shared" si="6"/>
        <v>3.2199999999999998</v>
      </c>
      <c r="I207" s="15">
        <v>0.96499999999999997</v>
      </c>
      <c r="J207" s="15">
        <v>0</v>
      </c>
      <c r="K207" s="15">
        <v>0</v>
      </c>
      <c r="L207" s="15">
        <f t="shared" si="7"/>
        <v>4.1849999999999996</v>
      </c>
    </row>
    <row r="208" spans="1:12" x14ac:dyDescent="0.2">
      <c r="A208" s="7" t="s">
        <v>39</v>
      </c>
      <c r="B208" s="7" t="s">
        <v>142</v>
      </c>
      <c r="C208" s="7" t="s">
        <v>108</v>
      </c>
      <c r="D208" s="29">
        <v>0</v>
      </c>
      <c r="E208" s="29">
        <v>0</v>
      </c>
      <c r="F208" s="30">
        <v>0</v>
      </c>
      <c r="G208" s="29">
        <v>0</v>
      </c>
      <c r="H208" s="29">
        <f t="shared" si="6"/>
        <v>0</v>
      </c>
      <c r="I208" s="15">
        <v>0.107</v>
      </c>
      <c r="J208" s="15">
        <v>0</v>
      </c>
      <c r="K208" s="15">
        <v>0</v>
      </c>
      <c r="L208" s="15">
        <f t="shared" si="7"/>
        <v>0.107</v>
      </c>
    </row>
    <row r="209" spans="1:12" x14ac:dyDescent="0.2">
      <c r="A209" s="7" t="s">
        <v>39</v>
      </c>
      <c r="B209" s="7" t="s">
        <v>142</v>
      </c>
      <c r="C209" s="7" t="s">
        <v>16</v>
      </c>
      <c r="D209" s="29">
        <v>6.0999999999999999E-2</v>
      </c>
      <c r="E209" s="29">
        <v>2.214</v>
      </c>
      <c r="F209" s="30">
        <v>0.1</v>
      </c>
      <c r="G209" s="29">
        <v>0</v>
      </c>
      <c r="H209" s="29">
        <f t="shared" si="6"/>
        <v>2.375</v>
      </c>
      <c r="I209" s="15">
        <v>0</v>
      </c>
      <c r="J209" s="15">
        <v>0</v>
      </c>
      <c r="K209" s="15">
        <v>0</v>
      </c>
      <c r="L209" s="15">
        <f t="shared" si="7"/>
        <v>2.375</v>
      </c>
    </row>
    <row r="210" spans="1:12" x14ac:dyDescent="0.2">
      <c r="A210" s="7" t="s">
        <v>39</v>
      </c>
      <c r="B210" s="7" t="s">
        <v>142</v>
      </c>
      <c r="C210" s="7" t="s">
        <v>17</v>
      </c>
      <c r="D210" s="29">
        <v>5.6000000000000001E-2</v>
      </c>
      <c r="E210" s="29">
        <v>0.84399999999999997</v>
      </c>
      <c r="F210" s="30">
        <v>0</v>
      </c>
      <c r="G210" s="29">
        <v>0</v>
      </c>
      <c r="H210" s="29">
        <f t="shared" si="6"/>
        <v>0.9</v>
      </c>
      <c r="I210" s="15">
        <v>0</v>
      </c>
      <c r="J210" s="15">
        <v>0</v>
      </c>
      <c r="K210" s="15">
        <v>0</v>
      </c>
      <c r="L210" s="15">
        <f t="shared" si="7"/>
        <v>0.9</v>
      </c>
    </row>
    <row r="211" spans="1:12" x14ac:dyDescent="0.2">
      <c r="A211" s="7" t="s">
        <v>39</v>
      </c>
      <c r="B211" s="7" t="s">
        <v>142</v>
      </c>
      <c r="C211" s="7" t="s">
        <v>18</v>
      </c>
      <c r="D211" s="29">
        <v>19.236999999999998</v>
      </c>
      <c r="E211" s="29">
        <v>0</v>
      </c>
      <c r="F211" s="30">
        <v>0</v>
      </c>
      <c r="G211" s="29">
        <v>0.108</v>
      </c>
      <c r="H211" s="29">
        <f t="shared" si="6"/>
        <v>19.344999999999999</v>
      </c>
      <c r="I211" s="15">
        <v>0</v>
      </c>
      <c r="J211" s="15">
        <v>0</v>
      </c>
      <c r="K211" s="15">
        <v>0</v>
      </c>
      <c r="L211" s="15">
        <f t="shared" si="7"/>
        <v>19.344999999999999</v>
      </c>
    </row>
    <row r="212" spans="1:12" x14ac:dyDescent="0.2">
      <c r="A212" s="7" t="s">
        <v>39</v>
      </c>
      <c r="B212" s="7" t="s">
        <v>142</v>
      </c>
      <c r="C212" s="7" t="s">
        <v>19</v>
      </c>
      <c r="D212" s="29">
        <v>0.373</v>
      </c>
      <c r="E212" s="29">
        <v>0</v>
      </c>
      <c r="F212" s="30">
        <v>0</v>
      </c>
      <c r="G212" s="29">
        <v>7.4999999999999997E-2</v>
      </c>
      <c r="H212" s="29">
        <f t="shared" si="6"/>
        <v>0.44800000000000001</v>
      </c>
      <c r="I212" s="15">
        <v>6.5000000000000002E-2</v>
      </c>
      <c r="J212" s="15">
        <v>0</v>
      </c>
      <c r="K212" s="15">
        <v>0</v>
      </c>
      <c r="L212" s="15">
        <f t="shared" si="7"/>
        <v>0.51300000000000001</v>
      </c>
    </row>
    <row r="213" spans="1:12" x14ac:dyDescent="0.2">
      <c r="A213" s="7" t="s">
        <v>39</v>
      </c>
      <c r="B213" s="7" t="s">
        <v>142</v>
      </c>
      <c r="C213" s="7" t="s">
        <v>20</v>
      </c>
      <c r="D213" s="29">
        <v>0.127</v>
      </c>
      <c r="E213" s="29">
        <v>0</v>
      </c>
      <c r="F213" s="30">
        <v>0</v>
      </c>
      <c r="G213" s="29">
        <v>0</v>
      </c>
      <c r="H213" s="29">
        <f t="shared" si="6"/>
        <v>0.127</v>
      </c>
      <c r="I213" s="15">
        <v>5.2999999999999999E-2</v>
      </c>
      <c r="J213" s="15">
        <v>0</v>
      </c>
      <c r="K213" s="15">
        <v>0</v>
      </c>
      <c r="L213" s="15">
        <f t="shared" si="7"/>
        <v>0.18</v>
      </c>
    </row>
    <row r="214" spans="1:12" x14ac:dyDescent="0.2">
      <c r="A214" s="7" t="s">
        <v>39</v>
      </c>
      <c r="B214" s="7" t="s">
        <v>142</v>
      </c>
      <c r="C214" s="7" t="s">
        <v>21</v>
      </c>
      <c r="D214" s="29">
        <v>0</v>
      </c>
      <c r="E214" s="29">
        <v>0</v>
      </c>
      <c r="F214" s="30">
        <v>0</v>
      </c>
      <c r="G214" s="29">
        <v>0</v>
      </c>
      <c r="H214" s="29">
        <f t="shared" si="6"/>
        <v>0</v>
      </c>
      <c r="I214" s="15">
        <v>6.6000000000000003E-2</v>
      </c>
      <c r="J214" s="15">
        <v>0</v>
      </c>
      <c r="K214" s="15">
        <v>0</v>
      </c>
      <c r="L214" s="15">
        <f t="shared" si="7"/>
        <v>6.6000000000000003E-2</v>
      </c>
    </row>
    <row r="215" spans="1:12" x14ac:dyDescent="0.2">
      <c r="A215" s="7" t="s">
        <v>39</v>
      </c>
      <c r="B215" s="7" t="s">
        <v>142</v>
      </c>
      <c r="C215" s="7" t="s">
        <v>22</v>
      </c>
      <c r="D215" s="29">
        <v>3.2949999999999999</v>
      </c>
      <c r="E215" s="29">
        <v>0</v>
      </c>
      <c r="F215" s="30">
        <v>0</v>
      </c>
      <c r="G215" s="29">
        <v>0</v>
      </c>
      <c r="H215" s="29">
        <f t="shared" si="6"/>
        <v>3.2949999999999999</v>
      </c>
      <c r="I215" s="15">
        <v>0</v>
      </c>
      <c r="J215" s="15">
        <v>0</v>
      </c>
      <c r="K215" s="15">
        <v>0</v>
      </c>
      <c r="L215" s="15">
        <f t="shared" si="7"/>
        <v>3.2949999999999999</v>
      </c>
    </row>
    <row r="216" spans="1:12" x14ac:dyDescent="0.2">
      <c r="A216" s="7" t="s">
        <v>39</v>
      </c>
      <c r="B216" s="7" t="s">
        <v>142</v>
      </c>
      <c r="C216" s="7" t="s">
        <v>23</v>
      </c>
      <c r="D216" s="29">
        <v>0.67</v>
      </c>
      <c r="E216" s="29">
        <v>0</v>
      </c>
      <c r="F216" s="30">
        <v>0</v>
      </c>
      <c r="G216" s="29">
        <v>0</v>
      </c>
      <c r="H216" s="29">
        <f t="shared" si="6"/>
        <v>0.67</v>
      </c>
      <c r="I216" s="15">
        <v>0</v>
      </c>
      <c r="J216" s="15">
        <v>0</v>
      </c>
      <c r="K216" s="15">
        <v>0</v>
      </c>
      <c r="L216" s="15">
        <f t="shared" si="7"/>
        <v>0.67</v>
      </c>
    </row>
    <row r="217" spans="1:12" x14ac:dyDescent="0.2">
      <c r="A217" s="7" t="s">
        <v>39</v>
      </c>
      <c r="B217" s="7" t="s">
        <v>142</v>
      </c>
      <c r="C217" s="7" t="s">
        <v>24</v>
      </c>
      <c r="D217" s="29">
        <v>2.8000000000000001E-2</v>
      </c>
      <c r="E217" s="29">
        <v>0</v>
      </c>
      <c r="F217" s="30">
        <v>0</v>
      </c>
      <c r="G217" s="29">
        <v>0</v>
      </c>
      <c r="H217" s="29">
        <f t="shared" si="6"/>
        <v>2.8000000000000001E-2</v>
      </c>
      <c r="I217" s="15">
        <v>0</v>
      </c>
      <c r="J217" s="15">
        <v>0</v>
      </c>
      <c r="K217" s="15">
        <v>0</v>
      </c>
      <c r="L217" s="15">
        <f t="shared" si="7"/>
        <v>2.8000000000000001E-2</v>
      </c>
    </row>
    <row r="218" spans="1:12" x14ac:dyDescent="0.2">
      <c r="A218" s="7" t="s">
        <v>39</v>
      </c>
      <c r="B218" s="7" t="s">
        <v>142</v>
      </c>
      <c r="C218" s="7" t="s">
        <v>25</v>
      </c>
      <c r="D218" s="29">
        <v>0.44700000000000001</v>
      </c>
      <c r="E218" s="29">
        <v>0</v>
      </c>
      <c r="F218" s="30">
        <v>0</v>
      </c>
      <c r="G218" s="29">
        <v>0</v>
      </c>
      <c r="H218" s="29">
        <f t="shared" si="6"/>
        <v>0.44700000000000001</v>
      </c>
      <c r="I218" s="15">
        <v>1.1679999999999999</v>
      </c>
      <c r="J218" s="15">
        <v>0</v>
      </c>
      <c r="K218" s="15">
        <v>0</v>
      </c>
      <c r="L218" s="15">
        <f t="shared" si="7"/>
        <v>1.615</v>
      </c>
    </row>
    <row r="219" spans="1:12" x14ac:dyDescent="0.2">
      <c r="A219" s="7" t="s">
        <v>39</v>
      </c>
      <c r="B219" s="7" t="s">
        <v>142</v>
      </c>
      <c r="C219" s="7" t="s">
        <v>26</v>
      </c>
      <c r="D219" s="29">
        <v>0</v>
      </c>
      <c r="E219" s="29">
        <v>0</v>
      </c>
      <c r="F219" s="30">
        <v>0</v>
      </c>
      <c r="G219" s="29">
        <v>1.4E-2</v>
      </c>
      <c r="H219" s="29">
        <f t="shared" si="6"/>
        <v>1.4E-2</v>
      </c>
      <c r="I219" s="15">
        <v>0</v>
      </c>
      <c r="J219" s="15">
        <v>0</v>
      </c>
      <c r="K219" s="15">
        <v>0</v>
      </c>
      <c r="L219" s="15">
        <f t="shared" si="7"/>
        <v>1.4E-2</v>
      </c>
    </row>
    <row r="220" spans="1:12" x14ac:dyDescent="0.2">
      <c r="A220" s="7" t="s">
        <v>39</v>
      </c>
      <c r="B220" s="7" t="s">
        <v>142</v>
      </c>
      <c r="C220" s="7" t="s">
        <v>27</v>
      </c>
      <c r="D220" s="29">
        <v>0</v>
      </c>
      <c r="E220" s="29">
        <v>0</v>
      </c>
      <c r="F220" s="30">
        <v>0</v>
      </c>
      <c r="G220" s="29">
        <v>0</v>
      </c>
      <c r="H220" s="29">
        <f t="shared" si="6"/>
        <v>0</v>
      </c>
      <c r="I220" s="15">
        <v>0</v>
      </c>
      <c r="J220" s="15">
        <v>0</v>
      </c>
      <c r="K220" s="15">
        <v>0</v>
      </c>
      <c r="L220" s="15">
        <f t="shared" si="7"/>
        <v>0</v>
      </c>
    </row>
    <row r="221" spans="1:12" x14ac:dyDescent="0.2">
      <c r="A221" s="7" t="s">
        <v>39</v>
      </c>
      <c r="B221" s="7" t="s">
        <v>142</v>
      </c>
      <c r="C221" s="7" t="s">
        <v>28</v>
      </c>
      <c r="D221" s="29">
        <v>0</v>
      </c>
      <c r="E221" s="29">
        <v>0</v>
      </c>
      <c r="F221" s="30">
        <v>0</v>
      </c>
      <c r="G221" s="29">
        <v>0</v>
      </c>
      <c r="H221" s="29">
        <f t="shared" si="6"/>
        <v>0</v>
      </c>
      <c r="I221" s="15">
        <v>0</v>
      </c>
      <c r="J221" s="15">
        <v>0</v>
      </c>
      <c r="K221" s="15">
        <v>0</v>
      </c>
      <c r="L221" s="15">
        <f t="shared" si="7"/>
        <v>0</v>
      </c>
    </row>
    <row r="222" spans="1:12" x14ac:dyDescent="0.2">
      <c r="A222" s="7" t="s">
        <v>39</v>
      </c>
      <c r="B222" s="7" t="s">
        <v>142</v>
      </c>
      <c r="C222" s="7" t="s">
        <v>29</v>
      </c>
      <c r="D222" s="29">
        <v>23.625</v>
      </c>
      <c r="E222" s="29">
        <v>0</v>
      </c>
      <c r="F222" s="30">
        <v>0</v>
      </c>
      <c r="G222" s="29">
        <v>0</v>
      </c>
      <c r="H222" s="29">
        <f t="shared" si="6"/>
        <v>23.625</v>
      </c>
      <c r="I222" s="15">
        <v>5.069</v>
      </c>
      <c r="J222" s="15">
        <v>0</v>
      </c>
      <c r="K222" s="15">
        <v>0</v>
      </c>
      <c r="L222" s="15">
        <f t="shared" si="7"/>
        <v>28.693999999999999</v>
      </c>
    </row>
    <row r="223" spans="1:12" x14ac:dyDescent="0.2">
      <c r="A223" s="7" t="s">
        <v>39</v>
      </c>
      <c r="B223" s="7" t="s">
        <v>142</v>
      </c>
      <c r="C223" s="7" t="s">
        <v>30</v>
      </c>
      <c r="D223" s="29">
        <v>0</v>
      </c>
      <c r="E223" s="29">
        <v>0</v>
      </c>
      <c r="F223" s="30">
        <v>0</v>
      </c>
      <c r="G223" s="29">
        <v>8.5999999999999993E-2</v>
      </c>
      <c r="H223" s="29">
        <f t="shared" si="6"/>
        <v>8.5999999999999993E-2</v>
      </c>
      <c r="I223" s="15">
        <v>0</v>
      </c>
      <c r="J223" s="15">
        <v>0</v>
      </c>
      <c r="K223" s="15">
        <v>0</v>
      </c>
      <c r="L223" s="15">
        <f t="shared" si="7"/>
        <v>8.5999999999999993E-2</v>
      </c>
    </row>
    <row r="224" spans="1:12" x14ac:dyDescent="0.2">
      <c r="A224" s="7" t="s">
        <v>39</v>
      </c>
      <c r="B224" s="7" t="s">
        <v>142</v>
      </c>
      <c r="C224" s="7" t="s">
        <v>31</v>
      </c>
      <c r="D224" s="29">
        <v>0</v>
      </c>
      <c r="E224" s="29">
        <v>0</v>
      </c>
      <c r="F224" s="30">
        <v>0.1</v>
      </c>
      <c r="G224" s="29">
        <v>0</v>
      </c>
      <c r="H224" s="29">
        <f t="shared" si="6"/>
        <v>0.1</v>
      </c>
      <c r="I224" s="15">
        <v>0</v>
      </c>
      <c r="J224" s="15">
        <v>0</v>
      </c>
      <c r="K224" s="15">
        <v>0</v>
      </c>
      <c r="L224" s="15">
        <f t="shared" si="7"/>
        <v>0.1</v>
      </c>
    </row>
    <row r="225" spans="1:12" x14ac:dyDescent="0.2">
      <c r="A225" s="7" t="s">
        <v>39</v>
      </c>
      <c r="B225" s="7" t="s">
        <v>142</v>
      </c>
      <c r="C225" s="7" t="s">
        <v>32</v>
      </c>
      <c r="D225" s="29">
        <v>0</v>
      </c>
      <c r="E225" s="29">
        <v>0</v>
      </c>
      <c r="F225" s="30">
        <v>0</v>
      </c>
      <c r="G225" s="29">
        <v>0</v>
      </c>
      <c r="H225" s="29">
        <f t="shared" si="6"/>
        <v>0</v>
      </c>
      <c r="I225" s="15">
        <v>0</v>
      </c>
      <c r="J225" s="15">
        <v>0</v>
      </c>
      <c r="K225" s="15">
        <v>0</v>
      </c>
      <c r="L225" s="15">
        <f t="shared" si="7"/>
        <v>0</v>
      </c>
    </row>
    <row r="226" spans="1:12" x14ac:dyDescent="0.2">
      <c r="A226" s="7" t="s">
        <v>39</v>
      </c>
      <c r="B226" s="7" t="s">
        <v>142</v>
      </c>
      <c r="C226" s="7" t="s">
        <v>33</v>
      </c>
      <c r="D226" s="29">
        <v>0</v>
      </c>
      <c r="E226" s="29">
        <v>0</v>
      </c>
      <c r="F226" s="30">
        <v>0</v>
      </c>
      <c r="G226" s="29">
        <v>0</v>
      </c>
      <c r="H226" s="29">
        <f t="shared" si="6"/>
        <v>0</v>
      </c>
      <c r="I226" s="15">
        <v>0</v>
      </c>
      <c r="J226" s="15">
        <v>0</v>
      </c>
      <c r="K226" s="15">
        <v>0</v>
      </c>
      <c r="L226" s="15">
        <f t="shared" si="7"/>
        <v>0</v>
      </c>
    </row>
    <row r="227" spans="1:12" x14ac:dyDescent="0.2">
      <c r="A227" s="7" t="s">
        <v>40</v>
      </c>
      <c r="B227" s="7" t="s">
        <v>189</v>
      </c>
      <c r="C227" s="7" t="s">
        <v>2</v>
      </c>
      <c r="D227" s="29">
        <v>0.32700000000000001</v>
      </c>
      <c r="E227" s="29">
        <v>0</v>
      </c>
      <c r="F227" s="30">
        <v>1105.6000000000001</v>
      </c>
      <c r="G227" s="29">
        <v>0</v>
      </c>
      <c r="H227" s="29">
        <f t="shared" si="6"/>
        <v>1105.9270000000001</v>
      </c>
      <c r="I227" s="15">
        <v>0</v>
      </c>
      <c r="J227" s="15">
        <v>0</v>
      </c>
      <c r="K227" s="15">
        <v>0</v>
      </c>
      <c r="L227" s="15">
        <f t="shared" si="7"/>
        <v>1105.9269999999999</v>
      </c>
    </row>
    <row r="228" spans="1:12" x14ac:dyDescent="0.2">
      <c r="A228" s="7" t="s">
        <v>40</v>
      </c>
      <c r="B228" s="7" t="s">
        <v>189</v>
      </c>
      <c r="C228" s="7" t="s">
        <v>4</v>
      </c>
      <c r="D228" s="29">
        <v>0.76200000000000001</v>
      </c>
      <c r="E228" s="29">
        <v>0</v>
      </c>
      <c r="F228" s="30">
        <v>351.7</v>
      </c>
      <c r="G228" s="29">
        <v>0</v>
      </c>
      <c r="H228" s="29">
        <f t="shared" si="6"/>
        <v>352.46199999999999</v>
      </c>
      <c r="I228" s="15">
        <v>0</v>
      </c>
      <c r="J228" s="15">
        <v>0</v>
      </c>
      <c r="K228" s="15">
        <v>0</v>
      </c>
      <c r="L228" s="15">
        <f t="shared" si="7"/>
        <v>352.46199999999999</v>
      </c>
    </row>
    <row r="229" spans="1:12" x14ac:dyDescent="0.2">
      <c r="A229" s="7" t="s">
        <v>40</v>
      </c>
      <c r="B229" s="7" t="s">
        <v>189</v>
      </c>
      <c r="C229" s="7" t="s">
        <v>5</v>
      </c>
      <c r="D229" s="29">
        <v>0</v>
      </c>
      <c r="E229" s="29">
        <v>0</v>
      </c>
      <c r="F229" s="30">
        <v>523.70000000000005</v>
      </c>
      <c r="G229" s="29">
        <v>0</v>
      </c>
      <c r="H229" s="29">
        <f t="shared" si="6"/>
        <v>523.70000000000005</v>
      </c>
      <c r="I229" s="15">
        <v>0</v>
      </c>
      <c r="J229" s="15">
        <v>0</v>
      </c>
      <c r="K229" s="15">
        <v>0</v>
      </c>
      <c r="L229" s="15">
        <f t="shared" si="7"/>
        <v>523.70000000000005</v>
      </c>
    </row>
    <row r="230" spans="1:12" x14ac:dyDescent="0.2">
      <c r="A230" s="7" t="s">
        <v>40</v>
      </c>
      <c r="B230" s="7" t="s">
        <v>189</v>
      </c>
      <c r="C230" s="7" t="s">
        <v>6</v>
      </c>
      <c r="D230" s="29">
        <v>0</v>
      </c>
      <c r="E230" s="29">
        <v>0</v>
      </c>
      <c r="F230" s="30">
        <v>1089.9000000000001</v>
      </c>
      <c r="G230" s="29">
        <v>0</v>
      </c>
      <c r="H230" s="29">
        <f t="shared" si="6"/>
        <v>1089.9000000000001</v>
      </c>
      <c r="I230" s="15">
        <v>0</v>
      </c>
      <c r="J230" s="15">
        <v>0</v>
      </c>
      <c r="K230" s="15">
        <v>0</v>
      </c>
      <c r="L230" s="15">
        <f t="shared" si="7"/>
        <v>1089.9000000000001</v>
      </c>
    </row>
    <row r="231" spans="1:12" x14ac:dyDescent="0.2">
      <c r="A231" s="7" t="s">
        <v>40</v>
      </c>
      <c r="B231" s="7" t="s">
        <v>189</v>
      </c>
      <c r="C231" s="7" t="s">
        <v>7</v>
      </c>
      <c r="D231" s="29">
        <v>16.782</v>
      </c>
      <c r="E231" s="29">
        <v>0</v>
      </c>
      <c r="F231" s="30">
        <v>20.6</v>
      </c>
      <c r="G231" s="29">
        <v>0</v>
      </c>
      <c r="H231" s="29">
        <f t="shared" si="6"/>
        <v>37.382000000000005</v>
      </c>
      <c r="I231" s="15">
        <v>0</v>
      </c>
      <c r="J231" s="15">
        <v>0</v>
      </c>
      <c r="K231" s="15">
        <v>0</v>
      </c>
      <c r="L231" s="15">
        <f t="shared" si="7"/>
        <v>37.381999999999998</v>
      </c>
    </row>
    <row r="232" spans="1:12" x14ac:dyDescent="0.2">
      <c r="A232" s="7" t="s">
        <v>40</v>
      </c>
      <c r="B232" s="7" t="s">
        <v>189</v>
      </c>
      <c r="C232" s="7" t="s">
        <v>8</v>
      </c>
      <c r="D232" s="29">
        <v>4.1680000000000001</v>
      </c>
      <c r="E232" s="29">
        <v>0</v>
      </c>
      <c r="F232" s="30">
        <v>62.1</v>
      </c>
      <c r="G232" s="29">
        <v>0</v>
      </c>
      <c r="H232" s="29">
        <f t="shared" si="6"/>
        <v>66.268000000000001</v>
      </c>
      <c r="I232" s="15">
        <v>0</v>
      </c>
      <c r="J232" s="15">
        <v>0</v>
      </c>
      <c r="K232" s="15">
        <v>0</v>
      </c>
      <c r="L232" s="15">
        <f t="shared" si="7"/>
        <v>66.268000000000001</v>
      </c>
    </row>
    <row r="233" spans="1:12" x14ac:dyDescent="0.2">
      <c r="A233" s="7" t="s">
        <v>40</v>
      </c>
      <c r="B233" s="7" t="s">
        <v>189</v>
      </c>
      <c r="C233" s="7" t="s">
        <v>9</v>
      </c>
      <c r="D233" s="29">
        <v>0</v>
      </c>
      <c r="E233" s="29">
        <v>0</v>
      </c>
      <c r="F233" s="30">
        <v>97.8</v>
      </c>
      <c r="G233" s="29">
        <v>0</v>
      </c>
      <c r="H233" s="29">
        <f t="shared" si="6"/>
        <v>97.8</v>
      </c>
      <c r="I233" s="15">
        <v>0</v>
      </c>
      <c r="J233" s="15">
        <v>0</v>
      </c>
      <c r="K233" s="15">
        <v>0</v>
      </c>
      <c r="L233" s="15">
        <f t="shared" si="7"/>
        <v>97.8</v>
      </c>
    </row>
    <row r="234" spans="1:12" x14ac:dyDescent="0.2">
      <c r="A234" s="7" t="s">
        <v>40</v>
      </c>
      <c r="B234" s="7" t="s">
        <v>189</v>
      </c>
      <c r="C234" s="7" t="s">
        <v>10</v>
      </c>
      <c r="D234" s="29">
        <v>0</v>
      </c>
      <c r="E234" s="29">
        <v>0</v>
      </c>
      <c r="F234" s="30">
        <v>40.200000000000003</v>
      </c>
      <c r="G234" s="29">
        <v>0</v>
      </c>
      <c r="H234" s="29">
        <f t="shared" si="6"/>
        <v>40.200000000000003</v>
      </c>
      <c r="I234" s="15">
        <v>0</v>
      </c>
      <c r="J234" s="15">
        <v>0</v>
      </c>
      <c r="K234" s="15">
        <v>0</v>
      </c>
      <c r="L234" s="15">
        <f t="shared" si="7"/>
        <v>40.200000000000003</v>
      </c>
    </row>
    <row r="235" spans="1:12" x14ac:dyDescent="0.2">
      <c r="A235" s="7" t="s">
        <v>40</v>
      </c>
      <c r="B235" s="7" t="s">
        <v>189</v>
      </c>
      <c r="C235" s="7" t="s">
        <v>11</v>
      </c>
      <c r="D235" s="29">
        <v>0</v>
      </c>
      <c r="E235" s="29">
        <v>0</v>
      </c>
      <c r="F235" s="30">
        <v>1.3</v>
      </c>
      <c r="G235" s="29">
        <v>0</v>
      </c>
      <c r="H235" s="29">
        <f t="shared" si="6"/>
        <v>1.3</v>
      </c>
      <c r="I235" s="15">
        <v>0</v>
      </c>
      <c r="J235" s="15">
        <v>0</v>
      </c>
      <c r="K235" s="15">
        <v>0</v>
      </c>
      <c r="L235" s="15">
        <f t="shared" si="7"/>
        <v>1.3</v>
      </c>
    </row>
    <row r="236" spans="1:12" x14ac:dyDescent="0.2">
      <c r="A236" s="7" t="s">
        <v>40</v>
      </c>
      <c r="B236" s="7" t="s">
        <v>189</v>
      </c>
      <c r="C236" s="7" t="s">
        <v>12</v>
      </c>
      <c r="D236" s="29">
        <v>0</v>
      </c>
      <c r="E236" s="29">
        <v>0</v>
      </c>
      <c r="F236" s="30">
        <v>217.7</v>
      </c>
      <c r="G236" s="29">
        <v>0</v>
      </c>
      <c r="H236" s="29">
        <f t="shared" si="6"/>
        <v>217.7</v>
      </c>
      <c r="I236" s="15">
        <v>0</v>
      </c>
      <c r="J236" s="15">
        <v>0</v>
      </c>
      <c r="K236" s="15">
        <v>0</v>
      </c>
      <c r="L236" s="15">
        <f t="shared" si="7"/>
        <v>217.7</v>
      </c>
    </row>
    <row r="237" spans="1:12" x14ac:dyDescent="0.2">
      <c r="A237" s="7" t="s">
        <v>40</v>
      </c>
      <c r="B237" s="7" t="s">
        <v>189</v>
      </c>
      <c r="C237" s="7" t="s">
        <v>13</v>
      </c>
      <c r="D237" s="29">
        <v>159.43299999999999</v>
      </c>
      <c r="E237" s="29">
        <v>0</v>
      </c>
      <c r="F237" s="30">
        <v>131.5</v>
      </c>
      <c r="G237" s="29">
        <v>0</v>
      </c>
      <c r="H237" s="29">
        <f t="shared" si="6"/>
        <v>290.93299999999999</v>
      </c>
      <c r="I237" s="15">
        <v>0</v>
      </c>
      <c r="J237" s="15">
        <v>0</v>
      </c>
      <c r="K237" s="15">
        <v>0</v>
      </c>
      <c r="L237" s="15">
        <f t="shared" si="7"/>
        <v>290.93299999999999</v>
      </c>
    </row>
    <row r="238" spans="1:12" x14ac:dyDescent="0.2">
      <c r="A238" s="7" t="s">
        <v>40</v>
      </c>
      <c r="B238" s="7" t="s">
        <v>189</v>
      </c>
      <c r="C238" s="7" t="s">
        <v>14</v>
      </c>
      <c r="D238" s="29">
        <v>913.08500000000004</v>
      </c>
      <c r="E238" s="29">
        <v>0</v>
      </c>
      <c r="F238" s="30">
        <v>30.5</v>
      </c>
      <c r="G238" s="29">
        <v>0</v>
      </c>
      <c r="H238" s="29">
        <f t="shared" si="6"/>
        <v>943.58500000000004</v>
      </c>
      <c r="I238" s="15">
        <v>0</v>
      </c>
      <c r="J238" s="15">
        <v>0</v>
      </c>
      <c r="K238" s="15">
        <v>0</v>
      </c>
      <c r="L238" s="15">
        <f t="shared" si="7"/>
        <v>943.58500000000004</v>
      </c>
    </row>
    <row r="239" spans="1:12" x14ac:dyDescent="0.2">
      <c r="A239" s="7" t="s">
        <v>40</v>
      </c>
      <c r="B239" s="7" t="s">
        <v>189</v>
      </c>
      <c r="C239" s="7" t="s">
        <v>15</v>
      </c>
      <c r="D239" s="29">
        <v>124.60599999999999</v>
      </c>
      <c r="E239" s="29">
        <v>0</v>
      </c>
      <c r="F239" s="30">
        <v>0</v>
      </c>
      <c r="G239" s="29">
        <v>0</v>
      </c>
      <c r="H239" s="29">
        <f t="shared" si="6"/>
        <v>124.60599999999999</v>
      </c>
      <c r="I239" s="15">
        <v>0</v>
      </c>
      <c r="J239" s="15">
        <v>0</v>
      </c>
      <c r="K239" s="15">
        <v>0</v>
      </c>
      <c r="L239" s="15">
        <f t="shared" si="7"/>
        <v>124.60599999999999</v>
      </c>
    </row>
    <row r="240" spans="1:12" x14ac:dyDescent="0.2">
      <c r="A240" s="7" t="s">
        <v>40</v>
      </c>
      <c r="B240" s="7" t="s">
        <v>189</v>
      </c>
      <c r="C240" s="7" t="s">
        <v>16</v>
      </c>
      <c r="D240" s="29">
        <v>26.436</v>
      </c>
      <c r="E240" s="29">
        <v>13.215999999999999</v>
      </c>
      <c r="F240" s="30">
        <v>15</v>
      </c>
      <c r="G240" s="29">
        <v>0</v>
      </c>
      <c r="H240" s="29">
        <f t="shared" si="6"/>
        <v>54.652000000000001</v>
      </c>
      <c r="I240" s="15">
        <v>0</v>
      </c>
      <c r="J240" s="15">
        <v>0</v>
      </c>
      <c r="K240" s="15">
        <v>0</v>
      </c>
      <c r="L240" s="15">
        <f t="shared" si="7"/>
        <v>54.652000000000001</v>
      </c>
    </row>
    <row r="241" spans="1:12" x14ac:dyDescent="0.2">
      <c r="A241" s="7" t="s">
        <v>40</v>
      </c>
      <c r="B241" s="7" t="s">
        <v>189</v>
      </c>
      <c r="C241" s="7" t="s">
        <v>17</v>
      </c>
      <c r="D241" s="29">
        <v>1.0999999999999999E-2</v>
      </c>
      <c r="E241" s="29">
        <v>64.284000000000006</v>
      </c>
      <c r="F241" s="30">
        <v>0</v>
      </c>
      <c r="G241" s="29">
        <v>0</v>
      </c>
      <c r="H241" s="29">
        <f t="shared" si="6"/>
        <v>64.295000000000002</v>
      </c>
      <c r="I241" s="15">
        <v>0</v>
      </c>
      <c r="J241" s="15">
        <v>0</v>
      </c>
      <c r="K241" s="15">
        <v>0</v>
      </c>
      <c r="L241" s="15">
        <f t="shared" si="7"/>
        <v>64.295000000000002</v>
      </c>
    </row>
    <row r="242" spans="1:12" x14ac:dyDescent="0.2">
      <c r="A242" s="7" t="s">
        <v>40</v>
      </c>
      <c r="B242" s="7" t="s">
        <v>189</v>
      </c>
      <c r="C242" s="7" t="s">
        <v>18</v>
      </c>
      <c r="D242" s="29">
        <v>257.88499999999999</v>
      </c>
      <c r="E242" s="29">
        <v>0</v>
      </c>
      <c r="F242" s="30">
        <v>0</v>
      </c>
      <c r="G242" s="29">
        <v>0</v>
      </c>
      <c r="H242" s="29">
        <f t="shared" si="6"/>
        <v>257.88499999999999</v>
      </c>
      <c r="I242" s="15">
        <v>0</v>
      </c>
      <c r="J242" s="15">
        <v>0</v>
      </c>
      <c r="K242" s="15">
        <v>0</v>
      </c>
      <c r="L242" s="15">
        <f t="shared" si="7"/>
        <v>257.88499999999999</v>
      </c>
    </row>
    <row r="243" spans="1:12" x14ac:dyDescent="0.2">
      <c r="A243" s="7" t="s">
        <v>40</v>
      </c>
      <c r="B243" s="7" t="s">
        <v>189</v>
      </c>
      <c r="C243" s="7" t="s">
        <v>19</v>
      </c>
      <c r="D243" s="29">
        <v>45.982999999999997</v>
      </c>
      <c r="E243" s="29">
        <v>0</v>
      </c>
      <c r="F243" s="30">
        <v>0.3</v>
      </c>
      <c r="G243" s="29">
        <v>0</v>
      </c>
      <c r="H243" s="29">
        <f t="shared" si="6"/>
        <v>46.282999999999994</v>
      </c>
      <c r="I243" s="15">
        <v>0</v>
      </c>
      <c r="J243" s="15">
        <v>0</v>
      </c>
      <c r="K243" s="15">
        <v>0</v>
      </c>
      <c r="L243" s="15">
        <f t="shared" si="7"/>
        <v>46.283000000000001</v>
      </c>
    </row>
    <row r="244" spans="1:12" x14ac:dyDescent="0.2">
      <c r="A244" s="7" t="s">
        <v>40</v>
      </c>
      <c r="B244" s="7" t="s">
        <v>189</v>
      </c>
      <c r="C244" s="7" t="s">
        <v>20</v>
      </c>
      <c r="D244" s="29">
        <v>121.07899999999999</v>
      </c>
      <c r="E244" s="29">
        <v>0</v>
      </c>
      <c r="F244" s="30">
        <v>21.5</v>
      </c>
      <c r="G244" s="29">
        <v>0</v>
      </c>
      <c r="H244" s="29">
        <f t="shared" si="6"/>
        <v>142.57900000000001</v>
      </c>
      <c r="I244" s="15">
        <v>0</v>
      </c>
      <c r="J244" s="15">
        <v>0</v>
      </c>
      <c r="K244" s="15">
        <v>0</v>
      </c>
      <c r="L244" s="15">
        <f t="shared" si="7"/>
        <v>142.57900000000001</v>
      </c>
    </row>
    <row r="245" spans="1:12" x14ac:dyDescent="0.2">
      <c r="A245" s="7" t="s">
        <v>40</v>
      </c>
      <c r="B245" s="7" t="s">
        <v>189</v>
      </c>
      <c r="C245" s="7" t="s">
        <v>21</v>
      </c>
      <c r="D245" s="29">
        <v>32.595999999999997</v>
      </c>
      <c r="E245" s="29">
        <v>0</v>
      </c>
      <c r="F245" s="30">
        <v>0</v>
      </c>
      <c r="G245" s="29">
        <v>0</v>
      </c>
      <c r="H245" s="29">
        <f t="shared" si="6"/>
        <v>32.595999999999997</v>
      </c>
      <c r="I245" s="15">
        <v>0</v>
      </c>
      <c r="J245" s="15">
        <v>0</v>
      </c>
      <c r="K245" s="15">
        <v>0</v>
      </c>
      <c r="L245" s="15">
        <f t="shared" si="7"/>
        <v>32.595999999999997</v>
      </c>
    </row>
    <row r="246" spans="1:12" x14ac:dyDescent="0.2">
      <c r="A246" s="7" t="s">
        <v>40</v>
      </c>
      <c r="B246" s="7" t="s">
        <v>189</v>
      </c>
      <c r="C246" s="7" t="s">
        <v>22</v>
      </c>
      <c r="D246" s="29">
        <v>9.8000000000000004E-2</v>
      </c>
      <c r="E246" s="29">
        <v>0</v>
      </c>
      <c r="F246" s="30">
        <v>0</v>
      </c>
      <c r="G246" s="29">
        <v>0</v>
      </c>
      <c r="H246" s="29">
        <f t="shared" si="6"/>
        <v>9.8000000000000004E-2</v>
      </c>
      <c r="I246" s="15">
        <v>0</v>
      </c>
      <c r="J246" s="15">
        <v>0</v>
      </c>
      <c r="K246" s="15">
        <v>0</v>
      </c>
      <c r="L246" s="15">
        <f t="shared" si="7"/>
        <v>9.8000000000000004E-2</v>
      </c>
    </row>
    <row r="247" spans="1:12" x14ac:dyDescent="0.2">
      <c r="A247" s="7" t="s">
        <v>40</v>
      </c>
      <c r="B247" s="7" t="s">
        <v>189</v>
      </c>
      <c r="C247" s="7" t="s">
        <v>23</v>
      </c>
      <c r="D247" s="29">
        <v>8.8699999999999992</v>
      </c>
      <c r="E247" s="29">
        <v>0</v>
      </c>
      <c r="F247" s="30">
        <v>0</v>
      </c>
      <c r="G247" s="29">
        <v>0</v>
      </c>
      <c r="H247" s="29">
        <f t="shared" si="6"/>
        <v>8.8699999999999992</v>
      </c>
      <c r="I247" s="15">
        <v>0</v>
      </c>
      <c r="J247" s="15">
        <v>0</v>
      </c>
      <c r="K247" s="15">
        <v>0</v>
      </c>
      <c r="L247" s="15">
        <f t="shared" si="7"/>
        <v>8.8699999999999992</v>
      </c>
    </row>
    <row r="248" spans="1:12" x14ac:dyDescent="0.2">
      <c r="A248" s="7" t="s">
        <v>40</v>
      </c>
      <c r="B248" s="7" t="s">
        <v>189</v>
      </c>
      <c r="C248" s="7" t="s">
        <v>108</v>
      </c>
      <c r="D248" s="29">
        <v>12.037000000000001</v>
      </c>
      <c r="E248" s="29">
        <v>0</v>
      </c>
      <c r="F248" s="30">
        <v>0</v>
      </c>
      <c r="G248" s="29">
        <v>0</v>
      </c>
      <c r="H248" s="29">
        <f t="shared" si="6"/>
        <v>12.037000000000001</v>
      </c>
      <c r="I248" s="15">
        <v>0</v>
      </c>
      <c r="J248" s="15">
        <v>0</v>
      </c>
      <c r="K248" s="15">
        <v>0</v>
      </c>
      <c r="L248" s="15">
        <f t="shared" si="7"/>
        <v>12.037000000000001</v>
      </c>
    </row>
    <row r="249" spans="1:12" x14ac:dyDescent="0.2">
      <c r="A249" s="7" t="s">
        <v>40</v>
      </c>
      <c r="B249" s="7" t="s">
        <v>189</v>
      </c>
      <c r="C249" s="7" t="s">
        <v>24</v>
      </c>
      <c r="D249" s="29">
        <v>0.12</v>
      </c>
      <c r="E249" s="29">
        <v>0</v>
      </c>
      <c r="F249" s="30">
        <v>0</v>
      </c>
      <c r="G249" s="29">
        <v>0</v>
      </c>
      <c r="H249" s="29">
        <f t="shared" si="6"/>
        <v>0.12</v>
      </c>
      <c r="I249" s="15">
        <v>0</v>
      </c>
      <c r="J249" s="15">
        <v>0</v>
      </c>
      <c r="K249" s="15">
        <v>0</v>
      </c>
      <c r="L249" s="15">
        <f t="shared" si="7"/>
        <v>0.12</v>
      </c>
    </row>
    <row r="250" spans="1:12" x14ac:dyDescent="0.2">
      <c r="A250" s="7" t="s">
        <v>40</v>
      </c>
      <c r="B250" s="7" t="s">
        <v>189</v>
      </c>
      <c r="C250" s="7" t="s">
        <v>25</v>
      </c>
      <c r="D250" s="29">
        <v>47.850999999999999</v>
      </c>
      <c r="E250" s="29">
        <v>0</v>
      </c>
      <c r="F250" s="30">
        <v>0</v>
      </c>
      <c r="G250" s="29">
        <v>0</v>
      </c>
      <c r="H250" s="29">
        <f t="shared" si="6"/>
        <v>47.850999999999999</v>
      </c>
      <c r="I250" s="15">
        <v>0</v>
      </c>
      <c r="J250" s="15">
        <v>0</v>
      </c>
      <c r="K250" s="15">
        <v>0</v>
      </c>
      <c r="L250" s="15">
        <f t="shared" si="7"/>
        <v>47.850999999999999</v>
      </c>
    </row>
    <row r="251" spans="1:12" x14ac:dyDescent="0.2">
      <c r="A251" s="7" t="s">
        <v>40</v>
      </c>
      <c r="B251" s="7" t="s">
        <v>189</v>
      </c>
      <c r="C251" s="7" t="s">
        <v>26</v>
      </c>
      <c r="D251" s="29">
        <v>0</v>
      </c>
      <c r="E251" s="29">
        <v>0</v>
      </c>
      <c r="F251" s="30">
        <v>0</v>
      </c>
      <c r="G251" s="29">
        <v>0.76600000000000001</v>
      </c>
      <c r="H251" s="29">
        <f t="shared" si="6"/>
        <v>0.76600000000000001</v>
      </c>
      <c r="I251" s="15">
        <v>0</v>
      </c>
      <c r="J251" s="15">
        <v>0</v>
      </c>
      <c r="K251" s="15">
        <v>0</v>
      </c>
      <c r="L251" s="15">
        <f t="shared" si="7"/>
        <v>0.76600000000000001</v>
      </c>
    </row>
    <row r="252" spans="1:12" x14ac:dyDescent="0.2">
      <c r="A252" s="7" t="s">
        <v>40</v>
      </c>
      <c r="B252" s="7" t="s">
        <v>189</v>
      </c>
      <c r="C252" s="7" t="s">
        <v>27</v>
      </c>
      <c r="D252" s="29">
        <v>0</v>
      </c>
      <c r="E252" s="29">
        <v>0</v>
      </c>
      <c r="F252" s="30">
        <v>6.1</v>
      </c>
      <c r="G252" s="29">
        <v>0</v>
      </c>
      <c r="H252" s="29">
        <f t="shared" si="6"/>
        <v>6.1</v>
      </c>
      <c r="I252" s="15">
        <v>0</v>
      </c>
      <c r="J252" s="15">
        <v>0</v>
      </c>
      <c r="K252" s="15">
        <v>0</v>
      </c>
      <c r="L252" s="15">
        <f t="shared" si="7"/>
        <v>6.1</v>
      </c>
    </row>
    <row r="253" spans="1:12" x14ac:dyDescent="0.2">
      <c r="A253" s="7" t="s">
        <v>40</v>
      </c>
      <c r="B253" s="7" t="s">
        <v>189</v>
      </c>
      <c r="C253" s="7" t="s">
        <v>28</v>
      </c>
      <c r="D253" s="29">
        <v>0</v>
      </c>
      <c r="E253" s="29">
        <v>0</v>
      </c>
      <c r="F253" s="30">
        <v>0</v>
      </c>
      <c r="G253" s="29">
        <v>0</v>
      </c>
      <c r="H253" s="29">
        <f t="shared" si="6"/>
        <v>0</v>
      </c>
      <c r="I253" s="15">
        <v>0</v>
      </c>
      <c r="J253" s="15">
        <v>0</v>
      </c>
      <c r="K253" s="15">
        <v>0</v>
      </c>
      <c r="L253" s="15">
        <f t="shared" si="7"/>
        <v>0</v>
      </c>
    </row>
    <row r="254" spans="1:12" x14ac:dyDescent="0.2">
      <c r="A254" s="7" t="s">
        <v>40</v>
      </c>
      <c r="B254" s="7" t="s">
        <v>189</v>
      </c>
      <c r="C254" s="7" t="s">
        <v>29</v>
      </c>
      <c r="D254" s="29">
        <v>245.35300000000001</v>
      </c>
      <c r="E254" s="29">
        <v>0</v>
      </c>
      <c r="F254" s="30">
        <v>0</v>
      </c>
      <c r="G254" s="29">
        <v>0</v>
      </c>
      <c r="H254" s="29">
        <f t="shared" si="6"/>
        <v>245.35300000000001</v>
      </c>
      <c r="I254" s="15">
        <v>0</v>
      </c>
      <c r="J254" s="15">
        <v>0</v>
      </c>
      <c r="K254" s="15">
        <v>0</v>
      </c>
      <c r="L254" s="15">
        <f t="shared" si="7"/>
        <v>245.35300000000001</v>
      </c>
    </row>
    <row r="255" spans="1:12" x14ac:dyDescent="0.2">
      <c r="A255" s="7" t="s">
        <v>40</v>
      </c>
      <c r="B255" s="7" t="s">
        <v>189</v>
      </c>
      <c r="C255" s="7" t="s">
        <v>30</v>
      </c>
      <c r="D255" s="29">
        <v>0</v>
      </c>
      <c r="E255" s="29">
        <v>0</v>
      </c>
      <c r="F255" s="30">
        <v>0</v>
      </c>
      <c r="G255" s="29">
        <v>0.93700000000000006</v>
      </c>
      <c r="H255" s="29">
        <f t="shared" si="6"/>
        <v>0.93700000000000006</v>
      </c>
      <c r="I255" s="15">
        <v>0</v>
      </c>
      <c r="J255" s="15">
        <v>0</v>
      </c>
      <c r="K255" s="15">
        <v>0</v>
      </c>
      <c r="L255" s="15">
        <f t="shared" si="7"/>
        <v>0.93700000000000006</v>
      </c>
    </row>
    <row r="256" spans="1:12" x14ac:dyDescent="0.2">
      <c r="A256" s="7" t="s">
        <v>40</v>
      </c>
      <c r="B256" s="7" t="s">
        <v>189</v>
      </c>
      <c r="C256" s="7" t="s">
        <v>31</v>
      </c>
      <c r="D256" s="29">
        <v>0</v>
      </c>
      <c r="E256" s="29">
        <v>0</v>
      </c>
      <c r="F256" s="30">
        <v>120</v>
      </c>
      <c r="G256" s="29">
        <v>0</v>
      </c>
      <c r="H256" s="29">
        <f t="shared" si="6"/>
        <v>120</v>
      </c>
      <c r="I256" s="15">
        <v>0</v>
      </c>
      <c r="J256" s="15">
        <v>0</v>
      </c>
      <c r="K256" s="15">
        <v>0</v>
      </c>
      <c r="L256" s="15">
        <f t="shared" si="7"/>
        <v>120</v>
      </c>
    </row>
    <row r="257" spans="1:12" x14ac:dyDescent="0.2">
      <c r="A257" s="7" t="s">
        <v>40</v>
      </c>
      <c r="B257" s="7" t="s">
        <v>189</v>
      </c>
      <c r="C257" s="7" t="s">
        <v>32</v>
      </c>
      <c r="D257" s="29">
        <v>0</v>
      </c>
      <c r="E257" s="29">
        <v>0.8</v>
      </c>
      <c r="F257" s="30">
        <v>0</v>
      </c>
      <c r="G257" s="29">
        <v>0</v>
      </c>
      <c r="H257" s="29">
        <f t="shared" si="6"/>
        <v>0.8</v>
      </c>
      <c r="I257" s="15">
        <v>0</v>
      </c>
      <c r="J257" s="15">
        <v>0</v>
      </c>
      <c r="K257" s="15">
        <v>0</v>
      </c>
      <c r="L257" s="15">
        <f t="shared" si="7"/>
        <v>0.8</v>
      </c>
    </row>
    <row r="258" spans="1:12" x14ac:dyDescent="0.2">
      <c r="A258" s="7" t="s">
        <v>40</v>
      </c>
      <c r="B258" s="7" t="s">
        <v>189</v>
      </c>
      <c r="C258" s="7" t="s">
        <v>33</v>
      </c>
      <c r="D258" s="29">
        <v>0</v>
      </c>
      <c r="E258" s="29">
        <v>0</v>
      </c>
      <c r="F258" s="30">
        <v>0</v>
      </c>
      <c r="G258" s="29">
        <v>0.5</v>
      </c>
      <c r="H258" s="29">
        <f t="shared" si="6"/>
        <v>0.5</v>
      </c>
      <c r="I258" s="15">
        <v>0</v>
      </c>
      <c r="J258" s="15">
        <v>0</v>
      </c>
      <c r="K258" s="15">
        <v>0</v>
      </c>
      <c r="L258" s="15">
        <f t="shared" si="7"/>
        <v>0.5</v>
      </c>
    </row>
    <row r="259" spans="1:12" x14ac:dyDescent="0.2">
      <c r="A259" s="7" t="s">
        <v>41</v>
      </c>
      <c r="B259" s="7" t="s">
        <v>143</v>
      </c>
      <c r="C259" s="7" t="s">
        <v>2</v>
      </c>
      <c r="D259" s="29">
        <v>0</v>
      </c>
      <c r="E259" s="29">
        <v>0</v>
      </c>
      <c r="F259" s="30">
        <v>0.79999999999999993</v>
      </c>
      <c r="G259" s="29">
        <v>0</v>
      </c>
      <c r="H259" s="29">
        <f t="shared" si="6"/>
        <v>0.79999999999999993</v>
      </c>
      <c r="I259" s="15">
        <v>0</v>
      </c>
      <c r="J259" s="15">
        <v>0</v>
      </c>
      <c r="K259" s="15">
        <v>0</v>
      </c>
      <c r="L259" s="15">
        <f t="shared" si="7"/>
        <v>0.8</v>
      </c>
    </row>
    <row r="260" spans="1:12" x14ac:dyDescent="0.2">
      <c r="A260" s="7" t="s">
        <v>41</v>
      </c>
      <c r="B260" s="7" t="s">
        <v>143</v>
      </c>
      <c r="C260" s="7" t="s">
        <v>4</v>
      </c>
      <c r="D260" s="29">
        <v>0.29099999999999998</v>
      </c>
      <c r="E260" s="29">
        <v>0</v>
      </c>
      <c r="F260" s="30">
        <v>0.2</v>
      </c>
      <c r="G260" s="29">
        <v>0</v>
      </c>
      <c r="H260" s="29">
        <f t="shared" ref="H260:H323" si="8">D260+E260+F260+G260</f>
        <v>0.49099999999999999</v>
      </c>
      <c r="I260" s="15">
        <v>0</v>
      </c>
      <c r="J260" s="15">
        <v>0</v>
      </c>
      <c r="K260" s="15">
        <v>0</v>
      </c>
      <c r="L260" s="15">
        <f t="shared" ref="L260:L323" si="9">ROUND(H260+I260+J260+K260,3)</f>
        <v>0.49099999999999999</v>
      </c>
    </row>
    <row r="261" spans="1:12" x14ac:dyDescent="0.2">
      <c r="A261" s="7" t="s">
        <v>41</v>
      </c>
      <c r="B261" s="7" t="s">
        <v>143</v>
      </c>
      <c r="C261" s="7" t="s">
        <v>5</v>
      </c>
      <c r="D261" s="29">
        <v>0</v>
      </c>
      <c r="E261" s="29">
        <v>0</v>
      </c>
      <c r="F261" s="30">
        <v>0.2</v>
      </c>
      <c r="G261" s="29">
        <v>0</v>
      </c>
      <c r="H261" s="29">
        <f t="shared" si="8"/>
        <v>0.2</v>
      </c>
      <c r="I261" s="15">
        <v>0</v>
      </c>
      <c r="J261" s="15">
        <v>0</v>
      </c>
      <c r="K261" s="15">
        <v>0</v>
      </c>
      <c r="L261" s="15">
        <f t="shared" si="9"/>
        <v>0.2</v>
      </c>
    </row>
    <row r="262" spans="1:12" x14ac:dyDescent="0.2">
      <c r="A262" s="7" t="s">
        <v>41</v>
      </c>
      <c r="B262" s="7" t="s">
        <v>143</v>
      </c>
      <c r="C262" s="7" t="s">
        <v>6</v>
      </c>
      <c r="D262" s="29">
        <v>0</v>
      </c>
      <c r="E262" s="29">
        <v>0</v>
      </c>
      <c r="F262" s="30">
        <v>0.6</v>
      </c>
      <c r="G262" s="29">
        <v>0</v>
      </c>
      <c r="H262" s="29">
        <f t="shared" si="8"/>
        <v>0.6</v>
      </c>
      <c r="I262" s="15">
        <v>0</v>
      </c>
      <c r="J262" s="15">
        <v>0</v>
      </c>
      <c r="K262" s="15">
        <v>0</v>
      </c>
      <c r="L262" s="15">
        <f t="shared" si="9"/>
        <v>0.6</v>
      </c>
    </row>
    <row r="263" spans="1:12" x14ac:dyDescent="0.2">
      <c r="A263" s="7" t="s">
        <v>41</v>
      </c>
      <c r="B263" s="7" t="s">
        <v>143</v>
      </c>
      <c r="C263" s="7" t="s">
        <v>7</v>
      </c>
      <c r="D263" s="29">
        <v>0</v>
      </c>
      <c r="E263" s="29">
        <v>0</v>
      </c>
      <c r="F263" s="30">
        <v>0</v>
      </c>
      <c r="G263" s="29">
        <v>0</v>
      </c>
      <c r="H263" s="29">
        <f t="shared" si="8"/>
        <v>0</v>
      </c>
      <c r="I263" s="15">
        <v>0</v>
      </c>
      <c r="J263" s="15">
        <v>0</v>
      </c>
      <c r="K263" s="15">
        <v>0</v>
      </c>
      <c r="L263" s="15">
        <f t="shared" si="9"/>
        <v>0</v>
      </c>
    </row>
    <row r="264" spans="1:12" x14ac:dyDescent="0.2">
      <c r="A264" s="7" t="s">
        <v>41</v>
      </c>
      <c r="B264" s="7" t="s">
        <v>143</v>
      </c>
      <c r="C264" s="7" t="s">
        <v>8</v>
      </c>
      <c r="D264" s="29">
        <v>0</v>
      </c>
      <c r="E264" s="29">
        <v>0</v>
      </c>
      <c r="F264" s="30">
        <v>0.1</v>
      </c>
      <c r="G264" s="29">
        <v>0</v>
      </c>
      <c r="H264" s="29">
        <f t="shared" si="8"/>
        <v>0.1</v>
      </c>
      <c r="I264" s="15">
        <v>0</v>
      </c>
      <c r="J264" s="15">
        <v>0</v>
      </c>
      <c r="K264" s="15">
        <v>0</v>
      </c>
      <c r="L264" s="15">
        <f t="shared" si="9"/>
        <v>0.1</v>
      </c>
    </row>
    <row r="265" spans="1:12" x14ac:dyDescent="0.2">
      <c r="A265" s="7" t="s">
        <v>41</v>
      </c>
      <c r="B265" s="7" t="s">
        <v>143</v>
      </c>
      <c r="C265" s="7" t="s">
        <v>9</v>
      </c>
      <c r="D265" s="29">
        <v>0</v>
      </c>
      <c r="E265" s="29">
        <v>0</v>
      </c>
      <c r="F265" s="30">
        <v>0</v>
      </c>
      <c r="G265" s="29">
        <v>0</v>
      </c>
      <c r="H265" s="29">
        <f t="shared" si="8"/>
        <v>0</v>
      </c>
      <c r="I265" s="15">
        <v>0</v>
      </c>
      <c r="J265" s="15">
        <v>0</v>
      </c>
      <c r="K265" s="15">
        <v>0</v>
      </c>
      <c r="L265" s="15">
        <f t="shared" si="9"/>
        <v>0</v>
      </c>
    </row>
    <row r="266" spans="1:12" x14ac:dyDescent="0.2">
      <c r="A266" s="7" t="s">
        <v>41</v>
      </c>
      <c r="B266" s="7" t="s">
        <v>143</v>
      </c>
      <c r="C266" s="7" t="s">
        <v>10</v>
      </c>
      <c r="D266" s="29">
        <v>0</v>
      </c>
      <c r="E266" s="29">
        <v>0</v>
      </c>
      <c r="F266" s="30">
        <v>1.1000000000000001</v>
      </c>
      <c r="G266" s="29">
        <v>0</v>
      </c>
      <c r="H266" s="29">
        <f t="shared" si="8"/>
        <v>1.1000000000000001</v>
      </c>
      <c r="I266" s="15">
        <v>5.1999999999999998E-2</v>
      </c>
      <c r="J266" s="15">
        <v>0</v>
      </c>
      <c r="K266" s="15">
        <v>0</v>
      </c>
      <c r="L266" s="15">
        <f t="shared" si="9"/>
        <v>1.1519999999999999</v>
      </c>
    </row>
    <row r="267" spans="1:12" x14ac:dyDescent="0.2">
      <c r="A267" s="7" t="s">
        <v>41</v>
      </c>
      <c r="B267" s="7" t="s">
        <v>143</v>
      </c>
      <c r="C267" s="7" t="s">
        <v>11</v>
      </c>
      <c r="D267" s="29">
        <v>0</v>
      </c>
      <c r="E267" s="29">
        <v>0</v>
      </c>
      <c r="F267" s="30">
        <v>0</v>
      </c>
      <c r="G267" s="29">
        <v>0</v>
      </c>
      <c r="H267" s="29">
        <f t="shared" si="8"/>
        <v>0</v>
      </c>
      <c r="I267" s="15">
        <v>0</v>
      </c>
      <c r="J267" s="15">
        <v>0</v>
      </c>
      <c r="K267" s="15">
        <v>0</v>
      </c>
      <c r="L267" s="15">
        <f t="shared" si="9"/>
        <v>0</v>
      </c>
    </row>
    <row r="268" spans="1:12" x14ac:dyDescent="0.2">
      <c r="A268" s="7" t="s">
        <v>41</v>
      </c>
      <c r="B268" s="7" t="s">
        <v>143</v>
      </c>
      <c r="C268" s="7" t="s">
        <v>12</v>
      </c>
      <c r="D268" s="29">
        <v>0</v>
      </c>
      <c r="E268" s="29">
        <v>0</v>
      </c>
      <c r="F268" s="30">
        <v>0.1</v>
      </c>
      <c r="G268" s="29">
        <v>0</v>
      </c>
      <c r="H268" s="29">
        <f t="shared" si="8"/>
        <v>0.1</v>
      </c>
      <c r="I268" s="15">
        <v>0</v>
      </c>
      <c r="J268" s="15">
        <v>0</v>
      </c>
      <c r="K268" s="15">
        <v>0</v>
      </c>
      <c r="L268" s="15">
        <f t="shared" si="9"/>
        <v>0.1</v>
      </c>
    </row>
    <row r="269" spans="1:12" x14ac:dyDescent="0.2">
      <c r="A269" s="7" t="s">
        <v>41</v>
      </c>
      <c r="B269" s="7" t="s">
        <v>143</v>
      </c>
      <c r="C269" s="7" t="s">
        <v>13</v>
      </c>
      <c r="D269" s="29">
        <v>7.0000000000000001E-3</v>
      </c>
      <c r="E269" s="29">
        <v>0</v>
      </c>
      <c r="F269" s="30">
        <v>0</v>
      </c>
      <c r="G269" s="29">
        <v>0</v>
      </c>
      <c r="H269" s="29">
        <f t="shared" si="8"/>
        <v>7.0000000000000001E-3</v>
      </c>
      <c r="I269" s="15">
        <v>0</v>
      </c>
      <c r="J269" s="15">
        <v>0</v>
      </c>
      <c r="K269" s="15">
        <v>0</v>
      </c>
      <c r="L269" s="15">
        <f t="shared" si="9"/>
        <v>7.0000000000000001E-3</v>
      </c>
    </row>
    <row r="270" spans="1:12" x14ac:dyDescent="0.2">
      <c r="A270" s="7" t="s">
        <v>41</v>
      </c>
      <c r="B270" s="7" t="s">
        <v>143</v>
      </c>
      <c r="C270" s="7" t="s">
        <v>14</v>
      </c>
      <c r="D270" s="29">
        <v>1.9279999999999999</v>
      </c>
      <c r="E270" s="29">
        <v>0</v>
      </c>
      <c r="F270" s="30">
        <v>0</v>
      </c>
      <c r="G270" s="29">
        <v>0</v>
      </c>
      <c r="H270" s="29">
        <f t="shared" si="8"/>
        <v>1.9279999999999999</v>
      </c>
      <c r="I270" s="15">
        <v>0</v>
      </c>
      <c r="J270" s="15">
        <v>0</v>
      </c>
      <c r="K270" s="15">
        <v>0</v>
      </c>
      <c r="L270" s="15">
        <f t="shared" si="9"/>
        <v>1.9279999999999999</v>
      </c>
    </row>
    <row r="271" spans="1:12" x14ac:dyDescent="0.2">
      <c r="A271" s="7" t="s">
        <v>41</v>
      </c>
      <c r="B271" s="7" t="s">
        <v>143</v>
      </c>
      <c r="C271" s="7" t="s">
        <v>15</v>
      </c>
      <c r="D271" s="29">
        <v>2.5</v>
      </c>
      <c r="E271" s="29">
        <v>3.3000000000000002E-2</v>
      </c>
      <c r="F271" s="30">
        <v>0</v>
      </c>
      <c r="G271" s="29">
        <v>0</v>
      </c>
      <c r="H271" s="29">
        <f t="shared" si="8"/>
        <v>2.5329999999999999</v>
      </c>
      <c r="I271" s="15">
        <v>0</v>
      </c>
      <c r="J271" s="15">
        <v>0</v>
      </c>
      <c r="K271" s="15">
        <v>0</v>
      </c>
      <c r="L271" s="15">
        <f t="shared" si="9"/>
        <v>2.5329999999999999</v>
      </c>
    </row>
    <row r="272" spans="1:12" x14ac:dyDescent="0.2">
      <c r="A272" s="7" t="s">
        <v>41</v>
      </c>
      <c r="B272" s="7" t="s">
        <v>143</v>
      </c>
      <c r="C272" s="7" t="s">
        <v>108</v>
      </c>
      <c r="D272" s="29">
        <v>0</v>
      </c>
      <c r="E272" s="29">
        <v>0</v>
      </c>
      <c r="F272" s="30">
        <v>0</v>
      </c>
      <c r="G272" s="29">
        <v>0</v>
      </c>
      <c r="H272" s="29">
        <f t="shared" si="8"/>
        <v>0</v>
      </c>
      <c r="I272" s="15">
        <v>0</v>
      </c>
      <c r="J272" s="15">
        <v>0</v>
      </c>
      <c r="K272" s="15">
        <v>0</v>
      </c>
      <c r="L272" s="15">
        <f t="shared" si="9"/>
        <v>0</v>
      </c>
    </row>
    <row r="273" spans="1:12" x14ac:dyDescent="0.2">
      <c r="A273" s="7" t="s">
        <v>41</v>
      </c>
      <c r="B273" s="7" t="s">
        <v>143</v>
      </c>
      <c r="C273" s="7" t="s">
        <v>16</v>
      </c>
      <c r="D273" s="29">
        <v>4.8000000000000001E-2</v>
      </c>
      <c r="E273" s="29">
        <v>1.714</v>
      </c>
      <c r="F273" s="30">
        <v>0</v>
      </c>
      <c r="G273" s="29">
        <v>0</v>
      </c>
      <c r="H273" s="29">
        <f t="shared" si="8"/>
        <v>1.762</v>
      </c>
      <c r="I273" s="15">
        <v>0.127</v>
      </c>
      <c r="J273" s="15">
        <v>0</v>
      </c>
      <c r="K273" s="15">
        <v>0</v>
      </c>
      <c r="L273" s="15">
        <f t="shared" si="9"/>
        <v>1.889</v>
      </c>
    </row>
    <row r="274" spans="1:12" x14ac:dyDescent="0.2">
      <c r="A274" s="7" t="s">
        <v>41</v>
      </c>
      <c r="B274" s="7" t="s">
        <v>143</v>
      </c>
      <c r="C274" s="7" t="s">
        <v>17</v>
      </c>
      <c r="D274" s="29">
        <v>4.3999999999999997E-2</v>
      </c>
      <c r="E274" s="29">
        <v>0.65400000000000003</v>
      </c>
      <c r="F274" s="30">
        <v>0</v>
      </c>
      <c r="G274" s="29">
        <v>0</v>
      </c>
      <c r="H274" s="29">
        <f t="shared" si="8"/>
        <v>0.69800000000000006</v>
      </c>
      <c r="I274" s="15">
        <v>7.5999999999999998E-2</v>
      </c>
      <c r="J274" s="15">
        <v>0</v>
      </c>
      <c r="K274" s="15">
        <v>0</v>
      </c>
      <c r="L274" s="15">
        <f t="shared" si="9"/>
        <v>0.77400000000000002</v>
      </c>
    </row>
    <row r="275" spans="1:12" x14ac:dyDescent="0.2">
      <c r="A275" s="7" t="s">
        <v>41</v>
      </c>
      <c r="B275" s="7" t="s">
        <v>143</v>
      </c>
      <c r="C275" s="7" t="s">
        <v>18</v>
      </c>
      <c r="D275" s="29">
        <v>16.391999999999999</v>
      </c>
      <c r="E275" s="29">
        <v>0</v>
      </c>
      <c r="F275" s="30">
        <v>0</v>
      </c>
      <c r="G275" s="29">
        <v>7.6999999999999999E-2</v>
      </c>
      <c r="H275" s="29">
        <f t="shared" si="8"/>
        <v>16.469000000000001</v>
      </c>
      <c r="I275" s="15">
        <v>5.23</v>
      </c>
      <c r="J275" s="15">
        <v>0</v>
      </c>
      <c r="K275" s="15">
        <v>0</v>
      </c>
      <c r="L275" s="15">
        <f t="shared" si="9"/>
        <v>21.699000000000002</v>
      </c>
    </row>
    <row r="276" spans="1:12" x14ac:dyDescent="0.2">
      <c r="A276" s="7" t="s">
        <v>41</v>
      </c>
      <c r="B276" s="7" t="s">
        <v>143</v>
      </c>
      <c r="C276" s="7" t="s">
        <v>19</v>
      </c>
      <c r="D276" s="29">
        <v>3.44</v>
      </c>
      <c r="E276" s="29">
        <v>0</v>
      </c>
      <c r="F276" s="30">
        <v>0</v>
      </c>
      <c r="G276" s="29">
        <v>5.3999999999999999E-2</v>
      </c>
      <c r="H276" s="29">
        <f t="shared" si="8"/>
        <v>3.4939999999999998</v>
      </c>
      <c r="I276" s="15">
        <v>4.2999999999999997E-2</v>
      </c>
      <c r="J276" s="15">
        <v>0</v>
      </c>
      <c r="K276" s="15">
        <v>0</v>
      </c>
      <c r="L276" s="15">
        <f t="shared" si="9"/>
        <v>3.5369999999999999</v>
      </c>
    </row>
    <row r="277" spans="1:12" x14ac:dyDescent="0.2">
      <c r="A277" s="7" t="s">
        <v>41</v>
      </c>
      <c r="B277" s="7" t="s">
        <v>143</v>
      </c>
      <c r="C277" s="7" t="s">
        <v>20</v>
      </c>
      <c r="D277" s="29">
        <v>0.1</v>
      </c>
      <c r="E277" s="29">
        <v>0</v>
      </c>
      <c r="F277" s="30">
        <v>0</v>
      </c>
      <c r="G277" s="29">
        <v>0</v>
      </c>
      <c r="H277" s="29">
        <f t="shared" si="8"/>
        <v>0.1</v>
      </c>
      <c r="I277" s="15">
        <v>0</v>
      </c>
      <c r="J277" s="15">
        <v>0</v>
      </c>
      <c r="K277" s="15">
        <v>0</v>
      </c>
      <c r="L277" s="15">
        <f t="shared" si="9"/>
        <v>0.1</v>
      </c>
    </row>
    <row r="278" spans="1:12" x14ac:dyDescent="0.2">
      <c r="A278" s="7" t="s">
        <v>41</v>
      </c>
      <c r="B278" s="7" t="s">
        <v>143</v>
      </c>
      <c r="C278" s="7" t="s">
        <v>21</v>
      </c>
      <c r="D278" s="29">
        <v>0</v>
      </c>
      <c r="E278" s="29">
        <v>0</v>
      </c>
      <c r="F278" s="30">
        <v>0</v>
      </c>
      <c r="G278" s="29">
        <v>0</v>
      </c>
      <c r="H278" s="29">
        <f t="shared" si="8"/>
        <v>0</v>
      </c>
      <c r="I278" s="15">
        <v>1.7000000000000001E-2</v>
      </c>
      <c r="J278" s="15">
        <v>0</v>
      </c>
      <c r="K278" s="15">
        <v>0</v>
      </c>
      <c r="L278" s="15">
        <f t="shared" si="9"/>
        <v>1.7000000000000001E-2</v>
      </c>
    </row>
    <row r="279" spans="1:12" x14ac:dyDescent="0.2">
      <c r="A279" s="7" t="s">
        <v>41</v>
      </c>
      <c r="B279" s="7" t="s">
        <v>143</v>
      </c>
      <c r="C279" s="7" t="s">
        <v>22</v>
      </c>
      <c r="D279" s="29">
        <v>2.5920000000000001</v>
      </c>
      <c r="E279" s="29">
        <v>0</v>
      </c>
      <c r="F279" s="30">
        <v>0</v>
      </c>
      <c r="G279" s="29">
        <v>0</v>
      </c>
      <c r="H279" s="29">
        <f t="shared" si="8"/>
        <v>2.5920000000000001</v>
      </c>
      <c r="I279" s="15">
        <v>0.123</v>
      </c>
      <c r="J279" s="15">
        <v>0</v>
      </c>
      <c r="K279" s="15">
        <v>0</v>
      </c>
      <c r="L279" s="15">
        <f t="shared" si="9"/>
        <v>2.7149999999999999</v>
      </c>
    </row>
    <row r="280" spans="1:12" x14ac:dyDescent="0.2">
      <c r="A280" s="7" t="s">
        <v>41</v>
      </c>
      <c r="B280" s="7" t="s">
        <v>143</v>
      </c>
      <c r="C280" s="7" t="s">
        <v>23</v>
      </c>
      <c r="D280" s="29">
        <v>0.52700000000000002</v>
      </c>
      <c r="E280" s="29">
        <v>0</v>
      </c>
      <c r="F280" s="30">
        <v>0</v>
      </c>
      <c r="G280" s="29">
        <v>0</v>
      </c>
      <c r="H280" s="29">
        <f t="shared" si="8"/>
        <v>0.52700000000000002</v>
      </c>
      <c r="I280" s="15">
        <v>0.16600000000000001</v>
      </c>
      <c r="J280" s="15">
        <v>0</v>
      </c>
      <c r="K280" s="15">
        <v>0</v>
      </c>
      <c r="L280" s="15">
        <f t="shared" si="9"/>
        <v>0.69299999999999995</v>
      </c>
    </row>
    <row r="281" spans="1:12" x14ac:dyDescent="0.2">
      <c r="A281" s="7" t="s">
        <v>41</v>
      </c>
      <c r="B281" s="7" t="s">
        <v>143</v>
      </c>
      <c r="C281" s="7" t="s">
        <v>24</v>
      </c>
      <c r="D281" s="29">
        <v>2.1999999999999999E-2</v>
      </c>
      <c r="E281" s="29">
        <v>0</v>
      </c>
      <c r="F281" s="30">
        <v>0</v>
      </c>
      <c r="G281" s="29">
        <v>0</v>
      </c>
      <c r="H281" s="29">
        <f t="shared" si="8"/>
        <v>2.1999999999999999E-2</v>
      </c>
      <c r="I281" s="15">
        <v>0</v>
      </c>
      <c r="J281" s="15">
        <v>0</v>
      </c>
      <c r="K281" s="15">
        <v>0</v>
      </c>
      <c r="L281" s="15">
        <f t="shared" si="9"/>
        <v>2.1999999999999999E-2</v>
      </c>
    </row>
    <row r="282" spans="1:12" x14ac:dyDescent="0.2">
      <c r="A282" s="7" t="s">
        <v>41</v>
      </c>
      <c r="B282" s="7" t="s">
        <v>143</v>
      </c>
      <c r="C282" s="7" t="s">
        <v>25</v>
      </c>
      <c r="D282" s="29">
        <v>1.4379999999999999</v>
      </c>
      <c r="E282" s="29">
        <v>0</v>
      </c>
      <c r="F282" s="30">
        <v>0</v>
      </c>
      <c r="G282" s="29">
        <v>0</v>
      </c>
      <c r="H282" s="29">
        <f t="shared" si="8"/>
        <v>1.4379999999999999</v>
      </c>
      <c r="I282" s="15">
        <v>1.9E-2</v>
      </c>
      <c r="J282" s="15">
        <v>0</v>
      </c>
      <c r="K282" s="15">
        <v>0</v>
      </c>
      <c r="L282" s="15">
        <f t="shared" si="9"/>
        <v>1.4570000000000001</v>
      </c>
    </row>
    <row r="283" spans="1:12" x14ac:dyDescent="0.2">
      <c r="A283" s="7" t="s">
        <v>41</v>
      </c>
      <c r="B283" s="7" t="s">
        <v>143</v>
      </c>
      <c r="C283" s="7" t="s">
        <v>26</v>
      </c>
      <c r="D283" s="29">
        <v>0</v>
      </c>
      <c r="E283" s="29">
        <v>0</v>
      </c>
      <c r="F283" s="30">
        <v>0</v>
      </c>
      <c r="G283" s="29">
        <v>0.01</v>
      </c>
      <c r="H283" s="29">
        <f t="shared" si="8"/>
        <v>0.01</v>
      </c>
      <c r="I283" s="15">
        <v>0</v>
      </c>
      <c r="J283" s="15">
        <v>0</v>
      </c>
      <c r="K283" s="15">
        <v>0</v>
      </c>
      <c r="L283" s="15">
        <f t="shared" si="9"/>
        <v>0.01</v>
      </c>
    </row>
    <row r="284" spans="1:12" x14ac:dyDescent="0.2">
      <c r="A284" s="7" t="s">
        <v>41</v>
      </c>
      <c r="B284" s="7" t="s">
        <v>143</v>
      </c>
      <c r="C284" s="7" t="s">
        <v>27</v>
      </c>
      <c r="D284" s="29">
        <v>0</v>
      </c>
      <c r="E284" s="29">
        <v>0</v>
      </c>
      <c r="F284" s="30">
        <v>0</v>
      </c>
      <c r="G284" s="29">
        <v>0</v>
      </c>
      <c r="H284" s="29">
        <f t="shared" si="8"/>
        <v>0</v>
      </c>
      <c r="I284" s="15">
        <v>0</v>
      </c>
      <c r="J284" s="15">
        <v>0</v>
      </c>
      <c r="K284" s="15">
        <v>0</v>
      </c>
      <c r="L284" s="15">
        <f t="shared" si="9"/>
        <v>0</v>
      </c>
    </row>
    <row r="285" spans="1:12" x14ac:dyDescent="0.2">
      <c r="A285" s="7" t="s">
        <v>41</v>
      </c>
      <c r="B285" s="7" t="s">
        <v>143</v>
      </c>
      <c r="C285" s="7" t="s">
        <v>28</v>
      </c>
      <c r="D285" s="29">
        <v>0</v>
      </c>
      <c r="E285" s="29">
        <v>0</v>
      </c>
      <c r="F285" s="30">
        <v>0</v>
      </c>
      <c r="G285" s="29">
        <v>0</v>
      </c>
      <c r="H285" s="29">
        <f t="shared" si="8"/>
        <v>0</v>
      </c>
      <c r="I285" s="15">
        <v>0</v>
      </c>
      <c r="J285" s="15">
        <v>0</v>
      </c>
      <c r="K285" s="15">
        <v>0</v>
      </c>
      <c r="L285" s="15">
        <f t="shared" si="9"/>
        <v>0</v>
      </c>
    </row>
    <row r="286" spans="1:12" x14ac:dyDescent="0.2">
      <c r="A286" s="7" t="s">
        <v>41</v>
      </c>
      <c r="B286" s="7" t="s">
        <v>143</v>
      </c>
      <c r="C286" s="7" t="s">
        <v>29</v>
      </c>
      <c r="D286" s="29">
        <v>15.957000000000001</v>
      </c>
      <c r="E286" s="29">
        <v>0</v>
      </c>
      <c r="F286" s="30">
        <v>0</v>
      </c>
      <c r="G286" s="29">
        <v>0</v>
      </c>
      <c r="H286" s="29">
        <f t="shared" si="8"/>
        <v>15.957000000000001</v>
      </c>
      <c r="I286" s="15">
        <v>0.82</v>
      </c>
      <c r="J286" s="15">
        <v>0</v>
      </c>
      <c r="K286" s="15">
        <v>0</v>
      </c>
      <c r="L286" s="15">
        <f t="shared" si="9"/>
        <v>16.777000000000001</v>
      </c>
    </row>
    <row r="287" spans="1:12" x14ac:dyDescent="0.2">
      <c r="A287" s="7" t="s">
        <v>41</v>
      </c>
      <c r="B287" s="7" t="s">
        <v>143</v>
      </c>
      <c r="C287" s="7" t="s">
        <v>30</v>
      </c>
      <c r="D287" s="29">
        <v>0</v>
      </c>
      <c r="E287" s="29">
        <v>0</v>
      </c>
      <c r="F287" s="30">
        <v>0</v>
      </c>
      <c r="G287" s="29">
        <v>0.253</v>
      </c>
      <c r="H287" s="29">
        <f t="shared" si="8"/>
        <v>0.253</v>
      </c>
      <c r="I287" s="15">
        <v>1E-3</v>
      </c>
      <c r="J287" s="15">
        <v>0</v>
      </c>
      <c r="K287" s="15">
        <v>0</v>
      </c>
      <c r="L287" s="15">
        <f t="shared" si="9"/>
        <v>0.254</v>
      </c>
    </row>
    <row r="288" spans="1:12" x14ac:dyDescent="0.2">
      <c r="A288" s="7" t="s">
        <v>41</v>
      </c>
      <c r="B288" s="7" t="s">
        <v>143</v>
      </c>
      <c r="C288" s="7" t="s">
        <v>31</v>
      </c>
      <c r="D288" s="29">
        <v>0</v>
      </c>
      <c r="E288" s="29">
        <v>0</v>
      </c>
      <c r="F288" s="30">
        <v>0.1</v>
      </c>
      <c r="G288" s="29">
        <v>0</v>
      </c>
      <c r="H288" s="29">
        <f t="shared" si="8"/>
        <v>0.1</v>
      </c>
      <c r="I288" s="15">
        <v>0</v>
      </c>
      <c r="J288" s="15">
        <v>0</v>
      </c>
      <c r="K288" s="15">
        <v>0</v>
      </c>
      <c r="L288" s="15">
        <f t="shared" si="9"/>
        <v>0.1</v>
      </c>
    </row>
    <row r="289" spans="1:12" x14ac:dyDescent="0.2">
      <c r="A289" s="7" t="s">
        <v>41</v>
      </c>
      <c r="B289" s="7" t="s">
        <v>143</v>
      </c>
      <c r="C289" s="7" t="s">
        <v>32</v>
      </c>
      <c r="D289" s="29">
        <v>0</v>
      </c>
      <c r="E289" s="29">
        <v>0</v>
      </c>
      <c r="F289" s="30">
        <v>0</v>
      </c>
      <c r="G289" s="29">
        <v>0</v>
      </c>
      <c r="H289" s="29">
        <f t="shared" si="8"/>
        <v>0</v>
      </c>
      <c r="I289" s="15">
        <v>0</v>
      </c>
      <c r="J289" s="15">
        <v>0</v>
      </c>
      <c r="K289" s="15">
        <v>0</v>
      </c>
      <c r="L289" s="15">
        <f t="shared" si="9"/>
        <v>0</v>
      </c>
    </row>
    <row r="290" spans="1:12" x14ac:dyDescent="0.2">
      <c r="A290" s="7" t="s">
        <v>41</v>
      </c>
      <c r="B290" s="7" t="s">
        <v>143</v>
      </c>
      <c r="C290" s="7" t="s">
        <v>33</v>
      </c>
      <c r="D290" s="29">
        <v>0</v>
      </c>
      <c r="E290" s="29">
        <v>0</v>
      </c>
      <c r="F290" s="30">
        <v>0</v>
      </c>
      <c r="G290" s="29">
        <v>2</v>
      </c>
      <c r="H290" s="29">
        <f t="shared" si="8"/>
        <v>2</v>
      </c>
      <c r="I290" s="15">
        <v>0</v>
      </c>
      <c r="J290" s="15">
        <v>0</v>
      </c>
      <c r="K290" s="15">
        <v>0</v>
      </c>
      <c r="L290" s="15">
        <f t="shared" si="9"/>
        <v>2</v>
      </c>
    </row>
    <row r="291" spans="1:12" x14ac:dyDescent="0.2">
      <c r="A291" s="7" t="s">
        <v>42</v>
      </c>
      <c r="B291" s="7" t="s">
        <v>201</v>
      </c>
      <c r="C291" s="7" t="s">
        <v>2</v>
      </c>
      <c r="D291" s="29">
        <v>0</v>
      </c>
      <c r="E291" s="29">
        <v>0</v>
      </c>
      <c r="F291" s="30">
        <v>312</v>
      </c>
      <c r="G291" s="29">
        <v>0</v>
      </c>
      <c r="H291" s="29">
        <f t="shared" si="8"/>
        <v>312</v>
      </c>
      <c r="I291" s="15">
        <v>194.09899999999999</v>
      </c>
      <c r="J291" s="15">
        <v>0</v>
      </c>
      <c r="K291" s="15">
        <v>0</v>
      </c>
      <c r="L291" s="15">
        <f t="shared" si="9"/>
        <v>506.09899999999999</v>
      </c>
    </row>
    <row r="292" spans="1:12" x14ac:dyDescent="0.2">
      <c r="A292" s="7" t="s">
        <v>42</v>
      </c>
      <c r="B292" s="7" t="s">
        <v>201</v>
      </c>
      <c r="C292" s="7" t="s">
        <v>4</v>
      </c>
      <c r="D292" s="29">
        <v>0.73299999999999998</v>
      </c>
      <c r="E292" s="29">
        <v>0</v>
      </c>
      <c r="F292" s="30">
        <v>0.6</v>
      </c>
      <c r="G292" s="29">
        <v>0</v>
      </c>
      <c r="H292" s="29">
        <f t="shared" si="8"/>
        <v>1.333</v>
      </c>
      <c r="I292" s="15">
        <v>1E-3</v>
      </c>
      <c r="J292" s="15">
        <v>0</v>
      </c>
      <c r="K292" s="15">
        <v>0</v>
      </c>
      <c r="L292" s="15">
        <f t="shared" si="9"/>
        <v>1.3340000000000001</v>
      </c>
    </row>
    <row r="293" spans="1:12" x14ac:dyDescent="0.2">
      <c r="A293" s="7" t="s">
        <v>42</v>
      </c>
      <c r="B293" s="7" t="s">
        <v>201</v>
      </c>
      <c r="C293" s="7" t="s">
        <v>5</v>
      </c>
      <c r="D293" s="29">
        <v>0</v>
      </c>
      <c r="E293" s="29">
        <v>0</v>
      </c>
      <c r="F293" s="30">
        <v>7.1</v>
      </c>
      <c r="G293" s="29">
        <v>0</v>
      </c>
      <c r="H293" s="29">
        <f t="shared" si="8"/>
        <v>7.1</v>
      </c>
      <c r="I293" s="15">
        <v>0</v>
      </c>
      <c r="J293" s="15">
        <v>0</v>
      </c>
      <c r="K293" s="15">
        <v>0</v>
      </c>
      <c r="L293" s="15">
        <f t="shared" si="9"/>
        <v>7.1</v>
      </c>
    </row>
    <row r="294" spans="1:12" x14ac:dyDescent="0.2">
      <c r="A294" s="7" t="s">
        <v>42</v>
      </c>
      <c r="B294" s="7" t="s">
        <v>201</v>
      </c>
      <c r="C294" s="7" t="s">
        <v>6</v>
      </c>
      <c r="D294" s="29">
        <v>0</v>
      </c>
      <c r="E294" s="29">
        <v>0</v>
      </c>
      <c r="F294" s="30">
        <v>23.2</v>
      </c>
      <c r="G294" s="29">
        <v>0</v>
      </c>
      <c r="H294" s="29">
        <f t="shared" si="8"/>
        <v>23.2</v>
      </c>
      <c r="I294" s="15">
        <v>0</v>
      </c>
      <c r="J294" s="15">
        <v>0</v>
      </c>
      <c r="K294" s="15">
        <v>0</v>
      </c>
      <c r="L294" s="15">
        <f t="shared" si="9"/>
        <v>23.2</v>
      </c>
    </row>
    <row r="295" spans="1:12" x14ac:dyDescent="0.2">
      <c r="A295" s="7" t="s">
        <v>42</v>
      </c>
      <c r="B295" s="7" t="s">
        <v>201</v>
      </c>
      <c r="C295" s="7" t="s">
        <v>7</v>
      </c>
      <c r="D295" s="29">
        <v>0</v>
      </c>
      <c r="E295" s="29">
        <v>0</v>
      </c>
      <c r="F295" s="30">
        <v>0</v>
      </c>
      <c r="G295" s="29">
        <v>0</v>
      </c>
      <c r="H295" s="29">
        <f t="shared" si="8"/>
        <v>0</v>
      </c>
      <c r="I295" s="15">
        <v>0</v>
      </c>
      <c r="J295" s="15">
        <v>0</v>
      </c>
      <c r="K295" s="15">
        <v>0</v>
      </c>
      <c r="L295" s="15">
        <f t="shared" si="9"/>
        <v>0</v>
      </c>
    </row>
    <row r="296" spans="1:12" x14ac:dyDescent="0.2">
      <c r="A296" s="7" t="s">
        <v>42</v>
      </c>
      <c r="B296" s="7" t="s">
        <v>201</v>
      </c>
      <c r="C296" s="7" t="s">
        <v>8</v>
      </c>
      <c r="D296" s="29">
        <v>0</v>
      </c>
      <c r="E296" s="29">
        <v>0</v>
      </c>
      <c r="F296" s="30">
        <v>0</v>
      </c>
      <c r="G296" s="29">
        <v>0</v>
      </c>
      <c r="H296" s="29">
        <f t="shared" si="8"/>
        <v>0</v>
      </c>
      <c r="I296" s="15">
        <v>0</v>
      </c>
      <c r="J296" s="15">
        <v>0</v>
      </c>
      <c r="K296" s="15">
        <v>0</v>
      </c>
      <c r="L296" s="15">
        <f t="shared" si="9"/>
        <v>0</v>
      </c>
    </row>
    <row r="297" spans="1:12" x14ac:dyDescent="0.2">
      <c r="A297" s="7" t="s">
        <v>42</v>
      </c>
      <c r="B297" s="7" t="s">
        <v>201</v>
      </c>
      <c r="C297" s="7" t="s">
        <v>9</v>
      </c>
      <c r="D297" s="29">
        <v>0</v>
      </c>
      <c r="E297" s="29">
        <v>0</v>
      </c>
      <c r="F297" s="30">
        <v>5.2</v>
      </c>
      <c r="G297" s="29">
        <v>0</v>
      </c>
      <c r="H297" s="29">
        <f t="shared" si="8"/>
        <v>5.2</v>
      </c>
      <c r="I297" s="15">
        <v>0</v>
      </c>
      <c r="J297" s="15">
        <v>0</v>
      </c>
      <c r="K297" s="15">
        <v>0</v>
      </c>
      <c r="L297" s="15">
        <f t="shared" si="9"/>
        <v>5.2</v>
      </c>
    </row>
    <row r="298" spans="1:12" x14ac:dyDescent="0.2">
      <c r="A298" s="7" t="s">
        <v>42</v>
      </c>
      <c r="B298" s="7" t="s">
        <v>201</v>
      </c>
      <c r="C298" s="7" t="s">
        <v>10</v>
      </c>
      <c r="D298" s="29">
        <v>0</v>
      </c>
      <c r="E298" s="29">
        <v>0</v>
      </c>
      <c r="F298" s="30">
        <v>0</v>
      </c>
      <c r="G298" s="29">
        <v>0</v>
      </c>
      <c r="H298" s="29">
        <f t="shared" si="8"/>
        <v>0</v>
      </c>
      <c r="I298" s="15">
        <v>0</v>
      </c>
      <c r="J298" s="15">
        <v>0</v>
      </c>
      <c r="K298" s="15">
        <v>0</v>
      </c>
      <c r="L298" s="15">
        <f t="shared" si="9"/>
        <v>0</v>
      </c>
    </row>
    <row r="299" spans="1:12" x14ac:dyDescent="0.2">
      <c r="A299" s="7" t="s">
        <v>42</v>
      </c>
      <c r="B299" s="7" t="s">
        <v>201</v>
      </c>
      <c r="C299" s="7" t="s">
        <v>11</v>
      </c>
      <c r="D299" s="29">
        <v>0</v>
      </c>
      <c r="E299" s="29">
        <v>0</v>
      </c>
      <c r="F299" s="30">
        <v>1.7</v>
      </c>
      <c r="G299" s="29">
        <v>0</v>
      </c>
      <c r="H299" s="29">
        <f t="shared" si="8"/>
        <v>1.7</v>
      </c>
      <c r="I299" s="15">
        <v>0</v>
      </c>
      <c r="J299" s="15">
        <v>0</v>
      </c>
      <c r="K299" s="15">
        <v>0</v>
      </c>
      <c r="L299" s="15">
        <f t="shared" si="9"/>
        <v>1.7</v>
      </c>
    </row>
    <row r="300" spans="1:12" x14ac:dyDescent="0.2">
      <c r="A300" s="7" t="s">
        <v>42</v>
      </c>
      <c r="B300" s="7" t="s">
        <v>201</v>
      </c>
      <c r="C300" s="7" t="s">
        <v>12</v>
      </c>
      <c r="D300" s="29">
        <v>0</v>
      </c>
      <c r="E300" s="29">
        <v>0</v>
      </c>
      <c r="F300" s="30">
        <v>0</v>
      </c>
      <c r="G300" s="29">
        <v>0</v>
      </c>
      <c r="H300" s="29">
        <f t="shared" si="8"/>
        <v>0</v>
      </c>
      <c r="I300" s="15">
        <v>0</v>
      </c>
      <c r="J300" s="15">
        <v>0</v>
      </c>
      <c r="K300" s="15">
        <v>0</v>
      </c>
      <c r="L300" s="15">
        <f t="shared" si="9"/>
        <v>0</v>
      </c>
    </row>
    <row r="301" spans="1:12" x14ac:dyDescent="0.2">
      <c r="A301" s="7" t="s">
        <v>42</v>
      </c>
      <c r="B301" s="7" t="s">
        <v>201</v>
      </c>
      <c r="C301" s="7" t="s">
        <v>13</v>
      </c>
      <c r="D301" s="29">
        <v>7.2779999999999996</v>
      </c>
      <c r="E301" s="29">
        <v>0</v>
      </c>
      <c r="F301" s="30">
        <v>0.8</v>
      </c>
      <c r="G301" s="29">
        <v>0</v>
      </c>
      <c r="H301" s="29">
        <f t="shared" si="8"/>
        <v>8.0779999999999994</v>
      </c>
      <c r="I301" s="15">
        <v>0</v>
      </c>
      <c r="J301" s="15">
        <v>0</v>
      </c>
      <c r="K301" s="15">
        <v>0</v>
      </c>
      <c r="L301" s="15">
        <f t="shared" si="9"/>
        <v>8.0779999999999994</v>
      </c>
    </row>
    <row r="302" spans="1:12" x14ac:dyDescent="0.2">
      <c r="A302" s="7" t="s">
        <v>42</v>
      </c>
      <c r="B302" s="7" t="s">
        <v>201</v>
      </c>
      <c r="C302" s="7" t="s">
        <v>14</v>
      </c>
      <c r="D302" s="29">
        <v>11.153</v>
      </c>
      <c r="E302" s="29">
        <v>0</v>
      </c>
      <c r="F302" s="30">
        <v>0.9</v>
      </c>
      <c r="G302" s="29">
        <v>0</v>
      </c>
      <c r="H302" s="29">
        <f t="shared" si="8"/>
        <v>12.053000000000001</v>
      </c>
      <c r="I302" s="15">
        <v>0</v>
      </c>
      <c r="J302" s="15">
        <v>0</v>
      </c>
      <c r="K302" s="15">
        <v>0</v>
      </c>
      <c r="L302" s="15">
        <f t="shared" si="9"/>
        <v>12.053000000000001</v>
      </c>
    </row>
    <row r="303" spans="1:12" x14ac:dyDescent="0.2">
      <c r="A303" s="7" t="s">
        <v>42</v>
      </c>
      <c r="B303" s="7" t="s">
        <v>201</v>
      </c>
      <c r="C303" s="7" t="s">
        <v>15</v>
      </c>
      <c r="D303" s="29">
        <v>144.67099999999999</v>
      </c>
      <c r="E303" s="29">
        <v>0</v>
      </c>
      <c r="F303" s="30">
        <v>0</v>
      </c>
      <c r="G303" s="29">
        <v>0</v>
      </c>
      <c r="H303" s="29">
        <f t="shared" si="8"/>
        <v>144.67099999999999</v>
      </c>
      <c r="I303" s="15">
        <v>0</v>
      </c>
      <c r="J303" s="15">
        <v>0</v>
      </c>
      <c r="K303" s="15">
        <v>0</v>
      </c>
      <c r="L303" s="15">
        <f t="shared" si="9"/>
        <v>144.67099999999999</v>
      </c>
    </row>
    <row r="304" spans="1:12" x14ac:dyDescent="0.2">
      <c r="A304" s="7" t="s">
        <v>42</v>
      </c>
      <c r="B304" s="7" t="s">
        <v>201</v>
      </c>
      <c r="C304" s="7" t="s">
        <v>16</v>
      </c>
      <c r="D304" s="29">
        <v>0</v>
      </c>
      <c r="E304" s="29">
        <v>0</v>
      </c>
      <c r="F304" s="30">
        <v>0</v>
      </c>
      <c r="G304" s="29">
        <v>0</v>
      </c>
      <c r="H304" s="29">
        <f t="shared" si="8"/>
        <v>0</v>
      </c>
      <c r="I304" s="15">
        <v>0</v>
      </c>
      <c r="J304" s="15">
        <v>0</v>
      </c>
      <c r="K304" s="15">
        <v>0</v>
      </c>
      <c r="L304" s="15">
        <f t="shared" si="9"/>
        <v>0</v>
      </c>
    </row>
    <row r="305" spans="1:12" x14ac:dyDescent="0.2">
      <c r="A305" s="7" t="s">
        <v>42</v>
      </c>
      <c r="B305" s="7" t="s">
        <v>201</v>
      </c>
      <c r="C305" s="7" t="s">
        <v>17</v>
      </c>
      <c r="D305" s="29">
        <v>0</v>
      </c>
      <c r="E305" s="29">
        <v>0</v>
      </c>
      <c r="F305" s="30">
        <v>0</v>
      </c>
      <c r="G305" s="29">
        <v>0</v>
      </c>
      <c r="H305" s="29">
        <f t="shared" si="8"/>
        <v>0</v>
      </c>
      <c r="I305" s="15">
        <v>0</v>
      </c>
      <c r="J305" s="15">
        <v>0</v>
      </c>
      <c r="K305" s="15">
        <v>0</v>
      </c>
      <c r="L305" s="15">
        <f t="shared" si="9"/>
        <v>0</v>
      </c>
    </row>
    <row r="306" spans="1:12" x14ac:dyDescent="0.2">
      <c r="A306" s="7" t="s">
        <v>42</v>
      </c>
      <c r="B306" s="7" t="s">
        <v>201</v>
      </c>
      <c r="C306" s="7" t="s">
        <v>18</v>
      </c>
      <c r="D306" s="29">
        <v>2.1469999999999998</v>
      </c>
      <c r="E306" s="29">
        <v>0</v>
      </c>
      <c r="F306" s="30">
        <v>0</v>
      </c>
      <c r="G306" s="29">
        <v>0</v>
      </c>
      <c r="H306" s="29">
        <f t="shared" si="8"/>
        <v>2.1469999999999998</v>
      </c>
      <c r="I306" s="15">
        <v>0</v>
      </c>
      <c r="J306" s="15">
        <v>0</v>
      </c>
      <c r="K306" s="15">
        <v>0</v>
      </c>
      <c r="L306" s="15">
        <f t="shared" si="9"/>
        <v>2.1469999999999998</v>
      </c>
    </row>
    <row r="307" spans="1:12" x14ac:dyDescent="0.2">
      <c r="A307" s="7" t="s">
        <v>42</v>
      </c>
      <c r="B307" s="7" t="s">
        <v>201</v>
      </c>
      <c r="C307" s="7" t="s">
        <v>19</v>
      </c>
      <c r="D307" s="29">
        <v>0</v>
      </c>
      <c r="E307" s="29">
        <v>0</v>
      </c>
      <c r="F307" s="30">
        <v>0</v>
      </c>
      <c r="G307" s="29">
        <v>0</v>
      </c>
      <c r="H307" s="29">
        <f t="shared" si="8"/>
        <v>0</v>
      </c>
      <c r="I307" s="15">
        <v>0</v>
      </c>
      <c r="J307" s="15">
        <v>0</v>
      </c>
      <c r="K307" s="15">
        <v>0</v>
      </c>
      <c r="L307" s="15">
        <f t="shared" si="9"/>
        <v>0</v>
      </c>
    </row>
    <row r="308" spans="1:12" x14ac:dyDescent="0.2">
      <c r="A308" s="7" t="s">
        <v>42</v>
      </c>
      <c r="B308" s="7" t="s">
        <v>201</v>
      </c>
      <c r="C308" s="7" t="s">
        <v>20</v>
      </c>
      <c r="D308" s="29">
        <v>0</v>
      </c>
      <c r="E308" s="29">
        <v>0</v>
      </c>
      <c r="F308" s="30">
        <v>0</v>
      </c>
      <c r="G308" s="29">
        <v>0</v>
      </c>
      <c r="H308" s="29">
        <f t="shared" si="8"/>
        <v>0</v>
      </c>
      <c r="I308" s="15">
        <v>0</v>
      </c>
      <c r="J308" s="15">
        <v>0</v>
      </c>
      <c r="K308" s="15">
        <v>0</v>
      </c>
      <c r="L308" s="15">
        <f t="shared" si="9"/>
        <v>0</v>
      </c>
    </row>
    <row r="309" spans="1:12" x14ac:dyDescent="0.2">
      <c r="A309" s="7" t="s">
        <v>42</v>
      </c>
      <c r="B309" s="7" t="s">
        <v>201</v>
      </c>
      <c r="C309" s="7" t="s">
        <v>21</v>
      </c>
      <c r="D309" s="29">
        <v>0</v>
      </c>
      <c r="E309" s="29">
        <v>0</v>
      </c>
      <c r="F309" s="30">
        <v>0</v>
      </c>
      <c r="G309" s="29">
        <v>0</v>
      </c>
      <c r="H309" s="29">
        <f t="shared" si="8"/>
        <v>0</v>
      </c>
      <c r="I309" s="15">
        <v>0</v>
      </c>
      <c r="J309" s="15">
        <v>0</v>
      </c>
      <c r="K309" s="15">
        <v>0</v>
      </c>
      <c r="L309" s="15">
        <f t="shared" si="9"/>
        <v>0</v>
      </c>
    </row>
    <row r="310" spans="1:12" x14ac:dyDescent="0.2">
      <c r="A310" s="7" t="s">
        <v>42</v>
      </c>
      <c r="B310" s="7" t="s">
        <v>201</v>
      </c>
      <c r="C310" s="7" t="s">
        <v>22</v>
      </c>
      <c r="D310" s="29">
        <v>5.1999999999999998E-2</v>
      </c>
      <c r="E310" s="29">
        <v>0</v>
      </c>
      <c r="F310" s="30">
        <v>0</v>
      </c>
      <c r="G310" s="29">
        <v>0</v>
      </c>
      <c r="H310" s="29">
        <f t="shared" si="8"/>
        <v>5.1999999999999998E-2</v>
      </c>
      <c r="I310" s="15">
        <v>0</v>
      </c>
      <c r="J310" s="15">
        <v>0</v>
      </c>
      <c r="K310" s="15">
        <v>0</v>
      </c>
      <c r="L310" s="15">
        <f t="shared" si="9"/>
        <v>5.1999999999999998E-2</v>
      </c>
    </row>
    <row r="311" spans="1:12" x14ac:dyDescent="0.2">
      <c r="A311" s="7" t="s">
        <v>42</v>
      </c>
      <c r="B311" s="7" t="s">
        <v>201</v>
      </c>
      <c r="C311" s="7" t="s">
        <v>23</v>
      </c>
      <c r="D311" s="29">
        <v>0.47099999999999997</v>
      </c>
      <c r="E311" s="29">
        <v>0</v>
      </c>
      <c r="F311" s="30">
        <v>0</v>
      </c>
      <c r="G311" s="29">
        <v>0</v>
      </c>
      <c r="H311" s="29">
        <f t="shared" si="8"/>
        <v>0.47099999999999997</v>
      </c>
      <c r="I311" s="15">
        <v>0</v>
      </c>
      <c r="J311" s="15">
        <v>0</v>
      </c>
      <c r="K311" s="15">
        <v>0</v>
      </c>
      <c r="L311" s="15">
        <f t="shared" si="9"/>
        <v>0.47099999999999997</v>
      </c>
    </row>
    <row r="312" spans="1:12" x14ac:dyDescent="0.2">
      <c r="A312" s="7" t="s">
        <v>42</v>
      </c>
      <c r="B312" s="7" t="s">
        <v>201</v>
      </c>
      <c r="C312" s="7" t="s">
        <v>108</v>
      </c>
      <c r="D312" s="29">
        <v>0</v>
      </c>
      <c r="E312" s="29">
        <v>0</v>
      </c>
      <c r="F312" s="30">
        <v>0</v>
      </c>
      <c r="G312" s="29">
        <v>0</v>
      </c>
      <c r="H312" s="29">
        <f t="shared" si="8"/>
        <v>0</v>
      </c>
      <c r="I312" s="15">
        <v>0</v>
      </c>
      <c r="J312" s="15">
        <v>0</v>
      </c>
      <c r="K312" s="15">
        <v>0</v>
      </c>
      <c r="L312" s="15">
        <f t="shared" si="9"/>
        <v>0</v>
      </c>
    </row>
    <row r="313" spans="1:12" x14ac:dyDescent="0.2">
      <c r="A313" s="7" t="s">
        <v>42</v>
      </c>
      <c r="B313" s="7" t="s">
        <v>201</v>
      </c>
      <c r="C313" s="7" t="s">
        <v>24</v>
      </c>
      <c r="D313" s="29">
        <v>0</v>
      </c>
      <c r="E313" s="29">
        <v>0</v>
      </c>
      <c r="F313" s="30">
        <v>0</v>
      </c>
      <c r="G313" s="29">
        <v>0</v>
      </c>
      <c r="H313" s="29">
        <f t="shared" si="8"/>
        <v>0</v>
      </c>
      <c r="I313" s="15">
        <v>0</v>
      </c>
      <c r="J313" s="15">
        <v>0</v>
      </c>
      <c r="K313" s="15">
        <v>0</v>
      </c>
      <c r="L313" s="15">
        <f t="shared" si="9"/>
        <v>0</v>
      </c>
    </row>
    <row r="314" spans="1:12" x14ac:dyDescent="0.2">
      <c r="A314" s="7" t="s">
        <v>42</v>
      </c>
      <c r="B314" s="7" t="s">
        <v>201</v>
      </c>
      <c r="C314" s="7" t="s">
        <v>25</v>
      </c>
      <c r="D314" s="29">
        <v>0</v>
      </c>
      <c r="E314" s="29">
        <v>0</v>
      </c>
      <c r="F314" s="30">
        <v>0</v>
      </c>
      <c r="G314" s="29">
        <v>0</v>
      </c>
      <c r="H314" s="29">
        <f t="shared" si="8"/>
        <v>0</v>
      </c>
      <c r="I314" s="15">
        <v>0</v>
      </c>
      <c r="J314" s="15">
        <v>0</v>
      </c>
      <c r="K314" s="15">
        <v>0</v>
      </c>
      <c r="L314" s="15">
        <f t="shared" si="9"/>
        <v>0</v>
      </c>
    </row>
    <row r="315" spans="1:12" x14ac:dyDescent="0.2">
      <c r="A315" s="7" t="s">
        <v>42</v>
      </c>
      <c r="B315" s="7" t="s">
        <v>201</v>
      </c>
      <c r="C315" s="7" t="s">
        <v>26</v>
      </c>
      <c r="D315" s="29">
        <v>0</v>
      </c>
      <c r="E315" s="29">
        <v>0</v>
      </c>
      <c r="F315" s="30">
        <v>0</v>
      </c>
      <c r="G315" s="29">
        <v>0</v>
      </c>
      <c r="H315" s="29">
        <f t="shared" si="8"/>
        <v>0</v>
      </c>
      <c r="I315" s="15">
        <v>0</v>
      </c>
      <c r="J315" s="15">
        <v>0</v>
      </c>
      <c r="K315" s="15">
        <v>0</v>
      </c>
      <c r="L315" s="15">
        <f t="shared" si="9"/>
        <v>0</v>
      </c>
    </row>
    <row r="316" spans="1:12" x14ac:dyDescent="0.2">
      <c r="A316" s="7" t="s">
        <v>42</v>
      </c>
      <c r="B316" s="7" t="s">
        <v>201</v>
      </c>
      <c r="C316" s="7" t="s">
        <v>27</v>
      </c>
      <c r="D316" s="29">
        <v>0</v>
      </c>
      <c r="E316" s="29">
        <v>0</v>
      </c>
      <c r="F316" s="30">
        <v>0</v>
      </c>
      <c r="G316" s="29">
        <v>0</v>
      </c>
      <c r="H316" s="29">
        <f t="shared" si="8"/>
        <v>0</v>
      </c>
      <c r="I316" s="15">
        <v>0</v>
      </c>
      <c r="J316" s="15">
        <v>0</v>
      </c>
      <c r="K316" s="15">
        <v>0</v>
      </c>
      <c r="L316" s="15">
        <f t="shared" si="9"/>
        <v>0</v>
      </c>
    </row>
    <row r="317" spans="1:12" x14ac:dyDescent="0.2">
      <c r="A317" s="7" t="s">
        <v>42</v>
      </c>
      <c r="B317" s="7" t="s">
        <v>201</v>
      </c>
      <c r="C317" s="7" t="s">
        <v>28</v>
      </c>
      <c r="D317" s="29">
        <v>0</v>
      </c>
      <c r="E317" s="29">
        <v>0</v>
      </c>
      <c r="F317" s="30">
        <v>0</v>
      </c>
      <c r="G317" s="29">
        <v>0</v>
      </c>
      <c r="H317" s="29">
        <f t="shared" si="8"/>
        <v>0</v>
      </c>
      <c r="I317" s="15">
        <v>0</v>
      </c>
      <c r="J317" s="15">
        <v>0</v>
      </c>
      <c r="K317" s="15">
        <v>0</v>
      </c>
      <c r="L317" s="15">
        <f t="shared" si="9"/>
        <v>0</v>
      </c>
    </row>
    <row r="318" spans="1:12" x14ac:dyDescent="0.2">
      <c r="A318" s="7" t="s">
        <v>42</v>
      </c>
      <c r="B318" s="7" t="s">
        <v>201</v>
      </c>
      <c r="C318" s="7" t="s">
        <v>29</v>
      </c>
      <c r="D318" s="29">
        <v>0</v>
      </c>
      <c r="E318" s="29">
        <v>0</v>
      </c>
      <c r="F318" s="30">
        <v>0</v>
      </c>
      <c r="G318" s="29">
        <v>0</v>
      </c>
      <c r="H318" s="29">
        <f t="shared" si="8"/>
        <v>0</v>
      </c>
      <c r="I318" s="15">
        <v>0</v>
      </c>
      <c r="J318" s="15">
        <v>0</v>
      </c>
      <c r="K318" s="15">
        <v>0</v>
      </c>
      <c r="L318" s="15">
        <f t="shared" si="9"/>
        <v>0</v>
      </c>
    </row>
    <row r="319" spans="1:12" x14ac:dyDescent="0.2">
      <c r="A319" s="7" t="s">
        <v>42</v>
      </c>
      <c r="B319" s="7" t="s">
        <v>201</v>
      </c>
      <c r="C319" s="7" t="s">
        <v>30</v>
      </c>
      <c r="D319" s="29">
        <v>0</v>
      </c>
      <c r="E319" s="29">
        <v>0</v>
      </c>
      <c r="F319" s="30">
        <v>0</v>
      </c>
      <c r="G319" s="29">
        <v>0</v>
      </c>
      <c r="H319" s="29">
        <f t="shared" si="8"/>
        <v>0</v>
      </c>
      <c r="I319" s="15">
        <v>0</v>
      </c>
      <c r="J319" s="15">
        <v>0</v>
      </c>
      <c r="K319" s="15">
        <v>0</v>
      </c>
      <c r="L319" s="15">
        <f t="shared" si="9"/>
        <v>0</v>
      </c>
    </row>
    <row r="320" spans="1:12" x14ac:dyDescent="0.2">
      <c r="A320" s="7" t="s">
        <v>42</v>
      </c>
      <c r="B320" s="7" t="s">
        <v>201</v>
      </c>
      <c r="C320" s="7" t="s">
        <v>31</v>
      </c>
      <c r="D320" s="29">
        <v>0</v>
      </c>
      <c r="E320" s="29">
        <v>0</v>
      </c>
      <c r="F320" s="30">
        <v>0</v>
      </c>
      <c r="G320" s="29">
        <v>0</v>
      </c>
      <c r="H320" s="29">
        <f t="shared" si="8"/>
        <v>0</v>
      </c>
      <c r="I320" s="15">
        <v>0</v>
      </c>
      <c r="J320" s="15">
        <v>0</v>
      </c>
      <c r="K320" s="15">
        <v>0</v>
      </c>
      <c r="L320" s="15">
        <f t="shared" si="9"/>
        <v>0</v>
      </c>
    </row>
    <row r="321" spans="1:12" x14ac:dyDescent="0.2">
      <c r="A321" s="7" t="s">
        <v>42</v>
      </c>
      <c r="B321" s="7" t="s">
        <v>201</v>
      </c>
      <c r="C321" s="7" t="s">
        <v>32</v>
      </c>
      <c r="D321" s="29">
        <v>0</v>
      </c>
      <c r="E321" s="29">
        <v>0</v>
      </c>
      <c r="F321" s="30">
        <v>0</v>
      </c>
      <c r="G321" s="29">
        <v>0</v>
      </c>
      <c r="H321" s="29">
        <f t="shared" si="8"/>
        <v>0</v>
      </c>
      <c r="I321" s="15">
        <v>0</v>
      </c>
      <c r="J321" s="15">
        <v>0</v>
      </c>
      <c r="K321" s="15">
        <v>0</v>
      </c>
      <c r="L321" s="15">
        <f t="shared" si="9"/>
        <v>0</v>
      </c>
    </row>
    <row r="322" spans="1:12" x14ac:dyDescent="0.2">
      <c r="A322" s="7" t="s">
        <v>42</v>
      </c>
      <c r="B322" s="7" t="s">
        <v>201</v>
      </c>
      <c r="C322" s="7" t="s">
        <v>33</v>
      </c>
      <c r="D322" s="29">
        <v>0</v>
      </c>
      <c r="E322" s="29">
        <v>0</v>
      </c>
      <c r="F322" s="30">
        <v>0</v>
      </c>
      <c r="G322" s="29">
        <v>0</v>
      </c>
      <c r="H322" s="29">
        <f t="shared" si="8"/>
        <v>0</v>
      </c>
      <c r="I322" s="15">
        <v>0</v>
      </c>
      <c r="J322" s="15">
        <v>0</v>
      </c>
      <c r="K322" s="15">
        <v>0</v>
      </c>
      <c r="L322" s="15">
        <f t="shared" si="9"/>
        <v>0</v>
      </c>
    </row>
    <row r="323" spans="1:12" x14ac:dyDescent="0.2">
      <c r="A323" s="7" t="s">
        <v>43</v>
      </c>
      <c r="B323" s="7" t="s">
        <v>144</v>
      </c>
      <c r="C323" s="7" t="s">
        <v>2</v>
      </c>
      <c r="D323" s="29">
        <v>0.255</v>
      </c>
      <c r="E323" s="29">
        <v>0</v>
      </c>
      <c r="F323" s="30">
        <v>55.3</v>
      </c>
      <c r="G323" s="29">
        <v>0</v>
      </c>
      <c r="H323" s="29">
        <f t="shared" si="8"/>
        <v>55.555</v>
      </c>
      <c r="I323" s="15">
        <v>0</v>
      </c>
      <c r="J323" s="15">
        <v>0</v>
      </c>
      <c r="K323" s="15">
        <v>0</v>
      </c>
      <c r="L323" s="15">
        <f t="shared" si="9"/>
        <v>55.555</v>
      </c>
    </row>
    <row r="324" spans="1:12" x14ac:dyDescent="0.2">
      <c r="A324" s="7" t="s">
        <v>43</v>
      </c>
      <c r="B324" s="7" t="s">
        <v>144</v>
      </c>
      <c r="C324" s="7" t="s">
        <v>4</v>
      </c>
      <c r="D324" s="29">
        <v>7.0000000000000007E-2</v>
      </c>
      <c r="E324" s="29">
        <v>0</v>
      </c>
      <c r="F324" s="30">
        <v>5.6999999999999993</v>
      </c>
      <c r="G324" s="29">
        <v>0</v>
      </c>
      <c r="H324" s="29">
        <f t="shared" ref="H324:H387" si="10">D324+E324+F324+G324</f>
        <v>5.77</v>
      </c>
      <c r="I324" s="15">
        <v>0</v>
      </c>
      <c r="J324" s="15">
        <v>0</v>
      </c>
      <c r="K324" s="15">
        <v>0</v>
      </c>
      <c r="L324" s="15">
        <f t="shared" ref="L324:L387" si="11">ROUND(H324+I324+J324+K324,3)</f>
        <v>5.77</v>
      </c>
    </row>
    <row r="325" spans="1:12" x14ac:dyDescent="0.2">
      <c r="A325" s="7" t="s">
        <v>43</v>
      </c>
      <c r="B325" s="7" t="s">
        <v>144</v>
      </c>
      <c r="C325" s="7" t="s">
        <v>5</v>
      </c>
      <c r="D325" s="29">
        <v>0</v>
      </c>
      <c r="E325" s="29">
        <v>0</v>
      </c>
      <c r="F325" s="30">
        <v>20.3</v>
      </c>
      <c r="G325" s="29">
        <v>0</v>
      </c>
      <c r="H325" s="29">
        <f t="shared" si="10"/>
        <v>20.3</v>
      </c>
      <c r="I325" s="15">
        <v>0</v>
      </c>
      <c r="J325" s="15">
        <v>0</v>
      </c>
      <c r="K325" s="15">
        <v>0</v>
      </c>
      <c r="L325" s="15">
        <f t="shared" si="11"/>
        <v>20.3</v>
      </c>
    </row>
    <row r="326" spans="1:12" x14ac:dyDescent="0.2">
      <c r="A326" s="7" t="s">
        <v>43</v>
      </c>
      <c r="B326" s="7" t="s">
        <v>144</v>
      </c>
      <c r="C326" s="7" t="s">
        <v>6</v>
      </c>
      <c r="D326" s="29">
        <v>0</v>
      </c>
      <c r="E326" s="29">
        <v>0</v>
      </c>
      <c r="F326" s="30">
        <v>9.3000000000000007</v>
      </c>
      <c r="G326" s="29">
        <v>0</v>
      </c>
      <c r="H326" s="29">
        <f t="shared" si="10"/>
        <v>9.3000000000000007</v>
      </c>
      <c r="I326" s="15">
        <v>0</v>
      </c>
      <c r="J326" s="15">
        <v>0</v>
      </c>
      <c r="K326" s="15">
        <v>0</v>
      </c>
      <c r="L326" s="15">
        <f t="shared" si="11"/>
        <v>9.3000000000000007</v>
      </c>
    </row>
    <row r="327" spans="1:12" x14ac:dyDescent="0.2">
      <c r="A327" s="7" t="s">
        <v>43</v>
      </c>
      <c r="B327" s="7" t="s">
        <v>144</v>
      </c>
      <c r="C327" s="7" t="s">
        <v>7</v>
      </c>
      <c r="D327" s="29">
        <v>0</v>
      </c>
      <c r="E327" s="29">
        <v>0</v>
      </c>
      <c r="F327" s="30">
        <v>2</v>
      </c>
      <c r="G327" s="29">
        <v>0</v>
      </c>
      <c r="H327" s="29">
        <f t="shared" si="10"/>
        <v>2</v>
      </c>
      <c r="I327" s="15">
        <v>0</v>
      </c>
      <c r="J327" s="15">
        <v>0</v>
      </c>
      <c r="K327" s="15">
        <v>0</v>
      </c>
      <c r="L327" s="15">
        <f t="shared" si="11"/>
        <v>2</v>
      </c>
    </row>
    <row r="328" spans="1:12" x14ac:dyDescent="0.2">
      <c r="A328" s="7" t="s">
        <v>43</v>
      </c>
      <c r="B328" s="7" t="s">
        <v>144</v>
      </c>
      <c r="C328" s="7" t="s">
        <v>8</v>
      </c>
      <c r="D328" s="29">
        <v>0</v>
      </c>
      <c r="E328" s="29">
        <v>0</v>
      </c>
      <c r="F328" s="30">
        <v>1.1000000000000001</v>
      </c>
      <c r="G328" s="29">
        <v>0</v>
      </c>
      <c r="H328" s="29">
        <f t="shared" si="10"/>
        <v>1.1000000000000001</v>
      </c>
      <c r="I328" s="15">
        <v>0</v>
      </c>
      <c r="J328" s="15">
        <v>0</v>
      </c>
      <c r="K328" s="15">
        <v>0</v>
      </c>
      <c r="L328" s="15">
        <f t="shared" si="11"/>
        <v>1.1000000000000001</v>
      </c>
    </row>
    <row r="329" spans="1:12" x14ac:dyDescent="0.2">
      <c r="A329" s="7" t="s">
        <v>43</v>
      </c>
      <c r="B329" s="7" t="s">
        <v>144</v>
      </c>
      <c r="C329" s="7" t="s">
        <v>9</v>
      </c>
      <c r="D329" s="29">
        <v>0</v>
      </c>
      <c r="E329" s="29">
        <v>0</v>
      </c>
      <c r="F329" s="30">
        <v>1.2</v>
      </c>
      <c r="G329" s="29">
        <v>0</v>
      </c>
      <c r="H329" s="29">
        <f t="shared" si="10"/>
        <v>1.2</v>
      </c>
      <c r="I329" s="15">
        <v>0</v>
      </c>
      <c r="J329" s="15">
        <v>0</v>
      </c>
      <c r="K329" s="15">
        <v>0</v>
      </c>
      <c r="L329" s="15">
        <f t="shared" si="11"/>
        <v>1.2</v>
      </c>
    </row>
    <row r="330" spans="1:12" x14ac:dyDescent="0.2">
      <c r="A330" s="7" t="s">
        <v>43</v>
      </c>
      <c r="B330" s="7" t="s">
        <v>144</v>
      </c>
      <c r="C330" s="7" t="s">
        <v>10</v>
      </c>
      <c r="D330" s="29">
        <v>0</v>
      </c>
      <c r="E330" s="29">
        <v>0</v>
      </c>
      <c r="F330" s="30">
        <v>3.9</v>
      </c>
      <c r="G330" s="29">
        <v>0</v>
      </c>
      <c r="H330" s="29">
        <f t="shared" si="10"/>
        <v>3.9</v>
      </c>
      <c r="I330" s="15">
        <v>0</v>
      </c>
      <c r="J330" s="15">
        <v>0</v>
      </c>
      <c r="K330" s="15">
        <v>0</v>
      </c>
      <c r="L330" s="15">
        <f t="shared" si="11"/>
        <v>3.9</v>
      </c>
    </row>
    <row r="331" spans="1:12" x14ac:dyDescent="0.2">
      <c r="A331" s="7" t="s">
        <v>43</v>
      </c>
      <c r="B331" s="7" t="s">
        <v>144</v>
      </c>
      <c r="C331" s="7" t="s">
        <v>11</v>
      </c>
      <c r="D331" s="29">
        <v>0</v>
      </c>
      <c r="E331" s="29">
        <v>0</v>
      </c>
      <c r="F331" s="30">
        <v>0.1</v>
      </c>
      <c r="G331" s="29">
        <v>0</v>
      </c>
      <c r="H331" s="29">
        <f t="shared" si="10"/>
        <v>0.1</v>
      </c>
      <c r="I331" s="15">
        <v>0</v>
      </c>
      <c r="J331" s="15">
        <v>0</v>
      </c>
      <c r="K331" s="15">
        <v>0</v>
      </c>
      <c r="L331" s="15">
        <f t="shared" si="11"/>
        <v>0.1</v>
      </c>
    </row>
    <row r="332" spans="1:12" x14ac:dyDescent="0.2">
      <c r="A332" s="7" t="s">
        <v>43</v>
      </c>
      <c r="B332" s="7" t="s">
        <v>144</v>
      </c>
      <c r="C332" s="7" t="s">
        <v>12</v>
      </c>
      <c r="D332" s="29">
        <v>0</v>
      </c>
      <c r="E332" s="29">
        <v>0</v>
      </c>
      <c r="F332" s="30">
        <v>1.8</v>
      </c>
      <c r="G332" s="29">
        <v>0</v>
      </c>
      <c r="H332" s="29">
        <f t="shared" si="10"/>
        <v>1.8</v>
      </c>
      <c r="I332" s="15">
        <v>0</v>
      </c>
      <c r="J332" s="15">
        <v>0</v>
      </c>
      <c r="K332" s="15">
        <v>0</v>
      </c>
      <c r="L332" s="15">
        <f t="shared" si="11"/>
        <v>1.8</v>
      </c>
    </row>
    <row r="333" spans="1:12" x14ac:dyDescent="0.2">
      <c r="A333" s="7" t="s">
        <v>43</v>
      </c>
      <c r="B333" s="7" t="s">
        <v>144</v>
      </c>
      <c r="C333" s="7" t="s">
        <v>13</v>
      </c>
      <c r="D333" s="29">
        <v>2.5760000000000001</v>
      </c>
      <c r="E333" s="29">
        <v>0</v>
      </c>
      <c r="F333" s="30">
        <v>0.7</v>
      </c>
      <c r="G333" s="29">
        <v>0</v>
      </c>
      <c r="H333" s="29">
        <f t="shared" si="10"/>
        <v>3.2759999999999998</v>
      </c>
      <c r="I333" s="15">
        <v>0</v>
      </c>
      <c r="J333" s="15">
        <v>0</v>
      </c>
      <c r="K333" s="15">
        <v>0</v>
      </c>
      <c r="L333" s="15">
        <f t="shared" si="11"/>
        <v>3.2759999999999998</v>
      </c>
    </row>
    <row r="334" spans="1:12" x14ac:dyDescent="0.2">
      <c r="A334" s="7" t="s">
        <v>43</v>
      </c>
      <c r="B334" s="7" t="s">
        <v>144</v>
      </c>
      <c r="C334" s="7" t="s">
        <v>14</v>
      </c>
      <c r="D334" s="29">
        <v>54.707000000000001</v>
      </c>
      <c r="E334" s="29">
        <v>0</v>
      </c>
      <c r="F334" s="30">
        <v>0</v>
      </c>
      <c r="G334" s="29">
        <v>0</v>
      </c>
      <c r="H334" s="29">
        <f t="shared" si="10"/>
        <v>54.707000000000001</v>
      </c>
      <c r="I334" s="15">
        <v>0</v>
      </c>
      <c r="J334" s="15">
        <v>0</v>
      </c>
      <c r="K334" s="15">
        <v>0</v>
      </c>
      <c r="L334" s="15">
        <f t="shared" si="11"/>
        <v>54.707000000000001</v>
      </c>
    </row>
    <row r="335" spans="1:12" x14ac:dyDescent="0.2">
      <c r="A335" s="7" t="s">
        <v>43</v>
      </c>
      <c r="B335" s="7" t="s">
        <v>144</v>
      </c>
      <c r="C335" s="7" t="s">
        <v>15</v>
      </c>
      <c r="D335" s="29">
        <v>0.30199999999999999</v>
      </c>
      <c r="E335" s="29">
        <v>0</v>
      </c>
      <c r="F335" s="30">
        <v>0</v>
      </c>
      <c r="G335" s="29">
        <v>0</v>
      </c>
      <c r="H335" s="29">
        <f t="shared" si="10"/>
        <v>0.30199999999999999</v>
      </c>
      <c r="I335" s="15">
        <v>0</v>
      </c>
      <c r="J335" s="15">
        <v>0</v>
      </c>
      <c r="K335" s="15">
        <v>0</v>
      </c>
      <c r="L335" s="15">
        <f t="shared" si="11"/>
        <v>0.30199999999999999</v>
      </c>
    </row>
    <row r="336" spans="1:12" x14ac:dyDescent="0.2">
      <c r="A336" s="7" t="s">
        <v>43</v>
      </c>
      <c r="B336" s="7" t="s">
        <v>144</v>
      </c>
      <c r="C336" s="7" t="s">
        <v>108</v>
      </c>
      <c r="D336" s="29">
        <v>0.13900000000000001</v>
      </c>
      <c r="E336" s="29">
        <v>0</v>
      </c>
      <c r="F336" s="30">
        <v>0</v>
      </c>
      <c r="G336" s="29">
        <v>0</v>
      </c>
      <c r="H336" s="29">
        <f t="shared" si="10"/>
        <v>0.13900000000000001</v>
      </c>
      <c r="I336" s="15">
        <v>0</v>
      </c>
      <c r="J336" s="15">
        <v>0</v>
      </c>
      <c r="K336" s="15">
        <v>0</v>
      </c>
      <c r="L336" s="15">
        <f t="shared" si="11"/>
        <v>0.13900000000000001</v>
      </c>
    </row>
    <row r="337" spans="1:12" x14ac:dyDescent="0.2">
      <c r="A337" s="7" t="s">
        <v>43</v>
      </c>
      <c r="B337" s="7" t="s">
        <v>144</v>
      </c>
      <c r="C337" s="7" t="s">
        <v>16</v>
      </c>
      <c r="D337" s="29">
        <v>8.1470000000000002</v>
      </c>
      <c r="E337" s="29">
        <v>837.79200000000003</v>
      </c>
      <c r="F337" s="30">
        <v>1.8</v>
      </c>
      <c r="G337" s="29">
        <v>0</v>
      </c>
      <c r="H337" s="29">
        <f t="shared" si="10"/>
        <v>847.73900000000003</v>
      </c>
      <c r="I337" s="15">
        <v>119.503</v>
      </c>
      <c r="J337" s="15">
        <v>0</v>
      </c>
      <c r="K337" s="15">
        <v>0</v>
      </c>
      <c r="L337" s="15">
        <f t="shared" si="11"/>
        <v>967.24199999999996</v>
      </c>
    </row>
    <row r="338" spans="1:12" x14ac:dyDescent="0.2">
      <c r="A338" s="7" t="s">
        <v>43</v>
      </c>
      <c r="B338" s="7" t="s">
        <v>144</v>
      </c>
      <c r="C338" s="7" t="s">
        <v>17</v>
      </c>
      <c r="D338" s="29">
        <v>4.1779999999999999</v>
      </c>
      <c r="E338" s="29">
        <v>390.108</v>
      </c>
      <c r="F338" s="30">
        <v>0</v>
      </c>
      <c r="G338" s="29">
        <v>0</v>
      </c>
      <c r="H338" s="29">
        <f t="shared" si="10"/>
        <v>394.286</v>
      </c>
      <c r="I338" s="15">
        <v>75.225999999999999</v>
      </c>
      <c r="J338" s="15">
        <v>0</v>
      </c>
      <c r="K338" s="15">
        <v>0</v>
      </c>
      <c r="L338" s="15">
        <f t="shared" si="11"/>
        <v>469.512</v>
      </c>
    </row>
    <row r="339" spans="1:12" x14ac:dyDescent="0.2">
      <c r="A339" s="7" t="s">
        <v>43</v>
      </c>
      <c r="B339" s="7" t="s">
        <v>144</v>
      </c>
      <c r="C339" s="7" t="s">
        <v>18</v>
      </c>
      <c r="D339" s="29">
        <v>48.371000000000002</v>
      </c>
      <c r="E339" s="29">
        <v>0</v>
      </c>
      <c r="F339" s="30">
        <v>0</v>
      </c>
      <c r="G339" s="29">
        <v>0</v>
      </c>
      <c r="H339" s="29">
        <f t="shared" si="10"/>
        <v>48.371000000000002</v>
      </c>
      <c r="I339" s="15">
        <v>0</v>
      </c>
      <c r="J339" s="15">
        <v>0</v>
      </c>
      <c r="K339" s="15">
        <v>0</v>
      </c>
      <c r="L339" s="15">
        <f t="shared" si="11"/>
        <v>48.371000000000002</v>
      </c>
    </row>
    <row r="340" spans="1:12" x14ac:dyDescent="0.2">
      <c r="A340" s="7" t="s">
        <v>43</v>
      </c>
      <c r="B340" s="7" t="s">
        <v>144</v>
      </c>
      <c r="C340" s="7" t="s">
        <v>19</v>
      </c>
      <c r="D340" s="29">
        <v>47.024999999999999</v>
      </c>
      <c r="E340" s="29">
        <v>0</v>
      </c>
      <c r="F340" s="30">
        <v>0.2</v>
      </c>
      <c r="G340" s="29">
        <v>0.48099999999999998</v>
      </c>
      <c r="H340" s="29">
        <f t="shared" si="10"/>
        <v>47.706000000000003</v>
      </c>
      <c r="I340" s="15">
        <v>0</v>
      </c>
      <c r="J340" s="15">
        <v>0</v>
      </c>
      <c r="K340" s="15">
        <v>0</v>
      </c>
      <c r="L340" s="15">
        <f t="shared" si="11"/>
        <v>47.706000000000003</v>
      </c>
    </row>
    <row r="341" spans="1:12" x14ac:dyDescent="0.2">
      <c r="A341" s="7" t="s">
        <v>43</v>
      </c>
      <c r="B341" s="7" t="s">
        <v>144</v>
      </c>
      <c r="C341" s="7" t="s">
        <v>20</v>
      </c>
      <c r="D341" s="29">
        <v>1.7869999999999999</v>
      </c>
      <c r="E341" s="29">
        <v>0</v>
      </c>
      <c r="F341" s="30">
        <v>0.4</v>
      </c>
      <c r="G341" s="29">
        <v>0</v>
      </c>
      <c r="H341" s="29">
        <f t="shared" si="10"/>
        <v>2.1869999999999998</v>
      </c>
      <c r="I341" s="15">
        <v>0</v>
      </c>
      <c r="J341" s="15">
        <v>0</v>
      </c>
      <c r="K341" s="15">
        <v>0</v>
      </c>
      <c r="L341" s="15">
        <f t="shared" si="11"/>
        <v>2.1869999999999998</v>
      </c>
    </row>
    <row r="342" spans="1:12" x14ac:dyDescent="0.2">
      <c r="A342" s="7" t="s">
        <v>43</v>
      </c>
      <c r="B342" s="7" t="s">
        <v>144</v>
      </c>
      <c r="C342" s="7" t="s">
        <v>21</v>
      </c>
      <c r="D342" s="29">
        <v>0.13900000000000001</v>
      </c>
      <c r="E342" s="29">
        <v>0</v>
      </c>
      <c r="F342" s="30">
        <v>0</v>
      </c>
      <c r="G342" s="29">
        <v>0</v>
      </c>
      <c r="H342" s="29">
        <f t="shared" si="10"/>
        <v>0.13900000000000001</v>
      </c>
      <c r="I342" s="15">
        <v>0</v>
      </c>
      <c r="J342" s="15">
        <v>0</v>
      </c>
      <c r="K342" s="15">
        <v>0</v>
      </c>
      <c r="L342" s="15">
        <f t="shared" si="11"/>
        <v>0.13900000000000001</v>
      </c>
    </row>
    <row r="343" spans="1:12" x14ac:dyDescent="0.2">
      <c r="A343" s="7" t="s">
        <v>43</v>
      </c>
      <c r="B343" s="7" t="s">
        <v>144</v>
      </c>
      <c r="C343" s="7" t="s">
        <v>22</v>
      </c>
      <c r="D343" s="29">
        <v>4.4560000000000004</v>
      </c>
      <c r="E343" s="29">
        <v>0</v>
      </c>
      <c r="F343" s="30">
        <v>0.6</v>
      </c>
      <c r="G343" s="29">
        <v>2.1999999999999999E-2</v>
      </c>
      <c r="H343" s="29">
        <f t="shared" si="10"/>
        <v>5.0780000000000003</v>
      </c>
      <c r="I343" s="15">
        <v>0</v>
      </c>
      <c r="J343" s="15">
        <v>0</v>
      </c>
      <c r="K343" s="15">
        <v>0</v>
      </c>
      <c r="L343" s="15">
        <f t="shared" si="11"/>
        <v>5.0780000000000003</v>
      </c>
    </row>
    <row r="344" spans="1:12" x14ac:dyDescent="0.2">
      <c r="A344" s="7" t="s">
        <v>43</v>
      </c>
      <c r="B344" s="7" t="s">
        <v>144</v>
      </c>
      <c r="C344" s="7" t="s">
        <v>23</v>
      </c>
      <c r="D344" s="29">
        <v>24</v>
      </c>
      <c r="E344" s="29">
        <v>0</v>
      </c>
      <c r="F344" s="30">
        <v>0</v>
      </c>
      <c r="G344" s="29">
        <v>0</v>
      </c>
      <c r="H344" s="29">
        <f t="shared" si="10"/>
        <v>24</v>
      </c>
      <c r="I344" s="15">
        <v>0</v>
      </c>
      <c r="J344" s="15">
        <v>0</v>
      </c>
      <c r="K344" s="15">
        <v>0</v>
      </c>
      <c r="L344" s="15">
        <f t="shared" si="11"/>
        <v>24</v>
      </c>
    </row>
    <row r="345" spans="1:12" x14ac:dyDescent="0.2">
      <c r="A345" s="7" t="s">
        <v>43</v>
      </c>
      <c r="B345" s="7" t="s">
        <v>144</v>
      </c>
      <c r="C345" s="7" t="s">
        <v>24</v>
      </c>
      <c r="D345" s="29">
        <v>12.603</v>
      </c>
      <c r="E345" s="29">
        <v>0</v>
      </c>
      <c r="F345" s="30">
        <v>0</v>
      </c>
      <c r="G345" s="29">
        <v>0</v>
      </c>
      <c r="H345" s="29">
        <f t="shared" si="10"/>
        <v>12.603</v>
      </c>
      <c r="I345" s="15">
        <v>0</v>
      </c>
      <c r="J345" s="15">
        <v>0</v>
      </c>
      <c r="K345" s="15">
        <v>0</v>
      </c>
      <c r="L345" s="15">
        <f t="shared" si="11"/>
        <v>12.603</v>
      </c>
    </row>
    <row r="346" spans="1:12" x14ac:dyDescent="0.2">
      <c r="A346" s="7" t="s">
        <v>43</v>
      </c>
      <c r="B346" s="7" t="s">
        <v>144</v>
      </c>
      <c r="C346" s="7" t="s">
        <v>25</v>
      </c>
      <c r="D346" s="29">
        <v>3.07</v>
      </c>
      <c r="E346" s="29">
        <v>0</v>
      </c>
      <c r="F346" s="30">
        <v>0</v>
      </c>
      <c r="G346" s="29">
        <v>0</v>
      </c>
      <c r="H346" s="29">
        <f t="shared" si="10"/>
        <v>3.07</v>
      </c>
      <c r="I346" s="15">
        <v>0</v>
      </c>
      <c r="J346" s="15">
        <v>0</v>
      </c>
      <c r="K346" s="15">
        <v>0</v>
      </c>
      <c r="L346" s="15">
        <f t="shared" si="11"/>
        <v>3.07</v>
      </c>
    </row>
    <row r="347" spans="1:12" x14ac:dyDescent="0.2">
      <c r="A347" s="7" t="s">
        <v>43</v>
      </c>
      <c r="B347" s="7" t="s">
        <v>144</v>
      </c>
      <c r="C347" s="7" t="s">
        <v>26</v>
      </c>
      <c r="D347" s="29">
        <v>0</v>
      </c>
      <c r="E347" s="29">
        <v>0</v>
      </c>
      <c r="F347" s="30">
        <v>0</v>
      </c>
      <c r="G347" s="29">
        <v>0</v>
      </c>
      <c r="H347" s="29">
        <f t="shared" si="10"/>
        <v>0</v>
      </c>
      <c r="I347" s="15">
        <v>0</v>
      </c>
      <c r="J347" s="15">
        <v>0</v>
      </c>
      <c r="K347" s="15">
        <v>0</v>
      </c>
      <c r="L347" s="15">
        <f t="shared" si="11"/>
        <v>0</v>
      </c>
    </row>
    <row r="348" spans="1:12" x14ac:dyDescent="0.2">
      <c r="A348" s="7" t="s">
        <v>43</v>
      </c>
      <c r="B348" s="7" t="s">
        <v>144</v>
      </c>
      <c r="C348" s="7" t="s">
        <v>27</v>
      </c>
      <c r="D348" s="29">
        <v>0</v>
      </c>
      <c r="E348" s="29">
        <v>0</v>
      </c>
      <c r="F348" s="30">
        <v>2</v>
      </c>
      <c r="G348" s="29">
        <v>0</v>
      </c>
      <c r="H348" s="29">
        <f t="shared" si="10"/>
        <v>2</v>
      </c>
      <c r="I348" s="15">
        <v>0</v>
      </c>
      <c r="J348" s="15">
        <v>0</v>
      </c>
      <c r="K348" s="15">
        <v>0</v>
      </c>
      <c r="L348" s="15">
        <f t="shared" si="11"/>
        <v>2</v>
      </c>
    </row>
    <row r="349" spans="1:12" x14ac:dyDescent="0.2">
      <c r="A349" s="7" t="s">
        <v>43</v>
      </c>
      <c r="B349" s="7" t="s">
        <v>144</v>
      </c>
      <c r="C349" s="7" t="s">
        <v>28</v>
      </c>
      <c r="D349" s="29">
        <v>0</v>
      </c>
      <c r="E349" s="29">
        <v>0</v>
      </c>
      <c r="F349" s="30">
        <v>0</v>
      </c>
      <c r="G349" s="29">
        <v>0</v>
      </c>
      <c r="H349" s="29">
        <f t="shared" si="10"/>
        <v>0</v>
      </c>
      <c r="I349" s="15">
        <v>0</v>
      </c>
      <c r="J349" s="15">
        <v>0</v>
      </c>
      <c r="K349" s="15">
        <v>0</v>
      </c>
      <c r="L349" s="15">
        <f t="shared" si="11"/>
        <v>0</v>
      </c>
    </row>
    <row r="350" spans="1:12" x14ac:dyDescent="0.2">
      <c r="A350" s="7" t="s">
        <v>43</v>
      </c>
      <c r="B350" s="7" t="s">
        <v>144</v>
      </c>
      <c r="C350" s="7" t="s">
        <v>29</v>
      </c>
      <c r="D350" s="29">
        <v>37.658999999999999</v>
      </c>
      <c r="E350" s="29">
        <v>0</v>
      </c>
      <c r="F350" s="30">
        <v>0</v>
      </c>
      <c r="G350" s="29">
        <v>0</v>
      </c>
      <c r="H350" s="29">
        <f t="shared" si="10"/>
        <v>37.658999999999999</v>
      </c>
      <c r="I350" s="15">
        <v>0</v>
      </c>
      <c r="J350" s="15">
        <v>0</v>
      </c>
      <c r="K350" s="15">
        <v>0</v>
      </c>
      <c r="L350" s="15">
        <f t="shared" si="11"/>
        <v>37.658999999999999</v>
      </c>
    </row>
    <row r="351" spans="1:12" x14ac:dyDescent="0.2">
      <c r="A351" s="7" t="s">
        <v>43</v>
      </c>
      <c r="B351" s="7" t="s">
        <v>144</v>
      </c>
      <c r="C351" s="7" t="s">
        <v>30</v>
      </c>
      <c r="D351" s="29">
        <v>0</v>
      </c>
      <c r="E351" s="29">
        <v>0</v>
      </c>
      <c r="F351" s="30">
        <v>0</v>
      </c>
      <c r="G351" s="29">
        <v>1.714</v>
      </c>
      <c r="H351" s="29">
        <f t="shared" si="10"/>
        <v>1.714</v>
      </c>
      <c r="I351" s="15">
        <v>0</v>
      </c>
      <c r="J351" s="15">
        <v>0</v>
      </c>
      <c r="K351" s="15">
        <v>0</v>
      </c>
      <c r="L351" s="15">
        <f t="shared" si="11"/>
        <v>1.714</v>
      </c>
    </row>
    <row r="352" spans="1:12" x14ac:dyDescent="0.2">
      <c r="A352" s="7" t="s">
        <v>43</v>
      </c>
      <c r="B352" s="7" t="s">
        <v>144</v>
      </c>
      <c r="C352" s="7" t="s">
        <v>31</v>
      </c>
      <c r="D352" s="29">
        <v>0</v>
      </c>
      <c r="E352" s="29">
        <v>0</v>
      </c>
      <c r="F352" s="30">
        <v>0.2</v>
      </c>
      <c r="G352" s="29">
        <v>0</v>
      </c>
      <c r="H352" s="29">
        <f t="shared" si="10"/>
        <v>0.2</v>
      </c>
      <c r="I352" s="15">
        <v>0</v>
      </c>
      <c r="J352" s="15">
        <v>0</v>
      </c>
      <c r="K352" s="15">
        <v>0</v>
      </c>
      <c r="L352" s="15">
        <f t="shared" si="11"/>
        <v>0.2</v>
      </c>
    </row>
    <row r="353" spans="1:12" x14ac:dyDescent="0.2">
      <c r="A353" s="7" t="s">
        <v>43</v>
      </c>
      <c r="B353" s="7" t="s">
        <v>144</v>
      </c>
      <c r="C353" s="7" t="s">
        <v>32</v>
      </c>
      <c r="D353" s="29">
        <v>0</v>
      </c>
      <c r="E353" s="29">
        <v>5</v>
      </c>
      <c r="F353" s="30">
        <v>0</v>
      </c>
      <c r="G353" s="29">
        <v>0</v>
      </c>
      <c r="H353" s="29">
        <f t="shared" si="10"/>
        <v>5</v>
      </c>
      <c r="I353" s="15">
        <v>4.0000000000000001E-3</v>
      </c>
      <c r="J353" s="15">
        <v>0</v>
      </c>
      <c r="K353" s="15">
        <v>0</v>
      </c>
      <c r="L353" s="15">
        <f t="shared" si="11"/>
        <v>5.0039999999999996</v>
      </c>
    </row>
    <row r="354" spans="1:12" x14ac:dyDescent="0.2">
      <c r="A354" s="7" t="s">
        <v>43</v>
      </c>
      <c r="B354" s="7" t="s">
        <v>144</v>
      </c>
      <c r="C354" s="7" t="s">
        <v>33</v>
      </c>
      <c r="D354" s="29">
        <v>0</v>
      </c>
      <c r="E354" s="29">
        <v>2</v>
      </c>
      <c r="F354" s="30">
        <v>0</v>
      </c>
      <c r="G354" s="29">
        <v>6.4</v>
      </c>
      <c r="H354" s="29">
        <f t="shared" si="10"/>
        <v>8.4</v>
      </c>
      <c r="I354" s="15">
        <v>0</v>
      </c>
      <c r="J354" s="15">
        <v>0</v>
      </c>
      <c r="K354" s="15">
        <v>0</v>
      </c>
      <c r="L354" s="15">
        <f t="shared" si="11"/>
        <v>8.4</v>
      </c>
    </row>
    <row r="355" spans="1:12" x14ac:dyDescent="0.2">
      <c r="A355" s="7" t="s">
        <v>44</v>
      </c>
      <c r="B355" s="7" t="s">
        <v>190</v>
      </c>
      <c r="C355" s="7" t="s">
        <v>2</v>
      </c>
      <c r="D355" s="29">
        <v>0.72099999999999997</v>
      </c>
      <c r="E355" s="29">
        <v>0</v>
      </c>
      <c r="F355" s="53">
        <v>7015</v>
      </c>
      <c r="G355" s="29">
        <v>0</v>
      </c>
      <c r="H355" s="29">
        <f t="shared" si="10"/>
        <v>7015.7209999999995</v>
      </c>
      <c r="I355" s="15">
        <v>712.44200000000001</v>
      </c>
      <c r="J355" s="15">
        <v>0</v>
      </c>
      <c r="K355" s="15">
        <v>0</v>
      </c>
      <c r="L355" s="15">
        <f t="shared" si="11"/>
        <v>7728.1629999999996</v>
      </c>
    </row>
    <row r="356" spans="1:12" x14ac:dyDescent="0.2">
      <c r="A356" s="7" t="s">
        <v>44</v>
      </c>
      <c r="B356" s="7" t="s">
        <v>190</v>
      </c>
      <c r="C356" s="7" t="s">
        <v>4</v>
      </c>
      <c r="D356" s="29">
        <v>1.6319999999999999</v>
      </c>
      <c r="E356" s="29">
        <v>0</v>
      </c>
      <c r="F356" s="53">
        <v>2228.3000000000002</v>
      </c>
      <c r="G356" s="29">
        <v>0</v>
      </c>
      <c r="H356" s="29">
        <f t="shared" si="10"/>
        <v>2229.9320000000002</v>
      </c>
      <c r="I356" s="15">
        <v>195.79300000000001</v>
      </c>
      <c r="J356" s="15">
        <v>0</v>
      </c>
      <c r="K356" s="15">
        <v>0</v>
      </c>
      <c r="L356" s="15">
        <f t="shared" si="11"/>
        <v>2425.7249999999999</v>
      </c>
    </row>
    <row r="357" spans="1:12" x14ac:dyDescent="0.2">
      <c r="A357" s="7" t="s">
        <v>44</v>
      </c>
      <c r="B357" s="7" t="s">
        <v>190</v>
      </c>
      <c r="C357" s="7" t="s">
        <v>5</v>
      </c>
      <c r="D357" s="29">
        <v>0</v>
      </c>
      <c r="E357" s="29">
        <v>0</v>
      </c>
      <c r="F357" s="53">
        <v>3049.2</v>
      </c>
      <c r="G357" s="29">
        <v>0</v>
      </c>
      <c r="H357" s="29">
        <f t="shared" si="10"/>
        <v>3049.2</v>
      </c>
      <c r="I357" s="15">
        <v>282.08</v>
      </c>
      <c r="J357" s="15">
        <v>0</v>
      </c>
      <c r="K357" s="15">
        <v>0</v>
      </c>
      <c r="L357" s="15">
        <f t="shared" si="11"/>
        <v>3331.28</v>
      </c>
    </row>
    <row r="358" spans="1:12" x14ac:dyDescent="0.2">
      <c r="A358" s="7" t="s">
        <v>44</v>
      </c>
      <c r="B358" s="7" t="s">
        <v>190</v>
      </c>
      <c r="C358" s="7" t="s">
        <v>6</v>
      </c>
      <c r="D358" s="29">
        <v>0</v>
      </c>
      <c r="E358" s="29">
        <v>0</v>
      </c>
      <c r="F358" s="53">
        <v>5265.7</v>
      </c>
      <c r="G358" s="29">
        <v>0</v>
      </c>
      <c r="H358" s="29">
        <f t="shared" si="10"/>
        <v>5265.7</v>
      </c>
      <c r="I358" s="15">
        <v>223.898</v>
      </c>
      <c r="J358" s="15">
        <v>0</v>
      </c>
      <c r="K358" s="15">
        <v>0</v>
      </c>
      <c r="L358" s="15">
        <f t="shared" si="11"/>
        <v>5489.598</v>
      </c>
    </row>
    <row r="359" spans="1:12" x14ac:dyDescent="0.2">
      <c r="A359" s="7" t="s">
        <v>44</v>
      </c>
      <c r="B359" s="7" t="s">
        <v>190</v>
      </c>
      <c r="C359" s="7" t="s">
        <v>7</v>
      </c>
      <c r="D359" s="29">
        <v>68.287000000000006</v>
      </c>
      <c r="E359" s="29">
        <v>0</v>
      </c>
      <c r="F359" s="53">
        <v>159.69999999999999</v>
      </c>
      <c r="G359" s="29">
        <v>0</v>
      </c>
      <c r="H359" s="29">
        <f t="shared" si="10"/>
        <v>227.98699999999999</v>
      </c>
      <c r="I359" s="15">
        <v>9.4019999999999992</v>
      </c>
      <c r="J359" s="15">
        <v>0</v>
      </c>
      <c r="K359" s="15">
        <v>0</v>
      </c>
      <c r="L359" s="15">
        <f t="shared" si="11"/>
        <v>237.38900000000001</v>
      </c>
    </row>
    <row r="360" spans="1:12" x14ac:dyDescent="0.2">
      <c r="A360" s="7" t="s">
        <v>44</v>
      </c>
      <c r="B360" s="7" t="s">
        <v>190</v>
      </c>
      <c r="C360" s="7" t="s">
        <v>8</v>
      </c>
      <c r="D360" s="29">
        <v>7.3639999999999999</v>
      </c>
      <c r="E360" s="29">
        <v>0</v>
      </c>
      <c r="F360" s="53">
        <v>415.3</v>
      </c>
      <c r="G360" s="29">
        <v>0</v>
      </c>
      <c r="H360" s="29">
        <f t="shared" si="10"/>
        <v>422.66399999999999</v>
      </c>
      <c r="I360" s="15">
        <v>4.1120000000000001</v>
      </c>
      <c r="J360" s="15">
        <v>0</v>
      </c>
      <c r="K360" s="15">
        <v>0</v>
      </c>
      <c r="L360" s="15">
        <f t="shared" si="11"/>
        <v>426.77600000000001</v>
      </c>
    </row>
    <row r="361" spans="1:12" x14ac:dyDescent="0.2">
      <c r="A361" s="7" t="s">
        <v>44</v>
      </c>
      <c r="B361" s="7" t="s">
        <v>190</v>
      </c>
      <c r="C361" s="7" t="s">
        <v>9</v>
      </c>
      <c r="D361" s="29">
        <v>0</v>
      </c>
      <c r="E361" s="29">
        <v>0</v>
      </c>
      <c r="F361" s="53">
        <v>834.5</v>
      </c>
      <c r="G361" s="29">
        <v>0</v>
      </c>
      <c r="H361" s="29">
        <f t="shared" si="10"/>
        <v>834.5</v>
      </c>
      <c r="I361" s="15">
        <v>82.965999999999994</v>
      </c>
      <c r="J361" s="15">
        <v>0</v>
      </c>
      <c r="K361" s="15">
        <v>0</v>
      </c>
      <c r="L361" s="15">
        <f t="shared" si="11"/>
        <v>917.46600000000001</v>
      </c>
    </row>
    <row r="362" spans="1:12" x14ac:dyDescent="0.2">
      <c r="A362" s="7" t="s">
        <v>44</v>
      </c>
      <c r="B362" s="7" t="s">
        <v>190</v>
      </c>
      <c r="C362" s="7" t="s">
        <v>10</v>
      </c>
      <c r="D362" s="29">
        <v>0</v>
      </c>
      <c r="E362" s="29">
        <v>0</v>
      </c>
      <c r="F362" s="53">
        <v>320.89999999999998</v>
      </c>
      <c r="G362" s="29">
        <v>0</v>
      </c>
      <c r="H362" s="29">
        <f t="shared" si="10"/>
        <v>320.89999999999998</v>
      </c>
      <c r="I362" s="15">
        <v>47.774999999999999</v>
      </c>
      <c r="J362" s="15">
        <v>0</v>
      </c>
      <c r="K362" s="15">
        <v>0</v>
      </c>
      <c r="L362" s="15">
        <f t="shared" si="11"/>
        <v>368.67500000000001</v>
      </c>
    </row>
    <row r="363" spans="1:12" x14ac:dyDescent="0.2">
      <c r="A363" s="7" t="s">
        <v>44</v>
      </c>
      <c r="B363" s="7" t="s">
        <v>190</v>
      </c>
      <c r="C363" s="7" t="s">
        <v>11</v>
      </c>
      <c r="D363" s="29">
        <v>0</v>
      </c>
      <c r="E363" s="29">
        <v>0</v>
      </c>
      <c r="F363" s="30">
        <v>0</v>
      </c>
      <c r="G363" s="29">
        <v>0</v>
      </c>
      <c r="H363" s="29">
        <f t="shared" si="10"/>
        <v>0</v>
      </c>
      <c r="I363" s="15">
        <v>0</v>
      </c>
      <c r="J363" s="15">
        <v>0</v>
      </c>
      <c r="K363" s="15">
        <v>0</v>
      </c>
      <c r="L363" s="15">
        <f t="shared" si="11"/>
        <v>0</v>
      </c>
    </row>
    <row r="364" spans="1:12" x14ac:dyDescent="0.2">
      <c r="A364" s="7" t="s">
        <v>44</v>
      </c>
      <c r="B364" s="7" t="s">
        <v>190</v>
      </c>
      <c r="C364" s="7" t="s">
        <v>12</v>
      </c>
      <c r="D364" s="29">
        <v>0</v>
      </c>
      <c r="E364" s="29">
        <v>0</v>
      </c>
      <c r="F364" s="53">
        <v>1737</v>
      </c>
      <c r="G364" s="29">
        <v>0</v>
      </c>
      <c r="H364" s="29">
        <f t="shared" si="10"/>
        <v>1737</v>
      </c>
      <c r="I364" s="15">
        <v>318.70499999999998</v>
      </c>
      <c r="J364" s="15">
        <v>0</v>
      </c>
      <c r="K364" s="15">
        <v>0</v>
      </c>
      <c r="L364" s="15">
        <f t="shared" si="11"/>
        <v>2055.7049999999999</v>
      </c>
    </row>
    <row r="365" spans="1:12" x14ac:dyDescent="0.2">
      <c r="A365" s="7" t="s">
        <v>44</v>
      </c>
      <c r="B365" s="7" t="s">
        <v>190</v>
      </c>
      <c r="C365" s="7" t="s">
        <v>13</v>
      </c>
      <c r="D365" s="29">
        <v>738.62699999999995</v>
      </c>
      <c r="E365" s="29">
        <v>0</v>
      </c>
      <c r="F365" s="53">
        <v>702.7</v>
      </c>
      <c r="G365" s="29">
        <v>0</v>
      </c>
      <c r="H365" s="29">
        <f t="shared" si="10"/>
        <v>1441.327</v>
      </c>
      <c r="I365" s="15">
        <v>199.52600000000001</v>
      </c>
      <c r="J365" s="15">
        <v>0</v>
      </c>
      <c r="K365" s="15">
        <v>0</v>
      </c>
      <c r="L365" s="15">
        <f t="shared" si="11"/>
        <v>1640.8530000000001</v>
      </c>
    </row>
    <row r="366" spans="1:12" x14ac:dyDescent="0.2">
      <c r="A366" s="7" t="s">
        <v>44</v>
      </c>
      <c r="B366" s="7" t="s">
        <v>190</v>
      </c>
      <c r="C366" s="7" t="s">
        <v>14</v>
      </c>
      <c r="D366" s="29">
        <v>2492.7080000000001</v>
      </c>
      <c r="E366" s="29">
        <v>0</v>
      </c>
      <c r="F366" s="53">
        <v>76.8</v>
      </c>
      <c r="G366" s="29">
        <v>0</v>
      </c>
      <c r="H366" s="29">
        <f t="shared" si="10"/>
        <v>2569.5080000000003</v>
      </c>
      <c r="I366" s="15">
        <v>230.38300000000001</v>
      </c>
      <c r="J366" s="15">
        <v>0</v>
      </c>
      <c r="K366" s="15">
        <v>0</v>
      </c>
      <c r="L366" s="15">
        <f t="shared" si="11"/>
        <v>2799.8910000000001</v>
      </c>
    </row>
    <row r="367" spans="1:12" x14ac:dyDescent="0.2">
      <c r="A367" s="7" t="s">
        <v>44</v>
      </c>
      <c r="B367" s="7" t="s">
        <v>190</v>
      </c>
      <c r="C367" s="7" t="s">
        <v>15</v>
      </c>
      <c r="D367" s="29">
        <v>398.71199999999999</v>
      </c>
      <c r="E367" s="29">
        <v>0</v>
      </c>
      <c r="F367" s="53">
        <v>0</v>
      </c>
      <c r="G367" s="29">
        <v>0</v>
      </c>
      <c r="H367" s="29">
        <f t="shared" si="10"/>
        <v>398.71199999999999</v>
      </c>
      <c r="I367" s="15">
        <v>2.8149999999999999</v>
      </c>
      <c r="J367" s="15">
        <v>0</v>
      </c>
      <c r="K367" s="15">
        <v>0</v>
      </c>
      <c r="L367" s="15">
        <f t="shared" si="11"/>
        <v>401.52699999999999</v>
      </c>
    </row>
    <row r="368" spans="1:12" x14ac:dyDescent="0.2">
      <c r="A368" s="7" t="s">
        <v>44</v>
      </c>
      <c r="B368" s="7" t="s">
        <v>190</v>
      </c>
      <c r="C368" s="7" t="s">
        <v>16</v>
      </c>
      <c r="D368" s="29">
        <v>106.81399999999999</v>
      </c>
      <c r="E368" s="29">
        <v>44.7</v>
      </c>
      <c r="F368" s="53">
        <v>22.7</v>
      </c>
      <c r="G368" s="29">
        <v>0</v>
      </c>
      <c r="H368" s="29">
        <f t="shared" si="10"/>
        <v>174.214</v>
      </c>
      <c r="I368" s="15">
        <v>227.28899999999999</v>
      </c>
      <c r="J368" s="15">
        <v>0</v>
      </c>
      <c r="K368" s="15">
        <v>0</v>
      </c>
      <c r="L368" s="15">
        <f t="shared" si="11"/>
        <v>401.50299999999999</v>
      </c>
    </row>
    <row r="369" spans="1:12" x14ac:dyDescent="0.2">
      <c r="A369" s="7" t="s">
        <v>44</v>
      </c>
      <c r="B369" s="7" t="s">
        <v>190</v>
      </c>
      <c r="C369" s="7" t="s">
        <v>17</v>
      </c>
      <c r="D369" s="29">
        <v>3.7999999999999999E-2</v>
      </c>
      <c r="E369" s="29">
        <v>361.2</v>
      </c>
      <c r="F369" s="30">
        <v>0</v>
      </c>
      <c r="G369" s="29">
        <v>0</v>
      </c>
      <c r="H369" s="29">
        <f t="shared" si="10"/>
        <v>361.238</v>
      </c>
      <c r="I369" s="15">
        <v>3.0000000000000001E-3</v>
      </c>
      <c r="J369" s="15">
        <v>0</v>
      </c>
      <c r="K369" s="15">
        <v>0</v>
      </c>
      <c r="L369" s="15">
        <f t="shared" si="11"/>
        <v>361.24099999999999</v>
      </c>
    </row>
    <row r="370" spans="1:12" x14ac:dyDescent="0.2">
      <c r="A370" s="7" t="s">
        <v>44</v>
      </c>
      <c r="B370" s="7" t="s">
        <v>190</v>
      </c>
      <c r="C370" s="7" t="s">
        <v>18</v>
      </c>
      <c r="D370" s="29">
        <v>1495.663</v>
      </c>
      <c r="E370" s="29">
        <v>0</v>
      </c>
      <c r="F370" s="30">
        <v>0</v>
      </c>
      <c r="G370" s="29">
        <v>0</v>
      </c>
      <c r="H370" s="29">
        <f t="shared" si="10"/>
        <v>1495.663</v>
      </c>
      <c r="I370" s="15">
        <v>360.42399999999998</v>
      </c>
      <c r="J370" s="15">
        <v>0</v>
      </c>
      <c r="K370" s="15">
        <v>0</v>
      </c>
      <c r="L370" s="15">
        <f t="shared" si="11"/>
        <v>1856.087</v>
      </c>
    </row>
    <row r="371" spans="1:12" x14ac:dyDescent="0.2">
      <c r="A371" s="7" t="s">
        <v>44</v>
      </c>
      <c r="B371" s="7" t="s">
        <v>190</v>
      </c>
      <c r="C371" s="7" t="s">
        <v>19</v>
      </c>
      <c r="D371" s="29">
        <v>83.546000000000006</v>
      </c>
      <c r="E371" s="29">
        <v>0</v>
      </c>
      <c r="F371" s="53">
        <v>1.1000000000000001</v>
      </c>
      <c r="G371" s="29">
        <v>0</v>
      </c>
      <c r="H371" s="29">
        <f t="shared" si="10"/>
        <v>84.646000000000001</v>
      </c>
      <c r="I371" s="15">
        <v>0</v>
      </c>
      <c r="J371" s="15">
        <v>0</v>
      </c>
      <c r="K371" s="15">
        <v>0</v>
      </c>
      <c r="L371" s="15">
        <f t="shared" si="11"/>
        <v>84.646000000000001</v>
      </c>
    </row>
    <row r="372" spans="1:12" x14ac:dyDescent="0.2">
      <c r="A372" s="7" t="s">
        <v>44</v>
      </c>
      <c r="B372" s="7" t="s">
        <v>190</v>
      </c>
      <c r="C372" s="7" t="s">
        <v>20</v>
      </c>
      <c r="D372" s="29">
        <v>79.218999999999994</v>
      </c>
      <c r="E372" s="29">
        <v>0</v>
      </c>
      <c r="F372" s="53">
        <v>17.100000000000001</v>
      </c>
      <c r="G372" s="29">
        <v>0</v>
      </c>
      <c r="H372" s="29">
        <f t="shared" si="10"/>
        <v>96.318999999999988</v>
      </c>
      <c r="I372" s="15">
        <v>2.6389999999999998</v>
      </c>
      <c r="J372" s="15">
        <v>0</v>
      </c>
      <c r="K372" s="15">
        <v>0</v>
      </c>
      <c r="L372" s="15">
        <f t="shared" si="11"/>
        <v>98.957999999999998</v>
      </c>
    </row>
    <row r="373" spans="1:12" x14ac:dyDescent="0.2">
      <c r="A373" s="7" t="s">
        <v>44</v>
      </c>
      <c r="B373" s="7" t="s">
        <v>190</v>
      </c>
      <c r="C373" s="7" t="s">
        <v>21</v>
      </c>
      <c r="D373" s="29">
        <v>48.851999999999997</v>
      </c>
      <c r="E373" s="29">
        <v>0</v>
      </c>
      <c r="F373" s="30">
        <v>0</v>
      </c>
      <c r="G373" s="29">
        <v>0</v>
      </c>
      <c r="H373" s="29">
        <f t="shared" si="10"/>
        <v>48.851999999999997</v>
      </c>
      <c r="I373" s="15">
        <v>4.7939999999999996</v>
      </c>
      <c r="J373" s="15">
        <v>0</v>
      </c>
      <c r="K373" s="15">
        <v>0</v>
      </c>
      <c r="L373" s="15">
        <f t="shared" si="11"/>
        <v>53.646000000000001</v>
      </c>
    </row>
    <row r="374" spans="1:12" x14ac:dyDescent="0.2">
      <c r="A374" s="7" t="s">
        <v>44</v>
      </c>
      <c r="B374" s="7" t="s">
        <v>190</v>
      </c>
      <c r="C374" s="7" t="s">
        <v>22</v>
      </c>
      <c r="D374" s="29">
        <v>7.5999999999999998E-2</v>
      </c>
      <c r="E374" s="29">
        <v>0</v>
      </c>
      <c r="F374" s="30">
        <v>0</v>
      </c>
      <c r="G374" s="29">
        <v>0</v>
      </c>
      <c r="H374" s="29">
        <f t="shared" si="10"/>
        <v>7.5999999999999998E-2</v>
      </c>
      <c r="I374" s="15">
        <v>0.47</v>
      </c>
      <c r="J374" s="15">
        <v>0</v>
      </c>
      <c r="K374" s="15">
        <v>0</v>
      </c>
      <c r="L374" s="15">
        <f t="shared" si="11"/>
        <v>0.54600000000000004</v>
      </c>
    </row>
    <row r="375" spans="1:12" x14ac:dyDescent="0.2">
      <c r="A375" s="7" t="s">
        <v>44</v>
      </c>
      <c r="B375" s="7" t="s">
        <v>190</v>
      </c>
      <c r="C375" s="7" t="s">
        <v>23</v>
      </c>
      <c r="D375" s="29">
        <v>14.728</v>
      </c>
      <c r="E375" s="29">
        <v>0</v>
      </c>
      <c r="F375" s="30">
        <v>0</v>
      </c>
      <c r="G375" s="29">
        <v>0</v>
      </c>
      <c r="H375" s="29">
        <f t="shared" si="10"/>
        <v>14.728</v>
      </c>
      <c r="I375" s="15">
        <v>0</v>
      </c>
      <c r="J375" s="15">
        <v>0</v>
      </c>
      <c r="K375" s="15">
        <v>0</v>
      </c>
      <c r="L375" s="15">
        <f t="shared" si="11"/>
        <v>14.728</v>
      </c>
    </row>
    <row r="376" spans="1:12" x14ac:dyDescent="0.2">
      <c r="A376" s="7" t="s">
        <v>44</v>
      </c>
      <c r="B376" s="7" t="s">
        <v>190</v>
      </c>
      <c r="C376" s="7" t="s">
        <v>108</v>
      </c>
      <c r="D376" s="29">
        <v>14.69</v>
      </c>
      <c r="E376" s="29">
        <v>0</v>
      </c>
      <c r="F376" s="30">
        <v>0</v>
      </c>
      <c r="G376" s="29">
        <v>0</v>
      </c>
      <c r="H376" s="29">
        <f t="shared" si="10"/>
        <v>14.69</v>
      </c>
      <c r="I376" s="15">
        <v>5.1310000000000002</v>
      </c>
      <c r="J376" s="15">
        <v>0</v>
      </c>
      <c r="K376" s="15">
        <v>0</v>
      </c>
      <c r="L376" s="15">
        <f t="shared" si="11"/>
        <v>19.821000000000002</v>
      </c>
    </row>
    <row r="377" spans="1:12" x14ac:dyDescent="0.2">
      <c r="A377" s="7" t="s">
        <v>44</v>
      </c>
      <c r="B377" s="7" t="s">
        <v>190</v>
      </c>
      <c r="C377" s="7" t="s">
        <v>24</v>
      </c>
      <c r="D377" s="29">
        <v>2.1259999999999999</v>
      </c>
      <c r="E377" s="29">
        <v>0</v>
      </c>
      <c r="F377" s="30">
        <v>0</v>
      </c>
      <c r="G377" s="29">
        <v>0</v>
      </c>
      <c r="H377" s="29">
        <f t="shared" si="10"/>
        <v>2.1259999999999999</v>
      </c>
      <c r="I377" s="15">
        <v>0</v>
      </c>
      <c r="J377" s="15">
        <v>0</v>
      </c>
      <c r="K377" s="15">
        <v>0</v>
      </c>
      <c r="L377" s="15">
        <f t="shared" si="11"/>
        <v>2.1259999999999999</v>
      </c>
    </row>
    <row r="378" spans="1:12" x14ac:dyDescent="0.2">
      <c r="A378" s="7" t="s">
        <v>44</v>
      </c>
      <c r="B378" s="7" t="s">
        <v>190</v>
      </c>
      <c r="C378" s="7" t="s">
        <v>25</v>
      </c>
      <c r="D378" s="29">
        <v>1.0089999999999999</v>
      </c>
      <c r="E378" s="29">
        <v>0</v>
      </c>
      <c r="F378" s="30">
        <v>0</v>
      </c>
      <c r="G378" s="29">
        <v>0</v>
      </c>
      <c r="H378" s="29">
        <f t="shared" si="10"/>
        <v>1.0089999999999999</v>
      </c>
      <c r="I378" s="15">
        <v>0.66300000000000003</v>
      </c>
      <c r="J378" s="15">
        <v>0</v>
      </c>
      <c r="K378" s="15">
        <v>0</v>
      </c>
      <c r="L378" s="15">
        <f t="shared" si="11"/>
        <v>1.6719999999999999</v>
      </c>
    </row>
    <row r="379" spans="1:12" x14ac:dyDescent="0.2">
      <c r="A379" s="7" t="s">
        <v>44</v>
      </c>
      <c r="B379" s="7" t="s">
        <v>190</v>
      </c>
      <c r="C379" s="7" t="s">
        <v>26</v>
      </c>
      <c r="D379" s="29">
        <v>0</v>
      </c>
      <c r="E379" s="29">
        <v>0</v>
      </c>
      <c r="F379" s="30">
        <v>0</v>
      </c>
      <c r="G379" s="29">
        <v>0</v>
      </c>
      <c r="H379" s="29">
        <f t="shared" si="10"/>
        <v>0</v>
      </c>
      <c r="I379" s="15">
        <v>0</v>
      </c>
      <c r="J379" s="15">
        <v>0</v>
      </c>
      <c r="K379" s="15">
        <v>0</v>
      </c>
      <c r="L379" s="15">
        <f t="shared" si="11"/>
        <v>0</v>
      </c>
    </row>
    <row r="380" spans="1:12" x14ac:dyDescent="0.2">
      <c r="A380" s="7" t="s">
        <v>44</v>
      </c>
      <c r="B380" s="7" t="s">
        <v>190</v>
      </c>
      <c r="C380" s="7" t="s">
        <v>27</v>
      </c>
      <c r="D380" s="29">
        <v>0</v>
      </c>
      <c r="E380" s="29">
        <v>0</v>
      </c>
      <c r="F380" s="53">
        <v>9.5</v>
      </c>
      <c r="G380" s="29">
        <v>0</v>
      </c>
      <c r="H380" s="29">
        <f t="shared" si="10"/>
        <v>9.5</v>
      </c>
      <c r="I380" s="15">
        <v>0.17199999999999999</v>
      </c>
      <c r="J380" s="15">
        <v>0</v>
      </c>
      <c r="K380" s="15">
        <v>0</v>
      </c>
      <c r="L380" s="15">
        <f t="shared" si="11"/>
        <v>9.6720000000000006</v>
      </c>
    </row>
    <row r="381" spans="1:12" x14ac:dyDescent="0.2">
      <c r="A381" s="7" t="s">
        <v>44</v>
      </c>
      <c r="B381" s="7" t="s">
        <v>190</v>
      </c>
      <c r="C381" s="7" t="s">
        <v>28</v>
      </c>
      <c r="D381" s="29">
        <v>0</v>
      </c>
      <c r="E381" s="29">
        <v>0</v>
      </c>
      <c r="F381" s="30">
        <v>0</v>
      </c>
      <c r="G381" s="29">
        <v>0</v>
      </c>
      <c r="H381" s="29">
        <f t="shared" si="10"/>
        <v>0</v>
      </c>
      <c r="I381" s="15">
        <v>0</v>
      </c>
      <c r="J381" s="15">
        <v>0</v>
      </c>
      <c r="K381" s="15">
        <v>0</v>
      </c>
      <c r="L381" s="15">
        <f t="shared" si="11"/>
        <v>0</v>
      </c>
    </row>
    <row r="382" spans="1:12" x14ac:dyDescent="0.2">
      <c r="A382" s="7" t="s">
        <v>44</v>
      </c>
      <c r="B382" s="7" t="s">
        <v>190</v>
      </c>
      <c r="C382" s="7" t="s">
        <v>29</v>
      </c>
      <c r="D382" s="29">
        <v>208.08199999999999</v>
      </c>
      <c r="E382" s="29">
        <v>0</v>
      </c>
      <c r="F382" s="30">
        <v>0</v>
      </c>
      <c r="G382" s="29">
        <v>0</v>
      </c>
      <c r="H382" s="29">
        <f t="shared" si="10"/>
        <v>208.08199999999999</v>
      </c>
      <c r="I382" s="15">
        <v>0.125</v>
      </c>
      <c r="J382" s="15">
        <v>0</v>
      </c>
      <c r="K382" s="15">
        <v>0</v>
      </c>
      <c r="L382" s="15">
        <f t="shared" si="11"/>
        <v>208.20699999999999</v>
      </c>
    </row>
    <row r="383" spans="1:12" x14ac:dyDescent="0.2">
      <c r="A383" s="7" t="s">
        <v>44</v>
      </c>
      <c r="B383" s="7" t="s">
        <v>190</v>
      </c>
      <c r="C383" s="7" t="s">
        <v>30</v>
      </c>
      <c r="D383" s="29">
        <v>0</v>
      </c>
      <c r="E383" s="29">
        <v>0</v>
      </c>
      <c r="F383" s="30">
        <v>0</v>
      </c>
      <c r="G383" s="29">
        <v>1.76</v>
      </c>
      <c r="H383" s="29">
        <f t="shared" si="10"/>
        <v>1.76</v>
      </c>
      <c r="I383" s="15">
        <v>0</v>
      </c>
      <c r="J383" s="15">
        <v>0</v>
      </c>
      <c r="K383" s="15">
        <v>0</v>
      </c>
      <c r="L383" s="15">
        <f t="shared" si="11"/>
        <v>1.76</v>
      </c>
    </row>
    <row r="384" spans="1:12" x14ac:dyDescent="0.2">
      <c r="A384" s="7" t="s">
        <v>44</v>
      </c>
      <c r="B384" s="7" t="s">
        <v>190</v>
      </c>
      <c r="C384" s="7" t="s">
        <v>31</v>
      </c>
      <c r="D384" s="29">
        <v>0</v>
      </c>
      <c r="E384" s="29">
        <v>0</v>
      </c>
      <c r="F384" s="53">
        <v>5.9</v>
      </c>
      <c r="G384" s="29">
        <v>0</v>
      </c>
      <c r="H384" s="29">
        <f t="shared" si="10"/>
        <v>5.9</v>
      </c>
      <c r="I384" s="15">
        <v>1.994</v>
      </c>
      <c r="J384" s="15">
        <v>0</v>
      </c>
      <c r="K384" s="15">
        <v>0</v>
      </c>
      <c r="L384" s="15">
        <f t="shared" si="11"/>
        <v>7.8940000000000001</v>
      </c>
    </row>
    <row r="385" spans="1:12" x14ac:dyDescent="0.2">
      <c r="A385" s="7" t="s">
        <v>44</v>
      </c>
      <c r="B385" s="7" t="s">
        <v>190</v>
      </c>
      <c r="C385" s="7" t="s">
        <v>32</v>
      </c>
      <c r="D385" s="29">
        <v>0</v>
      </c>
      <c r="E385" s="29">
        <v>0</v>
      </c>
      <c r="F385" s="30">
        <v>0</v>
      </c>
      <c r="G385" s="29">
        <v>0</v>
      </c>
      <c r="H385" s="29">
        <f t="shared" si="10"/>
        <v>0</v>
      </c>
      <c r="I385" s="15">
        <v>0</v>
      </c>
      <c r="J385" s="15">
        <v>0</v>
      </c>
      <c r="K385" s="15">
        <v>0</v>
      </c>
      <c r="L385" s="15">
        <f t="shared" si="11"/>
        <v>0</v>
      </c>
    </row>
    <row r="386" spans="1:12" x14ac:dyDescent="0.2">
      <c r="A386" s="47" t="s">
        <v>44</v>
      </c>
      <c r="B386" s="7" t="s">
        <v>190</v>
      </c>
      <c r="C386" s="7" t="s">
        <v>33</v>
      </c>
      <c r="D386" s="29">
        <v>0</v>
      </c>
      <c r="E386" s="29">
        <v>0</v>
      </c>
      <c r="F386" s="30">
        <v>0</v>
      </c>
      <c r="G386" s="29">
        <v>0</v>
      </c>
      <c r="H386" s="29">
        <f>D386+E386+F386+G386</f>
        <v>0</v>
      </c>
      <c r="I386" s="15">
        <v>0</v>
      </c>
      <c r="J386" s="15">
        <v>0</v>
      </c>
      <c r="K386" s="15">
        <v>0</v>
      </c>
      <c r="L386" s="15">
        <f t="shared" si="11"/>
        <v>0</v>
      </c>
    </row>
    <row r="387" spans="1:12" x14ac:dyDescent="0.2">
      <c r="A387" s="7" t="s">
        <v>45</v>
      </c>
      <c r="B387" s="7" t="s">
        <v>145</v>
      </c>
      <c r="C387" s="7" t="s">
        <v>2</v>
      </c>
      <c r="D387" s="29">
        <v>0</v>
      </c>
      <c r="E387" s="29">
        <v>0</v>
      </c>
      <c r="F387" s="30">
        <v>1703.8</v>
      </c>
      <c r="G387" s="29">
        <v>0</v>
      </c>
      <c r="H387" s="29">
        <f t="shared" si="10"/>
        <v>1703.8</v>
      </c>
      <c r="I387" s="15">
        <v>319.892</v>
      </c>
      <c r="J387" s="15">
        <v>0</v>
      </c>
      <c r="K387" s="15">
        <v>0</v>
      </c>
      <c r="L387" s="15">
        <f t="shared" si="11"/>
        <v>2023.692</v>
      </c>
    </row>
    <row r="388" spans="1:12" x14ac:dyDescent="0.2">
      <c r="A388" s="7" t="s">
        <v>45</v>
      </c>
      <c r="B388" s="7" t="s">
        <v>145</v>
      </c>
      <c r="C388" s="7" t="s">
        <v>4</v>
      </c>
      <c r="D388" s="29">
        <v>1.4530000000000001</v>
      </c>
      <c r="E388" s="29">
        <v>0</v>
      </c>
      <c r="F388" s="30">
        <v>271.10000000000002</v>
      </c>
      <c r="G388" s="29">
        <v>0</v>
      </c>
      <c r="H388" s="29">
        <f t="shared" ref="H388:H451" si="12">D388+E388+F388+G388</f>
        <v>272.553</v>
      </c>
      <c r="I388" s="15">
        <v>24.669</v>
      </c>
      <c r="J388" s="15">
        <v>0</v>
      </c>
      <c r="K388" s="15">
        <v>0</v>
      </c>
      <c r="L388" s="15">
        <f t="shared" ref="L388:L451" si="13">ROUND(H388+I388+J388+K388,3)</f>
        <v>297.22199999999998</v>
      </c>
    </row>
    <row r="389" spans="1:12" x14ac:dyDescent="0.2">
      <c r="A389" s="7" t="s">
        <v>45</v>
      </c>
      <c r="B389" s="7" t="s">
        <v>145</v>
      </c>
      <c r="C389" s="7" t="s">
        <v>5</v>
      </c>
      <c r="D389" s="29">
        <v>0</v>
      </c>
      <c r="E389" s="29">
        <v>0</v>
      </c>
      <c r="F389" s="30">
        <v>238.9</v>
      </c>
      <c r="G389" s="29">
        <v>0</v>
      </c>
      <c r="H389" s="29">
        <f t="shared" si="12"/>
        <v>238.9</v>
      </c>
      <c r="I389" s="15">
        <v>1.724</v>
      </c>
      <c r="J389" s="15">
        <v>0</v>
      </c>
      <c r="K389" s="15">
        <v>0</v>
      </c>
      <c r="L389" s="15">
        <f t="shared" si="13"/>
        <v>240.624</v>
      </c>
    </row>
    <row r="390" spans="1:12" x14ac:dyDescent="0.2">
      <c r="A390" s="7" t="s">
        <v>45</v>
      </c>
      <c r="B390" s="7" t="s">
        <v>145</v>
      </c>
      <c r="C390" s="7" t="s">
        <v>6</v>
      </c>
      <c r="D390" s="29">
        <v>0</v>
      </c>
      <c r="E390" s="29">
        <v>0</v>
      </c>
      <c r="F390" s="30">
        <v>338.9</v>
      </c>
      <c r="G390" s="29">
        <v>0</v>
      </c>
      <c r="H390" s="29">
        <f t="shared" si="12"/>
        <v>338.9</v>
      </c>
      <c r="I390" s="15">
        <v>5.72</v>
      </c>
      <c r="J390" s="15">
        <v>0</v>
      </c>
      <c r="K390" s="15">
        <v>0</v>
      </c>
      <c r="L390" s="15">
        <f t="shared" si="13"/>
        <v>344.62</v>
      </c>
    </row>
    <row r="391" spans="1:12" x14ac:dyDescent="0.2">
      <c r="A391" s="7" t="s">
        <v>45</v>
      </c>
      <c r="B391" s="7" t="s">
        <v>145</v>
      </c>
      <c r="C391" s="7" t="s">
        <v>7</v>
      </c>
      <c r="D391" s="29">
        <v>3.5000000000000003E-2</v>
      </c>
      <c r="E391" s="29">
        <v>3.7999999999999999E-2</v>
      </c>
      <c r="F391" s="30">
        <v>3.7</v>
      </c>
      <c r="G391" s="29">
        <v>0</v>
      </c>
      <c r="H391" s="29">
        <f t="shared" si="12"/>
        <v>3.7730000000000001</v>
      </c>
      <c r="I391" s="15">
        <v>4.0000000000000001E-3</v>
      </c>
      <c r="J391" s="15">
        <v>0</v>
      </c>
      <c r="K391" s="15">
        <v>0</v>
      </c>
      <c r="L391" s="15">
        <f t="shared" si="13"/>
        <v>3.7770000000000001</v>
      </c>
    </row>
    <row r="392" spans="1:12" x14ac:dyDescent="0.2">
      <c r="A392" s="7" t="s">
        <v>45</v>
      </c>
      <c r="B392" s="7" t="s">
        <v>145</v>
      </c>
      <c r="C392" s="7" t="s">
        <v>8</v>
      </c>
      <c r="D392" s="29">
        <v>1.972</v>
      </c>
      <c r="E392" s="29">
        <v>0</v>
      </c>
      <c r="F392" s="30">
        <v>56.5</v>
      </c>
      <c r="G392" s="29">
        <v>0</v>
      </c>
      <c r="H392" s="29">
        <f t="shared" si="12"/>
        <v>58.472000000000001</v>
      </c>
      <c r="I392" s="15">
        <v>9.9000000000000005E-2</v>
      </c>
      <c r="J392" s="15">
        <v>0</v>
      </c>
      <c r="K392" s="15">
        <v>0</v>
      </c>
      <c r="L392" s="15">
        <f t="shared" si="13"/>
        <v>58.570999999999998</v>
      </c>
    </row>
    <row r="393" spans="1:12" x14ac:dyDescent="0.2">
      <c r="A393" s="7" t="s">
        <v>45</v>
      </c>
      <c r="B393" s="7" t="s">
        <v>145</v>
      </c>
      <c r="C393" s="7" t="s">
        <v>9</v>
      </c>
      <c r="D393" s="29">
        <v>0</v>
      </c>
      <c r="E393" s="29">
        <v>0</v>
      </c>
      <c r="F393" s="30">
        <v>174.6</v>
      </c>
      <c r="G393" s="29">
        <v>0</v>
      </c>
      <c r="H393" s="29">
        <f t="shared" si="12"/>
        <v>174.6</v>
      </c>
      <c r="I393" s="15">
        <v>37.587000000000003</v>
      </c>
      <c r="J393" s="15">
        <v>0</v>
      </c>
      <c r="K393" s="15">
        <v>0</v>
      </c>
      <c r="L393" s="15">
        <f t="shared" si="13"/>
        <v>212.18700000000001</v>
      </c>
    </row>
    <row r="394" spans="1:12" x14ac:dyDescent="0.2">
      <c r="A394" s="7" t="s">
        <v>45</v>
      </c>
      <c r="B394" s="7" t="s">
        <v>145</v>
      </c>
      <c r="C394" s="7" t="s">
        <v>10</v>
      </c>
      <c r="D394" s="29">
        <v>0</v>
      </c>
      <c r="E394" s="29">
        <v>0</v>
      </c>
      <c r="F394" s="30">
        <v>51.4</v>
      </c>
      <c r="G394" s="29">
        <v>0</v>
      </c>
      <c r="H394" s="29">
        <f t="shared" si="12"/>
        <v>51.4</v>
      </c>
      <c r="I394" s="15">
        <v>1.9E-2</v>
      </c>
      <c r="J394" s="15">
        <v>0</v>
      </c>
      <c r="K394" s="15">
        <v>0</v>
      </c>
      <c r="L394" s="15">
        <f t="shared" si="13"/>
        <v>51.418999999999997</v>
      </c>
    </row>
    <row r="395" spans="1:12" x14ac:dyDescent="0.2">
      <c r="A395" s="7" t="s">
        <v>45</v>
      </c>
      <c r="B395" s="7" t="s">
        <v>145</v>
      </c>
      <c r="C395" s="7" t="s">
        <v>11</v>
      </c>
      <c r="D395" s="29">
        <v>0</v>
      </c>
      <c r="E395" s="29">
        <v>0</v>
      </c>
      <c r="F395" s="30">
        <v>0</v>
      </c>
      <c r="G395" s="29">
        <v>0</v>
      </c>
      <c r="H395" s="29">
        <f t="shared" si="12"/>
        <v>0</v>
      </c>
      <c r="I395" s="15">
        <v>0</v>
      </c>
      <c r="J395" s="15">
        <v>0</v>
      </c>
      <c r="K395" s="15">
        <v>0</v>
      </c>
      <c r="L395" s="15">
        <f t="shared" si="13"/>
        <v>0</v>
      </c>
    </row>
    <row r="396" spans="1:12" x14ac:dyDescent="0.2">
      <c r="A396" s="7" t="s">
        <v>45</v>
      </c>
      <c r="B396" s="7" t="s">
        <v>145</v>
      </c>
      <c r="C396" s="7" t="s">
        <v>12</v>
      </c>
      <c r="D396" s="29">
        <v>0</v>
      </c>
      <c r="E396" s="29">
        <v>0</v>
      </c>
      <c r="F396" s="30">
        <v>169.8</v>
      </c>
      <c r="G396" s="29">
        <v>0</v>
      </c>
      <c r="H396" s="29">
        <f t="shared" si="12"/>
        <v>169.8</v>
      </c>
      <c r="I396" s="15">
        <v>1E-3</v>
      </c>
      <c r="J396" s="15">
        <v>0</v>
      </c>
      <c r="K396" s="15">
        <v>0</v>
      </c>
      <c r="L396" s="15">
        <f t="shared" si="13"/>
        <v>169.80099999999999</v>
      </c>
    </row>
    <row r="397" spans="1:12" x14ac:dyDescent="0.2">
      <c r="A397" s="7" t="s">
        <v>45</v>
      </c>
      <c r="B397" s="7" t="s">
        <v>145</v>
      </c>
      <c r="C397" s="7" t="s">
        <v>13</v>
      </c>
      <c r="D397" s="29">
        <v>146.946</v>
      </c>
      <c r="E397" s="29">
        <v>0</v>
      </c>
      <c r="F397" s="30">
        <v>33.4</v>
      </c>
      <c r="G397" s="29">
        <v>0</v>
      </c>
      <c r="H397" s="29">
        <f t="shared" si="12"/>
        <v>180.346</v>
      </c>
      <c r="I397" s="15">
        <v>9.4920000000000009</v>
      </c>
      <c r="J397" s="15">
        <v>0</v>
      </c>
      <c r="K397" s="15">
        <v>0</v>
      </c>
      <c r="L397" s="15">
        <f t="shared" si="13"/>
        <v>189.83799999999999</v>
      </c>
    </row>
    <row r="398" spans="1:12" x14ac:dyDescent="0.2">
      <c r="A398" s="7" t="s">
        <v>45</v>
      </c>
      <c r="B398" s="7" t="s">
        <v>145</v>
      </c>
      <c r="C398" s="7" t="s">
        <v>14</v>
      </c>
      <c r="D398" s="29">
        <v>150.75200000000001</v>
      </c>
      <c r="E398" s="29">
        <v>0</v>
      </c>
      <c r="F398" s="30">
        <v>22.2</v>
      </c>
      <c r="G398" s="29">
        <v>0</v>
      </c>
      <c r="H398" s="29">
        <f t="shared" si="12"/>
        <v>172.952</v>
      </c>
      <c r="I398" s="15">
        <v>1.7150000000000001</v>
      </c>
      <c r="J398" s="15">
        <v>0</v>
      </c>
      <c r="K398" s="15">
        <v>0</v>
      </c>
      <c r="L398" s="15">
        <f t="shared" si="13"/>
        <v>174.667</v>
      </c>
    </row>
    <row r="399" spans="1:12" x14ac:dyDescent="0.2">
      <c r="A399" s="7" t="s">
        <v>45</v>
      </c>
      <c r="B399" s="7" t="s">
        <v>145</v>
      </c>
      <c r="C399" s="7" t="s">
        <v>15</v>
      </c>
      <c r="D399" s="29">
        <v>49.651000000000003</v>
      </c>
      <c r="E399" s="29">
        <v>0</v>
      </c>
      <c r="F399" s="30">
        <v>0</v>
      </c>
      <c r="G399" s="29">
        <v>0</v>
      </c>
      <c r="H399" s="29">
        <f t="shared" si="12"/>
        <v>49.651000000000003</v>
      </c>
      <c r="I399" s="15">
        <v>4.0000000000000001E-3</v>
      </c>
      <c r="J399" s="15">
        <v>0</v>
      </c>
      <c r="K399" s="15">
        <v>0</v>
      </c>
      <c r="L399" s="15">
        <f t="shared" si="13"/>
        <v>49.655000000000001</v>
      </c>
    </row>
    <row r="400" spans="1:12" x14ac:dyDescent="0.2">
      <c r="A400" s="7" t="s">
        <v>45</v>
      </c>
      <c r="B400" s="7" t="s">
        <v>145</v>
      </c>
      <c r="C400" s="7" t="s">
        <v>16</v>
      </c>
      <c r="D400" s="29">
        <v>25.327000000000002</v>
      </c>
      <c r="E400" s="29">
        <v>74.775000000000006</v>
      </c>
      <c r="F400" s="30">
        <v>41.8</v>
      </c>
      <c r="G400" s="29">
        <v>0</v>
      </c>
      <c r="H400" s="29">
        <f t="shared" si="12"/>
        <v>141.90199999999999</v>
      </c>
      <c r="I400" s="15">
        <v>0.63700000000000001</v>
      </c>
      <c r="J400" s="15">
        <v>0</v>
      </c>
      <c r="K400" s="15">
        <v>0</v>
      </c>
      <c r="L400" s="15">
        <f t="shared" si="13"/>
        <v>142.53899999999999</v>
      </c>
    </row>
    <row r="401" spans="1:12" x14ac:dyDescent="0.2">
      <c r="A401" s="7" t="s">
        <v>45</v>
      </c>
      <c r="B401" s="7" t="s">
        <v>145</v>
      </c>
      <c r="C401" s="7" t="s">
        <v>17</v>
      </c>
      <c r="D401" s="29">
        <v>3.5000000000000003E-2</v>
      </c>
      <c r="E401" s="29">
        <v>78.787999999999997</v>
      </c>
      <c r="F401" s="30">
        <v>0</v>
      </c>
      <c r="G401" s="29">
        <v>0</v>
      </c>
      <c r="H401" s="29">
        <f t="shared" si="12"/>
        <v>78.822999999999993</v>
      </c>
      <c r="I401" s="15">
        <v>8.5000000000000006E-2</v>
      </c>
      <c r="J401" s="15">
        <v>0</v>
      </c>
      <c r="K401" s="15">
        <v>0</v>
      </c>
      <c r="L401" s="15">
        <f t="shared" si="13"/>
        <v>78.908000000000001</v>
      </c>
    </row>
    <row r="402" spans="1:12" x14ac:dyDescent="0.2">
      <c r="A402" s="7" t="s">
        <v>45</v>
      </c>
      <c r="B402" s="7" t="s">
        <v>145</v>
      </c>
      <c r="C402" s="7" t="s">
        <v>18</v>
      </c>
      <c r="D402" s="29">
        <v>173.96799999999999</v>
      </c>
      <c r="E402" s="29">
        <v>0</v>
      </c>
      <c r="F402" s="30">
        <v>0</v>
      </c>
      <c r="G402" s="29">
        <v>0</v>
      </c>
      <c r="H402" s="29">
        <f t="shared" si="12"/>
        <v>173.96799999999999</v>
      </c>
      <c r="I402" s="15">
        <v>4.05</v>
      </c>
      <c r="J402" s="15">
        <v>0</v>
      </c>
      <c r="K402" s="15">
        <v>0</v>
      </c>
      <c r="L402" s="15">
        <f t="shared" si="13"/>
        <v>178.018</v>
      </c>
    </row>
    <row r="403" spans="1:12" x14ac:dyDescent="0.2">
      <c r="A403" s="7" t="s">
        <v>45</v>
      </c>
      <c r="B403" s="7" t="s">
        <v>145</v>
      </c>
      <c r="C403" s="7" t="s">
        <v>19</v>
      </c>
      <c r="D403" s="29">
        <v>25.914999999999999</v>
      </c>
      <c r="E403" s="29">
        <v>0</v>
      </c>
      <c r="F403" s="30">
        <v>0</v>
      </c>
      <c r="G403" s="29">
        <v>0</v>
      </c>
      <c r="H403" s="29">
        <f t="shared" si="12"/>
        <v>25.914999999999999</v>
      </c>
      <c r="I403" s="15">
        <v>0</v>
      </c>
      <c r="J403" s="15">
        <v>0</v>
      </c>
      <c r="K403" s="15">
        <v>0</v>
      </c>
      <c r="L403" s="15">
        <f t="shared" si="13"/>
        <v>25.914999999999999</v>
      </c>
    </row>
    <row r="404" spans="1:12" x14ac:dyDescent="0.2">
      <c r="A404" s="7" t="s">
        <v>45</v>
      </c>
      <c r="B404" s="7" t="s">
        <v>145</v>
      </c>
      <c r="C404" s="7" t="s">
        <v>20</v>
      </c>
      <c r="D404" s="29">
        <v>1.488</v>
      </c>
      <c r="E404" s="29">
        <v>0</v>
      </c>
      <c r="F404" s="30">
        <v>1.1000000000000001</v>
      </c>
      <c r="G404" s="29">
        <v>0</v>
      </c>
      <c r="H404" s="29">
        <f t="shared" si="12"/>
        <v>2.5880000000000001</v>
      </c>
      <c r="I404" s="15">
        <v>0</v>
      </c>
      <c r="J404" s="15">
        <v>0</v>
      </c>
      <c r="K404" s="15">
        <v>0</v>
      </c>
      <c r="L404" s="15">
        <f t="shared" si="13"/>
        <v>2.5880000000000001</v>
      </c>
    </row>
    <row r="405" spans="1:12" x14ac:dyDescent="0.2">
      <c r="A405" s="7" t="s">
        <v>45</v>
      </c>
      <c r="B405" s="7" t="s">
        <v>145</v>
      </c>
      <c r="C405" s="7" t="s">
        <v>21</v>
      </c>
      <c r="D405" s="29">
        <v>0.27700000000000002</v>
      </c>
      <c r="E405" s="29">
        <v>0</v>
      </c>
      <c r="F405" s="30">
        <v>0</v>
      </c>
      <c r="G405" s="29">
        <v>0</v>
      </c>
      <c r="H405" s="29">
        <f t="shared" si="12"/>
        <v>0.27700000000000002</v>
      </c>
      <c r="I405" s="15">
        <v>0</v>
      </c>
      <c r="J405" s="15">
        <v>0</v>
      </c>
      <c r="K405" s="15">
        <v>0</v>
      </c>
      <c r="L405" s="15">
        <f t="shared" si="13"/>
        <v>0.27700000000000002</v>
      </c>
    </row>
    <row r="406" spans="1:12" x14ac:dyDescent="0.2">
      <c r="A406" s="7" t="s">
        <v>45</v>
      </c>
      <c r="B406" s="7" t="s">
        <v>145</v>
      </c>
      <c r="C406" s="7" t="s">
        <v>22</v>
      </c>
      <c r="D406" s="29">
        <v>9.4109999999999996</v>
      </c>
      <c r="E406" s="29">
        <v>0</v>
      </c>
      <c r="F406" s="30">
        <v>1.7</v>
      </c>
      <c r="G406" s="29">
        <v>0</v>
      </c>
      <c r="H406" s="29">
        <f t="shared" si="12"/>
        <v>11.110999999999999</v>
      </c>
      <c r="I406" s="15">
        <v>0</v>
      </c>
      <c r="J406" s="15">
        <v>0</v>
      </c>
      <c r="K406" s="15">
        <v>0</v>
      </c>
      <c r="L406" s="15">
        <f t="shared" si="13"/>
        <v>11.111000000000001</v>
      </c>
    </row>
    <row r="407" spans="1:12" x14ac:dyDescent="0.2">
      <c r="A407" s="7" t="s">
        <v>45</v>
      </c>
      <c r="B407" s="7" t="s">
        <v>145</v>
      </c>
      <c r="C407" s="7" t="s">
        <v>23</v>
      </c>
      <c r="D407" s="29">
        <v>5.1550000000000002</v>
      </c>
      <c r="E407" s="29">
        <v>0</v>
      </c>
      <c r="F407" s="30">
        <v>0</v>
      </c>
      <c r="G407" s="29">
        <v>0</v>
      </c>
      <c r="H407" s="29">
        <f t="shared" si="12"/>
        <v>5.1550000000000002</v>
      </c>
      <c r="I407" s="15">
        <v>0</v>
      </c>
      <c r="J407" s="15">
        <v>0</v>
      </c>
      <c r="K407" s="15">
        <v>0</v>
      </c>
      <c r="L407" s="15">
        <f t="shared" si="13"/>
        <v>5.1550000000000002</v>
      </c>
    </row>
    <row r="408" spans="1:12" x14ac:dyDescent="0.2">
      <c r="A408" s="7" t="s">
        <v>45</v>
      </c>
      <c r="B408" s="7" t="s">
        <v>145</v>
      </c>
      <c r="C408" s="7" t="s">
        <v>108</v>
      </c>
      <c r="D408" s="29">
        <v>0</v>
      </c>
      <c r="E408" s="29">
        <v>0</v>
      </c>
      <c r="F408" s="30">
        <v>0</v>
      </c>
      <c r="G408" s="29">
        <v>0</v>
      </c>
      <c r="H408" s="29">
        <f t="shared" si="12"/>
        <v>0</v>
      </c>
      <c r="I408" s="15">
        <v>0</v>
      </c>
      <c r="J408" s="15">
        <v>0</v>
      </c>
      <c r="K408" s="15">
        <v>0</v>
      </c>
      <c r="L408" s="15">
        <f t="shared" si="13"/>
        <v>0</v>
      </c>
    </row>
    <row r="409" spans="1:12" x14ac:dyDescent="0.2">
      <c r="A409" s="7" t="s">
        <v>45</v>
      </c>
      <c r="B409" s="7" t="s">
        <v>145</v>
      </c>
      <c r="C409" s="7" t="s">
        <v>24</v>
      </c>
      <c r="D409" s="29">
        <v>0.83</v>
      </c>
      <c r="E409" s="29">
        <v>0</v>
      </c>
      <c r="F409" s="30">
        <v>0</v>
      </c>
      <c r="G409" s="29">
        <v>0</v>
      </c>
      <c r="H409" s="29">
        <f t="shared" si="12"/>
        <v>0.83</v>
      </c>
      <c r="I409" s="15">
        <v>0</v>
      </c>
      <c r="J409" s="15">
        <v>0</v>
      </c>
      <c r="K409" s="15">
        <v>0</v>
      </c>
      <c r="L409" s="15">
        <f t="shared" si="13"/>
        <v>0.83</v>
      </c>
    </row>
    <row r="410" spans="1:12" x14ac:dyDescent="0.2">
      <c r="A410" s="7" t="s">
        <v>45</v>
      </c>
      <c r="B410" s="7" t="s">
        <v>145</v>
      </c>
      <c r="C410" s="7" t="s">
        <v>25</v>
      </c>
      <c r="D410" s="29">
        <v>40.5</v>
      </c>
      <c r="E410" s="29">
        <v>0</v>
      </c>
      <c r="F410" s="30">
        <v>0</v>
      </c>
      <c r="G410" s="29">
        <v>0</v>
      </c>
      <c r="H410" s="29">
        <f t="shared" si="12"/>
        <v>40.5</v>
      </c>
      <c r="I410" s="15">
        <v>0</v>
      </c>
      <c r="J410" s="15">
        <v>0</v>
      </c>
      <c r="K410" s="15">
        <v>0</v>
      </c>
      <c r="L410" s="15">
        <f t="shared" si="13"/>
        <v>40.5</v>
      </c>
    </row>
    <row r="411" spans="1:12" x14ac:dyDescent="0.2">
      <c r="A411" s="7" t="s">
        <v>45</v>
      </c>
      <c r="B411" s="7" t="s">
        <v>145</v>
      </c>
      <c r="C411" s="7" t="s">
        <v>26</v>
      </c>
      <c r="D411" s="29">
        <v>0</v>
      </c>
      <c r="E411" s="29">
        <v>0</v>
      </c>
      <c r="F411" s="30">
        <v>0</v>
      </c>
      <c r="G411" s="29">
        <v>0</v>
      </c>
      <c r="H411" s="29">
        <f t="shared" si="12"/>
        <v>0</v>
      </c>
      <c r="I411" s="15">
        <v>0</v>
      </c>
      <c r="J411" s="15">
        <v>0</v>
      </c>
      <c r="K411" s="15">
        <v>0</v>
      </c>
      <c r="L411" s="15">
        <f t="shared" si="13"/>
        <v>0</v>
      </c>
    </row>
    <row r="412" spans="1:12" x14ac:dyDescent="0.2">
      <c r="A412" s="7" t="s">
        <v>45</v>
      </c>
      <c r="B412" s="7" t="s">
        <v>145</v>
      </c>
      <c r="C412" s="7" t="s">
        <v>27</v>
      </c>
      <c r="D412" s="29">
        <v>0</v>
      </c>
      <c r="E412" s="29">
        <v>0</v>
      </c>
      <c r="F412" s="30">
        <v>4.4000000000000004</v>
      </c>
      <c r="G412" s="29">
        <v>0</v>
      </c>
      <c r="H412" s="29">
        <f t="shared" si="12"/>
        <v>4.4000000000000004</v>
      </c>
      <c r="I412" s="15">
        <v>0</v>
      </c>
      <c r="J412" s="15">
        <v>0</v>
      </c>
      <c r="K412" s="15">
        <v>0</v>
      </c>
      <c r="L412" s="15">
        <f t="shared" si="13"/>
        <v>4.4000000000000004</v>
      </c>
    </row>
    <row r="413" spans="1:12" x14ac:dyDescent="0.2">
      <c r="A413" s="7" t="s">
        <v>45</v>
      </c>
      <c r="B413" s="7" t="s">
        <v>145</v>
      </c>
      <c r="C413" s="7" t="s">
        <v>28</v>
      </c>
      <c r="D413" s="29">
        <v>0</v>
      </c>
      <c r="E413" s="29">
        <v>0.3</v>
      </c>
      <c r="F413" s="30">
        <v>0</v>
      </c>
      <c r="G413" s="29">
        <v>0</v>
      </c>
      <c r="H413" s="29">
        <f t="shared" si="12"/>
        <v>0.3</v>
      </c>
      <c r="I413" s="15">
        <v>0</v>
      </c>
      <c r="J413" s="15">
        <v>0</v>
      </c>
      <c r="K413" s="15">
        <v>0</v>
      </c>
      <c r="L413" s="15">
        <f t="shared" si="13"/>
        <v>0.3</v>
      </c>
    </row>
    <row r="414" spans="1:12" x14ac:dyDescent="0.2">
      <c r="A414" s="7" t="s">
        <v>45</v>
      </c>
      <c r="B414" s="7" t="s">
        <v>145</v>
      </c>
      <c r="C414" s="7" t="s">
        <v>29</v>
      </c>
      <c r="D414" s="29">
        <v>10.102</v>
      </c>
      <c r="E414" s="29">
        <v>0</v>
      </c>
      <c r="F414" s="30">
        <v>0</v>
      </c>
      <c r="G414" s="29">
        <v>0</v>
      </c>
      <c r="H414" s="29">
        <f t="shared" si="12"/>
        <v>10.102</v>
      </c>
      <c r="I414" s="15">
        <v>0</v>
      </c>
      <c r="J414" s="15">
        <v>0</v>
      </c>
      <c r="K414" s="15">
        <v>0</v>
      </c>
      <c r="L414" s="15">
        <f t="shared" si="13"/>
        <v>10.102</v>
      </c>
    </row>
    <row r="415" spans="1:12" x14ac:dyDescent="0.2">
      <c r="A415" s="7" t="s">
        <v>45</v>
      </c>
      <c r="B415" s="7" t="s">
        <v>145</v>
      </c>
      <c r="C415" s="7" t="s">
        <v>30</v>
      </c>
      <c r="D415" s="29">
        <v>0</v>
      </c>
      <c r="E415" s="29">
        <v>0</v>
      </c>
      <c r="F415" s="30">
        <v>0</v>
      </c>
      <c r="G415" s="29">
        <v>0</v>
      </c>
      <c r="H415" s="29">
        <f t="shared" si="12"/>
        <v>0</v>
      </c>
      <c r="I415" s="15">
        <v>0</v>
      </c>
      <c r="J415" s="15">
        <v>0</v>
      </c>
      <c r="K415" s="15">
        <v>0</v>
      </c>
      <c r="L415" s="15">
        <f t="shared" si="13"/>
        <v>0</v>
      </c>
    </row>
    <row r="416" spans="1:12" x14ac:dyDescent="0.2">
      <c r="A416" s="7" t="s">
        <v>45</v>
      </c>
      <c r="B416" s="7" t="s">
        <v>145</v>
      </c>
      <c r="C416" s="7" t="s">
        <v>31</v>
      </c>
      <c r="D416" s="29">
        <v>0</v>
      </c>
      <c r="E416" s="29">
        <v>0</v>
      </c>
      <c r="F416" s="30">
        <v>8.5</v>
      </c>
      <c r="G416" s="29">
        <v>0</v>
      </c>
      <c r="H416" s="29">
        <f t="shared" si="12"/>
        <v>8.5</v>
      </c>
      <c r="I416" s="15">
        <v>0</v>
      </c>
      <c r="J416" s="15">
        <v>0</v>
      </c>
      <c r="K416" s="15">
        <v>0</v>
      </c>
      <c r="L416" s="15">
        <f t="shared" si="13"/>
        <v>8.5</v>
      </c>
    </row>
    <row r="417" spans="1:12" x14ac:dyDescent="0.2">
      <c r="A417" s="7" t="s">
        <v>45</v>
      </c>
      <c r="B417" s="7" t="s">
        <v>145</v>
      </c>
      <c r="C417" s="7" t="s">
        <v>32</v>
      </c>
      <c r="D417" s="29">
        <v>0</v>
      </c>
      <c r="E417" s="29">
        <v>1.3</v>
      </c>
      <c r="F417" s="30">
        <v>0</v>
      </c>
      <c r="G417" s="29">
        <v>0</v>
      </c>
      <c r="H417" s="29">
        <f t="shared" si="12"/>
        <v>1.3</v>
      </c>
      <c r="I417" s="15">
        <v>0</v>
      </c>
      <c r="J417" s="15">
        <v>0</v>
      </c>
      <c r="K417" s="15">
        <v>0</v>
      </c>
      <c r="L417" s="15">
        <f t="shared" si="13"/>
        <v>1.3</v>
      </c>
    </row>
    <row r="418" spans="1:12" x14ac:dyDescent="0.2">
      <c r="A418" s="7" t="s">
        <v>45</v>
      </c>
      <c r="B418" s="7" t="s">
        <v>145</v>
      </c>
      <c r="C418" s="7" t="s">
        <v>33</v>
      </c>
      <c r="D418" s="29">
        <v>0</v>
      </c>
      <c r="E418" s="29">
        <v>0</v>
      </c>
      <c r="F418" s="30">
        <v>0</v>
      </c>
      <c r="G418" s="29">
        <v>0</v>
      </c>
      <c r="H418" s="29">
        <f t="shared" si="12"/>
        <v>0</v>
      </c>
      <c r="I418" s="15">
        <v>0</v>
      </c>
      <c r="J418" s="15">
        <v>0</v>
      </c>
      <c r="K418" s="15">
        <v>0</v>
      </c>
      <c r="L418" s="15">
        <f t="shared" si="13"/>
        <v>0</v>
      </c>
    </row>
    <row r="419" spans="1:12" x14ac:dyDescent="0.2">
      <c r="A419" s="7" t="s">
        <v>46</v>
      </c>
      <c r="B419" s="7" t="s">
        <v>146</v>
      </c>
      <c r="C419" s="7" t="s">
        <v>2</v>
      </c>
      <c r="D419" s="29">
        <v>0</v>
      </c>
      <c r="E419" s="29">
        <v>0</v>
      </c>
      <c r="F419" s="30">
        <v>1402.7</v>
      </c>
      <c r="G419" s="29">
        <v>0</v>
      </c>
      <c r="H419" s="29">
        <f t="shared" si="12"/>
        <v>1402.7</v>
      </c>
      <c r="I419" s="15">
        <v>359.58800000000002</v>
      </c>
      <c r="J419" s="15">
        <v>0</v>
      </c>
      <c r="K419" s="15">
        <v>0</v>
      </c>
      <c r="L419" s="15">
        <f t="shared" si="13"/>
        <v>1762.288</v>
      </c>
    </row>
    <row r="420" spans="1:12" x14ac:dyDescent="0.2">
      <c r="A420" s="7" t="s">
        <v>46</v>
      </c>
      <c r="B420" s="7" t="s">
        <v>146</v>
      </c>
      <c r="C420" s="7" t="s">
        <v>4</v>
      </c>
      <c r="D420" s="29">
        <v>1.0649999999999999</v>
      </c>
      <c r="E420" s="29">
        <v>0</v>
      </c>
      <c r="F420" s="30">
        <v>401.5</v>
      </c>
      <c r="G420" s="29">
        <v>0</v>
      </c>
      <c r="H420" s="29">
        <f t="shared" si="12"/>
        <v>402.565</v>
      </c>
      <c r="I420" s="15">
        <v>101.51600000000001</v>
      </c>
      <c r="J420" s="15">
        <v>0</v>
      </c>
      <c r="K420" s="15">
        <v>0</v>
      </c>
      <c r="L420" s="15">
        <f t="shared" si="13"/>
        <v>504.08100000000002</v>
      </c>
    </row>
    <row r="421" spans="1:12" x14ac:dyDescent="0.2">
      <c r="A421" s="7" t="s">
        <v>46</v>
      </c>
      <c r="B421" s="7" t="s">
        <v>146</v>
      </c>
      <c r="C421" s="7" t="s">
        <v>5</v>
      </c>
      <c r="D421" s="29">
        <v>0</v>
      </c>
      <c r="E421" s="29">
        <v>0</v>
      </c>
      <c r="F421" s="30">
        <v>410</v>
      </c>
      <c r="G421" s="29">
        <v>0</v>
      </c>
      <c r="H421" s="29">
        <f t="shared" si="12"/>
        <v>410</v>
      </c>
      <c r="I421" s="15">
        <v>13.124000000000001</v>
      </c>
      <c r="J421" s="15">
        <v>0</v>
      </c>
      <c r="K421" s="15">
        <v>0</v>
      </c>
      <c r="L421" s="15">
        <f t="shared" si="13"/>
        <v>423.12400000000002</v>
      </c>
    </row>
    <row r="422" spans="1:12" x14ac:dyDescent="0.2">
      <c r="A422" s="7" t="s">
        <v>46</v>
      </c>
      <c r="B422" s="7" t="s">
        <v>146</v>
      </c>
      <c r="C422" s="7" t="s">
        <v>6</v>
      </c>
      <c r="D422" s="29">
        <v>0</v>
      </c>
      <c r="E422" s="29">
        <v>0</v>
      </c>
      <c r="F422" s="30">
        <v>708.5</v>
      </c>
      <c r="G422" s="29">
        <v>0</v>
      </c>
      <c r="H422" s="29">
        <f t="shared" si="12"/>
        <v>708.5</v>
      </c>
      <c r="I422" s="15">
        <v>52.043999999999997</v>
      </c>
      <c r="J422" s="15">
        <v>0</v>
      </c>
      <c r="K422" s="15">
        <v>0</v>
      </c>
      <c r="L422" s="15">
        <f t="shared" si="13"/>
        <v>760.54399999999998</v>
      </c>
    </row>
    <row r="423" spans="1:12" x14ac:dyDescent="0.2">
      <c r="A423" s="7" t="s">
        <v>46</v>
      </c>
      <c r="B423" s="7" t="s">
        <v>146</v>
      </c>
      <c r="C423" s="7" t="s">
        <v>7</v>
      </c>
      <c r="D423" s="29">
        <v>0</v>
      </c>
      <c r="E423" s="29">
        <v>0</v>
      </c>
      <c r="F423" s="30">
        <v>7.7</v>
      </c>
      <c r="G423" s="29">
        <v>0</v>
      </c>
      <c r="H423" s="29">
        <f t="shared" si="12"/>
        <v>7.7</v>
      </c>
      <c r="I423" s="15">
        <v>0</v>
      </c>
      <c r="J423" s="15">
        <v>0</v>
      </c>
      <c r="K423" s="15">
        <v>0</v>
      </c>
      <c r="L423" s="15">
        <f t="shared" si="13"/>
        <v>7.7</v>
      </c>
    </row>
    <row r="424" spans="1:12" x14ac:dyDescent="0.2">
      <c r="A424" s="7" t="s">
        <v>46</v>
      </c>
      <c r="B424" s="7" t="s">
        <v>146</v>
      </c>
      <c r="C424" s="7" t="s">
        <v>8</v>
      </c>
      <c r="D424" s="29">
        <v>0</v>
      </c>
      <c r="E424" s="29">
        <v>0</v>
      </c>
      <c r="F424" s="30">
        <v>27.3</v>
      </c>
      <c r="G424" s="29">
        <v>0</v>
      </c>
      <c r="H424" s="29">
        <f t="shared" si="12"/>
        <v>27.3</v>
      </c>
      <c r="I424" s="15">
        <v>0</v>
      </c>
      <c r="J424" s="15">
        <v>0</v>
      </c>
      <c r="K424" s="15">
        <v>0</v>
      </c>
      <c r="L424" s="15">
        <f t="shared" si="13"/>
        <v>27.3</v>
      </c>
    </row>
    <row r="425" spans="1:12" x14ac:dyDescent="0.2">
      <c r="A425" s="7" t="s">
        <v>46</v>
      </c>
      <c r="B425" s="7" t="s">
        <v>146</v>
      </c>
      <c r="C425" s="7" t="s">
        <v>9</v>
      </c>
      <c r="D425" s="29">
        <v>0</v>
      </c>
      <c r="E425" s="29">
        <v>0</v>
      </c>
      <c r="F425" s="30">
        <v>236.10000000000002</v>
      </c>
      <c r="G425" s="29">
        <v>0</v>
      </c>
      <c r="H425" s="29">
        <f t="shared" si="12"/>
        <v>236.10000000000002</v>
      </c>
      <c r="I425" s="15">
        <v>213.04</v>
      </c>
      <c r="J425" s="15">
        <v>0</v>
      </c>
      <c r="K425" s="15">
        <v>0</v>
      </c>
      <c r="L425" s="15">
        <f t="shared" si="13"/>
        <v>449.14</v>
      </c>
    </row>
    <row r="426" spans="1:12" x14ac:dyDescent="0.2">
      <c r="A426" s="7" t="s">
        <v>46</v>
      </c>
      <c r="B426" s="7" t="s">
        <v>146</v>
      </c>
      <c r="C426" s="7" t="s">
        <v>10</v>
      </c>
      <c r="D426" s="29">
        <v>0</v>
      </c>
      <c r="E426" s="29">
        <v>0</v>
      </c>
      <c r="F426" s="30">
        <v>31.7</v>
      </c>
      <c r="G426" s="29">
        <v>0</v>
      </c>
      <c r="H426" s="29">
        <f t="shared" si="12"/>
        <v>31.7</v>
      </c>
      <c r="I426" s="15">
        <v>0</v>
      </c>
      <c r="J426" s="15">
        <v>0</v>
      </c>
      <c r="K426" s="15">
        <v>0</v>
      </c>
      <c r="L426" s="15">
        <f t="shared" si="13"/>
        <v>31.7</v>
      </c>
    </row>
    <row r="427" spans="1:12" x14ac:dyDescent="0.2">
      <c r="A427" s="7" t="s">
        <v>46</v>
      </c>
      <c r="B427" s="7" t="s">
        <v>146</v>
      </c>
      <c r="C427" s="7" t="s">
        <v>11</v>
      </c>
      <c r="D427" s="29">
        <v>0</v>
      </c>
      <c r="E427" s="29">
        <v>0</v>
      </c>
      <c r="F427" s="30">
        <v>0</v>
      </c>
      <c r="G427" s="29">
        <v>0</v>
      </c>
      <c r="H427" s="29">
        <f t="shared" si="12"/>
        <v>0</v>
      </c>
      <c r="I427" s="15">
        <v>0</v>
      </c>
      <c r="J427" s="15">
        <v>0</v>
      </c>
      <c r="K427" s="15">
        <v>0</v>
      </c>
      <c r="L427" s="15">
        <f t="shared" si="13"/>
        <v>0</v>
      </c>
    </row>
    <row r="428" spans="1:12" x14ac:dyDescent="0.2">
      <c r="A428" s="7" t="s">
        <v>46</v>
      </c>
      <c r="B428" s="7" t="s">
        <v>146</v>
      </c>
      <c r="C428" s="7" t="s">
        <v>12</v>
      </c>
      <c r="D428" s="29">
        <v>0</v>
      </c>
      <c r="E428" s="29">
        <v>0</v>
      </c>
      <c r="F428" s="30">
        <v>208.8</v>
      </c>
      <c r="G428" s="29">
        <v>0</v>
      </c>
      <c r="H428" s="29">
        <f t="shared" si="12"/>
        <v>208.8</v>
      </c>
      <c r="I428" s="15">
        <v>0</v>
      </c>
      <c r="J428" s="15">
        <v>0</v>
      </c>
      <c r="K428" s="15">
        <v>0</v>
      </c>
      <c r="L428" s="15">
        <f t="shared" si="13"/>
        <v>208.8</v>
      </c>
    </row>
    <row r="429" spans="1:12" x14ac:dyDescent="0.2">
      <c r="A429" s="7" t="s">
        <v>46</v>
      </c>
      <c r="B429" s="7" t="s">
        <v>146</v>
      </c>
      <c r="C429" s="7" t="s">
        <v>13</v>
      </c>
      <c r="D429" s="29">
        <v>49.457000000000001</v>
      </c>
      <c r="E429" s="29">
        <v>0</v>
      </c>
      <c r="F429" s="30">
        <v>282.2</v>
      </c>
      <c r="G429" s="29">
        <v>0</v>
      </c>
      <c r="H429" s="29">
        <f t="shared" si="12"/>
        <v>331.65699999999998</v>
      </c>
      <c r="I429" s="15">
        <v>48.387</v>
      </c>
      <c r="J429" s="15">
        <v>0</v>
      </c>
      <c r="K429" s="15">
        <v>0</v>
      </c>
      <c r="L429" s="15">
        <f t="shared" si="13"/>
        <v>380.04399999999998</v>
      </c>
    </row>
    <row r="430" spans="1:12" x14ac:dyDescent="0.2">
      <c r="A430" s="7" t="s">
        <v>46</v>
      </c>
      <c r="B430" s="7" t="s">
        <v>146</v>
      </c>
      <c r="C430" s="7" t="s">
        <v>14</v>
      </c>
      <c r="D430" s="29">
        <v>206.73</v>
      </c>
      <c r="E430" s="29">
        <v>0</v>
      </c>
      <c r="F430" s="30">
        <v>14.9</v>
      </c>
      <c r="G430" s="29">
        <v>0</v>
      </c>
      <c r="H430" s="29">
        <f t="shared" si="12"/>
        <v>221.63</v>
      </c>
      <c r="I430" s="15">
        <v>0</v>
      </c>
      <c r="J430" s="15">
        <v>0</v>
      </c>
      <c r="K430" s="15">
        <v>0</v>
      </c>
      <c r="L430" s="15">
        <f t="shared" si="13"/>
        <v>221.63</v>
      </c>
    </row>
    <row r="431" spans="1:12" x14ac:dyDescent="0.2">
      <c r="A431" s="7" t="s">
        <v>46</v>
      </c>
      <c r="B431" s="7" t="s">
        <v>146</v>
      </c>
      <c r="C431" s="7" t="s">
        <v>15</v>
      </c>
      <c r="D431" s="29">
        <v>536.18299999999999</v>
      </c>
      <c r="E431" s="29">
        <v>0</v>
      </c>
      <c r="F431" s="30">
        <v>0</v>
      </c>
      <c r="G431" s="29">
        <v>0</v>
      </c>
      <c r="H431" s="29">
        <f t="shared" si="12"/>
        <v>536.18299999999999</v>
      </c>
      <c r="I431" s="15">
        <v>0</v>
      </c>
      <c r="J431" s="15">
        <v>0</v>
      </c>
      <c r="K431" s="15">
        <v>0</v>
      </c>
      <c r="L431" s="15">
        <f t="shared" si="13"/>
        <v>536.18299999999999</v>
      </c>
    </row>
    <row r="432" spans="1:12" x14ac:dyDescent="0.2">
      <c r="A432" s="7" t="s">
        <v>46</v>
      </c>
      <c r="B432" s="7" t="s">
        <v>146</v>
      </c>
      <c r="C432" s="7" t="s">
        <v>16</v>
      </c>
      <c r="D432" s="29">
        <v>24.582999999999998</v>
      </c>
      <c r="E432" s="29">
        <v>33.371000000000002</v>
      </c>
      <c r="F432" s="30">
        <v>12.9</v>
      </c>
      <c r="G432" s="29">
        <v>0</v>
      </c>
      <c r="H432" s="29">
        <f t="shared" si="12"/>
        <v>70.853999999999999</v>
      </c>
      <c r="I432" s="15">
        <v>0</v>
      </c>
      <c r="J432" s="15">
        <v>0</v>
      </c>
      <c r="K432" s="15">
        <v>0</v>
      </c>
      <c r="L432" s="15">
        <f t="shared" si="13"/>
        <v>70.853999999999999</v>
      </c>
    </row>
    <row r="433" spans="1:12" x14ac:dyDescent="0.2">
      <c r="A433" s="7" t="s">
        <v>46</v>
      </c>
      <c r="B433" s="7" t="s">
        <v>146</v>
      </c>
      <c r="C433" s="7" t="s">
        <v>17</v>
      </c>
      <c r="D433" s="29">
        <v>0</v>
      </c>
      <c r="E433" s="29">
        <v>5.7290000000000001</v>
      </c>
      <c r="F433" s="30">
        <v>0</v>
      </c>
      <c r="G433" s="29">
        <v>0</v>
      </c>
      <c r="H433" s="29">
        <f t="shared" si="12"/>
        <v>5.7290000000000001</v>
      </c>
      <c r="I433" s="15">
        <v>0</v>
      </c>
      <c r="J433" s="15">
        <v>0</v>
      </c>
      <c r="K433" s="15">
        <v>0</v>
      </c>
      <c r="L433" s="15">
        <f t="shared" si="13"/>
        <v>5.7290000000000001</v>
      </c>
    </row>
    <row r="434" spans="1:12" x14ac:dyDescent="0.2">
      <c r="A434" s="7" t="s">
        <v>46</v>
      </c>
      <c r="B434" s="7" t="s">
        <v>146</v>
      </c>
      <c r="C434" s="7" t="s">
        <v>18</v>
      </c>
      <c r="D434" s="29">
        <v>215.73099999999999</v>
      </c>
      <c r="E434" s="29">
        <v>0</v>
      </c>
      <c r="F434" s="30">
        <v>0</v>
      </c>
      <c r="G434" s="29">
        <v>0</v>
      </c>
      <c r="H434" s="29">
        <f t="shared" si="12"/>
        <v>215.73099999999999</v>
      </c>
      <c r="I434" s="15">
        <v>0</v>
      </c>
      <c r="J434" s="15">
        <v>0</v>
      </c>
      <c r="K434" s="15">
        <v>0</v>
      </c>
      <c r="L434" s="15">
        <f t="shared" si="13"/>
        <v>215.73099999999999</v>
      </c>
    </row>
    <row r="435" spans="1:12" x14ac:dyDescent="0.2">
      <c r="A435" s="7" t="s">
        <v>46</v>
      </c>
      <c r="B435" s="7" t="s">
        <v>146</v>
      </c>
      <c r="C435" s="7" t="s">
        <v>19</v>
      </c>
      <c r="D435" s="29">
        <v>0.19400000000000001</v>
      </c>
      <c r="E435" s="29">
        <v>0</v>
      </c>
      <c r="F435" s="30">
        <v>0</v>
      </c>
      <c r="G435" s="29">
        <v>0</v>
      </c>
      <c r="H435" s="29">
        <f t="shared" si="12"/>
        <v>0.19400000000000001</v>
      </c>
      <c r="I435" s="15">
        <v>0</v>
      </c>
      <c r="J435" s="15">
        <v>0</v>
      </c>
      <c r="K435" s="15">
        <v>0</v>
      </c>
      <c r="L435" s="15">
        <f t="shared" si="13"/>
        <v>0.19400000000000001</v>
      </c>
    </row>
    <row r="436" spans="1:12" x14ac:dyDescent="0.2">
      <c r="A436" s="7" t="s">
        <v>46</v>
      </c>
      <c r="B436" s="7" t="s">
        <v>146</v>
      </c>
      <c r="C436" s="7" t="s">
        <v>20</v>
      </c>
      <c r="D436" s="29">
        <v>0</v>
      </c>
      <c r="E436" s="29">
        <v>0</v>
      </c>
      <c r="F436" s="30">
        <v>3.8</v>
      </c>
      <c r="G436" s="29">
        <v>0</v>
      </c>
      <c r="H436" s="29">
        <f t="shared" si="12"/>
        <v>3.8</v>
      </c>
      <c r="I436" s="15">
        <v>0</v>
      </c>
      <c r="J436" s="15">
        <v>0</v>
      </c>
      <c r="K436" s="15">
        <v>0</v>
      </c>
      <c r="L436" s="15">
        <f t="shared" si="13"/>
        <v>3.8</v>
      </c>
    </row>
    <row r="437" spans="1:12" x14ac:dyDescent="0.2">
      <c r="A437" s="7" t="s">
        <v>46</v>
      </c>
      <c r="B437" s="7" t="s">
        <v>146</v>
      </c>
      <c r="C437" s="7" t="s">
        <v>21</v>
      </c>
      <c r="D437" s="29">
        <v>3.6779999999999999</v>
      </c>
      <c r="E437" s="29">
        <v>0</v>
      </c>
      <c r="F437" s="30">
        <v>0</v>
      </c>
      <c r="G437" s="29">
        <v>0</v>
      </c>
      <c r="H437" s="29">
        <f t="shared" si="12"/>
        <v>3.6779999999999999</v>
      </c>
      <c r="I437" s="15">
        <v>0</v>
      </c>
      <c r="J437" s="15">
        <v>0</v>
      </c>
      <c r="K437" s="15">
        <v>0</v>
      </c>
      <c r="L437" s="15">
        <f t="shared" si="13"/>
        <v>3.6779999999999999</v>
      </c>
    </row>
    <row r="438" spans="1:12" x14ac:dyDescent="0.2">
      <c r="A438" s="7" t="s">
        <v>46</v>
      </c>
      <c r="B438" s="7" t="s">
        <v>146</v>
      </c>
      <c r="C438" s="7" t="s">
        <v>22</v>
      </c>
      <c r="D438" s="29">
        <v>5.226</v>
      </c>
      <c r="E438" s="29">
        <v>0</v>
      </c>
      <c r="F438" s="30">
        <v>0</v>
      </c>
      <c r="G438" s="29">
        <v>0</v>
      </c>
      <c r="H438" s="29">
        <f t="shared" si="12"/>
        <v>5.226</v>
      </c>
      <c r="I438" s="15">
        <v>0</v>
      </c>
      <c r="J438" s="15">
        <v>0</v>
      </c>
      <c r="K438" s="15">
        <v>0</v>
      </c>
      <c r="L438" s="15">
        <f t="shared" si="13"/>
        <v>5.226</v>
      </c>
    </row>
    <row r="439" spans="1:12" x14ac:dyDescent="0.2">
      <c r="A439" s="7" t="s">
        <v>46</v>
      </c>
      <c r="B439" s="7" t="s">
        <v>146</v>
      </c>
      <c r="C439" s="7" t="s">
        <v>23</v>
      </c>
      <c r="D439" s="29">
        <v>9.7000000000000003E-2</v>
      </c>
      <c r="E439" s="29">
        <v>0</v>
      </c>
      <c r="F439" s="30">
        <v>0</v>
      </c>
      <c r="G439" s="29">
        <v>0</v>
      </c>
      <c r="H439" s="29">
        <f t="shared" si="12"/>
        <v>9.7000000000000003E-2</v>
      </c>
      <c r="I439" s="15">
        <v>0</v>
      </c>
      <c r="J439" s="15">
        <v>0</v>
      </c>
      <c r="K439" s="15">
        <v>0</v>
      </c>
      <c r="L439" s="15">
        <f t="shared" si="13"/>
        <v>9.7000000000000003E-2</v>
      </c>
    </row>
    <row r="440" spans="1:12" x14ac:dyDescent="0.2">
      <c r="A440" s="7" t="s">
        <v>46</v>
      </c>
      <c r="B440" s="7" t="s">
        <v>146</v>
      </c>
      <c r="C440" s="7" t="s">
        <v>108</v>
      </c>
      <c r="D440" s="29">
        <v>3.6779999999999999</v>
      </c>
      <c r="E440" s="29">
        <v>0</v>
      </c>
      <c r="F440" s="30">
        <v>0</v>
      </c>
      <c r="G440" s="29">
        <v>0</v>
      </c>
      <c r="H440" s="29">
        <f t="shared" si="12"/>
        <v>3.6779999999999999</v>
      </c>
      <c r="I440" s="15">
        <v>0</v>
      </c>
      <c r="J440" s="15">
        <v>0</v>
      </c>
      <c r="K440" s="15">
        <v>0</v>
      </c>
      <c r="L440" s="15">
        <f t="shared" si="13"/>
        <v>3.6779999999999999</v>
      </c>
    </row>
    <row r="441" spans="1:12" x14ac:dyDescent="0.2">
      <c r="A441" s="7" t="s">
        <v>46</v>
      </c>
      <c r="B441" s="7" t="s">
        <v>146</v>
      </c>
      <c r="C441" s="7" t="s">
        <v>24</v>
      </c>
      <c r="D441" s="29">
        <v>0</v>
      </c>
      <c r="E441" s="29">
        <v>0</v>
      </c>
      <c r="F441" s="30">
        <v>0</v>
      </c>
      <c r="G441" s="29">
        <v>0</v>
      </c>
      <c r="H441" s="29">
        <f t="shared" si="12"/>
        <v>0</v>
      </c>
      <c r="I441" s="15">
        <v>0</v>
      </c>
      <c r="J441" s="15">
        <v>0</v>
      </c>
      <c r="K441" s="15">
        <v>0</v>
      </c>
      <c r="L441" s="15">
        <f t="shared" si="13"/>
        <v>0</v>
      </c>
    </row>
    <row r="442" spans="1:12" x14ac:dyDescent="0.2">
      <c r="A442" s="7" t="s">
        <v>46</v>
      </c>
      <c r="B442" s="7" t="s">
        <v>146</v>
      </c>
      <c r="C442" s="7" t="s">
        <v>25</v>
      </c>
      <c r="D442" s="29">
        <v>19.728000000000002</v>
      </c>
      <c r="E442" s="29">
        <v>0</v>
      </c>
      <c r="F442" s="30">
        <v>0</v>
      </c>
      <c r="G442" s="29">
        <v>0</v>
      </c>
      <c r="H442" s="29">
        <f t="shared" si="12"/>
        <v>19.728000000000002</v>
      </c>
      <c r="I442" s="15">
        <v>0</v>
      </c>
      <c r="J442" s="15">
        <v>0</v>
      </c>
      <c r="K442" s="15">
        <v>0</v>
      </c>
      <c r="L442" s="15">
        <f t="shared" si="13"/>
        <v>19.728000000000002</v>
      </c>
    </row>
    <row r="443" spans="1:12" x14ac:dyDescent="0.2">
      <c r="A443" s="7" t="s">
        <v>46</v>
      </c>
      <c r="B443" s="7" t="s">
        <v>146</v>
      </c>
      <c r="C443" s="7" t="s">
        <v>26</v>
      </c>
      <c r="D443" s="29">
        <v>0</v>
      </c>
      <c r="E443" s="29">
        <v>0</v>
      </c>
      <c r="F443" s="30">
        <v>0</v>
      </c>
      <c r="G443" s="29">
        <v>0</v>
      </c>
      <c r="H443" s="29">
        <f t="shared" si="12"/>
        <v>0</v>
      </c>
      <c r="I443" s="15">
        <v>0</v>
      </c>
      <c r="J443" s="15">
        <v>0</v>
      </c>
      <c r="K443" s="15">
        <v>0</v>
      </c>
      <c r="L443" s="15">
        <f t="shared" si="13"/>
        <v>0</v>
      </c>
    </row>
    <row r="444" spans="1:12" x14ac:dyDescent="0.2">
      <c r="A444" s="7" t="s">
        <v>46</v>
      </c>
      <c r="B444" s="7" t="s">
        <v>146</v>
      </c>
      <c r="C444" s="7" t="s">
        <v>27</v>
      </c>
      <c r="D444" s="29">
        <v>0</v>
      </c>
      <c r="E444" s="29">
        <v>0</v>
      </c>
      <c r="F444" s="30">
        <v>0.7</v>
      </c>
      <c r="G444" s="29">
        <v>0</v>
      </c>
      <c r="H444" s="29">
        <f t="shared" si="12"/>
        <v>0.7</v>
      </c>
      <c r="I444" s="15">
        <v>0</v>
      </c>
      <c r="J444" s="15">
        <v>0</v>
      </c>
      <c r="K444" s="15">
        <v>0</v>
      </c>
      <c r="L444" s="15">
        <f t="shared" si="13"/>
        <v>0.7</v>
      </c>
    </row>
    <row r="445" spans="1:12" x14ac:dyDescent="0.2">
      <c r="A445" s="7" t="s">
        <v>46</v>
      </c>
      <c r="B445" s="7" t="s">
        <v>146</v>
      </c>
      <c r="C445" s="7" t="s">
        <v>28</v>
      </c>
      <c r="D445" s="29">
        <v>0</v>
      </c>
      <c r="E445" s="29">
        <v>0</v>
      </c>
      <c r="F445" s="30">
        <v>0</v>
      </c>
      <c r="G445" s="29">
        <v>0</v>
      </c>
      <c r="H445" s="29">
        <f t="shared" si="12"/>
        <v>0</v>
      </c>
      <c r="I445" s="15">
        <v>0</v>
      </c>
      <c r="J445" s="15">
        <v>0</v>
      </c>
      <c r="K445" s="15">
        <v>0</v>
      </c>
      <c r="L445" s="15">
        <f t="shared" si="13"/>
        <v>0</v>
      </c>
    </row>
    <row r="446" spans="1:12" x14ac:dyDescent="0.2">
      <c r="A446" s="7" t="s">
        <v>46</v>
      </c>
      <c r="B446" s="7" t="s">
        <v>146</v>
      </c>
      <c r="C446" s="7" t="s">
        <v>29</v>
      </c>
      <c r="D446" s="29">
        <v>19.728000000000002</v>
      </c>
      <c r="E446" s="29">
        <v>0</v>
      </c>
      <c r="F446" s="30">
        <v>0</v>
      </c>
      <c r="G446" s="29">
        <v>0</v>
      </c>
      <c r="H446" s="29">
        <f t="shared" si="12"/>
        <v>19.728000000000002</v>
      </c>
      <c r="I446" s="15">
        <v>0</v>
      </c>
      <c r="J446" s="15">
        <v>0</v>
      </c>
      <c r="K446" s="15">
        <v>0</v>
      </c>
      <c r="L446" s="15">
        <f t="shared" si="13"/>
        <v>19.728000000000002</v>
      </c>
    </row>
    <row r="447" spans="1:12" x14ac:dyDescent="0.2">
      <c r="A447" s="7" t="s">
        <v>46</v>
      </c>
      <c r="B447" s="7" t="s">
        <v>146</v>
      </c>
      <c r="C447" s="7" t="s">
        <v>30</v>
      </c>
      <c r="D447" s="29">
        <v>0</v>
      </c>
      <c r="E447" s="29">
        <v>0</v>
      </c>
      <c r="F447" s="30">
        <v>0</v>
      </c>
      <c r="G447" s="29">
        <v>0</v>
      </c>
      <c r="H447" s="29">
        <f t="shared" si="12"/>
        <v>0</v>
      </c>
      <c r="I447" s="15">
        <v>0</v>
      </c>
      <c r="J447" s="15">
        <v>0</v>
      </c>
      <c r="K447" s="15">
        <v>0</v>
      </c>
      <c r="L447" s="15">
        <f t="shared" si="13"/>
        <v>0</v>
      </c>
    </row>
    <row r="448" spans="1:12" x14ac:dyDescent="0.2">
      <c r="A448" s="7" t="s">
        <v>46</v>
      </c>
      <c r="B448" s="7" t="s">
        <v>146</v>
      </c>
      <c r="C448" s="7" t="s">
        <v>31</v>
      </c>
      <c r="D448" s="29">
        <v>0</v>
      </c>
      <c r="E448" s="29">
        <v>0</v>
      </c>
      <c r="F448" s="30">
        <v>0</v>
      </c>
      <c r="G448" s="29">
        <v>0</v>
      </c>
      <c r="H448" s="29">
        <f t="shared" si="12"/>
        <v>0</v>
      </c>
      <c r="I448" s="15">
        <v>0</v>
      </c>
      <c r="J448" s="15">
        <v>0</v>
      </c>
      <c r="K448" s="15">
        <v>0</v>
      </c>
      <c r="L448" s="15">
        <f t="shared" si="13"/>
        <v>0</v>
      </c>
    </row>
    <row r="449" spans="1:12" x14ac:dyDescent="0.2">
      <c r="A449" s="7" t="s">
        <v>46</v>
      </c>
      <c r="B449" s="7" t="s">
        <v>146</v>
      </c>
      <c r="C449" s="7" t="s">
        <v>32</v>
      </c>
      <c r="D449" s="29">
        <v>0</v>
      </c>
      <c r="E449" s="29">
        <v>0</v>
      </c>
      <c r="F449" s="30">
        <v>0</v>
      </c>
      <c r="G449" s="29">
        <v>0</v>
      </c>
      <c r="H449" s="29">
        <f t="shared" si="12"/>
        <v>0</v>
      </c>
      <c r="I449" s="15">
        <v>0</v>
      </c>
      <c r="J449" s="15">
        <v>0</v>
      </c>
      <c r="K449" s="15">
        <v>0</v>
      </c>
      <c r="L449" s="15">
        <f t="shared" si="13"/>
        <v>0</v>
      </c>
    </row>
    <row r="450" spans="1:12" x14ac:dyDescent="0.2">
      <c r="A450" s="7" t="s">
        <v>46</v>
      </c>
      <c r="B450" s="7" t="s">
        <v>146</v>
      </c>
      <c r="C450" s="7" t="s">
        <v>33</v>
      </c>
      <c r="D450" s="29">
        <v>0</v>
      </c>
      <c r="E450" s="29">
        <v>0</v>
      </c>
      <c r="F450" s="30">
        <v>0</v>
      </c>
      <c r="G450" s="29">
        <v>0</v>
      </c>
      <c r="H450" s="29">
        <f t="shared" si="12"/>
        <v>0</v>
      </c>
      <c r="I450" s="15">
        <v>0</v>
      </c>
      <c r="J450" s="15">
        <v>0</v>
      </c>
      <c r="K450" s="15">
        <v>0</v>
      </c>
      <c r="L450" s="15">
        <f t="shared" si="13"/>
        <v>0</v>
      </c>
    </row>
    <row r="451" spans="1:12" x14ac:dyDescent="0.2">
      <c r="A451" s="7" t="s">
        <v>47</v>
      </c>
      <c r="B451" s="7" t="s">
        <v>147</v>
      </c>
      <c r="C451" s="7" t="s">
        <v>2</v>
      </c>
      <c r="D451" s="29">
        <v>0</v>
      </c>
      <c r="E451" s="29">
        <v>0</v>
      </c>
      <c r="F451" s="30">
        <v>195.89999999999998</v>
      </c>
      <c r="G451" s="29">
        <v>0</v>
      </c>
      <c r="H451" s="29">
        <f t="shared" si="12"/>
        <v>195.89999999999998</v>
      </c>
      <c r="I451" s="15">
        <v>5.0999999999999997E-2</v>
      </c>
      <c r="J451" s="15">
        <v>0</v>
      </c>
      <c r="K451" s="15">
        <v>0</v>
      </c>
      <c r="L451" s="15">
        <f t="shared" si="13"/>
        <v>195.95099999999999</v>
      </c>
    </row>
    <row r="452" spans="1:12" x14ac:dyDescent="0.2">
      <c r="A452" s="7" t="s">
        <v>47</v>
      </c>
      <c r="B452" s="7" t="s">
        <v>147</v>
      </c>
      <c r="C452" s="7" t="s">
        <v>4</v>
      </c>
      <c r="D452" s="29">
        <v>9.0069999999999997</v>
      </c>
      <c r="E452" s="29">
        <v>0</v>
      </c>
      <c r="F452" s="30">
        <v>9.1000000000000014</v>
      </c>
      <c r="G452" s="29">
        <v>0</v>
      </c>
      <c r="H452" s="29">
        <f t="shared" ref="H452:H515" si="14">D452+E452+F452+G452</f>
        <v>18.106999999999999</v>
      </c>
      <c r="I452" s="15">
        <v>8.0000000000000002E-3</v>
      </c>
      <c r="J452" s="15">
        <v>0</v>
      </c>
      <c r="K452" s="15">
        <v>0</v>
      </c>
      <c r="L452" s="15">
        <f t="shared" ref="L452:L515" si="15">ROUND(H452+I452+J452+K452,3)</f>
        <v>18.114999999999998</v>
      </c>
    </row>
    <row r="453" spans="1:12" x14ac:dyDescent="0.2">
      <c r="A453" s="7" t="s">
        <v>47</v>
      </c>
      <c r="B453" s="7" t="s">
        <v>147</v>
      </c>
      <c r="C453" s="7" t="s">
        <v>5</v>
      </c>
      <c r="D453" s="29">
        <v>0</v>
      </c>
      <c r="E453" s="29">
        <v>0</v>
      </c>
      <c r="F453" s="30">
        <v>17.600000000000001</v>
      </c>
      <c r="G453" s="29">
        <v>0</v>
      </c>
      <c r="H453" s="29">
        <f t="shared" si="14"/>
        <v>17.600000000000001</v>
      </c>
      <c r="I453" s="15">
        <v>0</v>
      </c>
      <c r="J453" s="15">
        <v>0</v>
      </c>
      <c r="K453" s="15">
        <v>0</v>
      </c>
      <c r="L453" s="15">
        <f t="shared" si="15"/>
        <v>17.600000000000001</v>
      </c>
    </row>
    <row r="454" spans="1:12" x14ac:dyDescent="0.2">
      <c r="A454" s="7" t="s">
        <v>47</v>
      </c>
      <c r="B454" s="7" t="s">
        <v>147</v>
      </c>
      <c r="C454" s="7" t="s">
        <v>6</v>
      </c>
      <c r="D454" s="29">
        <v>0</v>
      </c>
      <c r="E454" s="29">
        <v>0</v>
      </c>
      <c r="F454" s="30">
        <v>12.2</v>
      </c>
      <c r="G454" s="29">
        <v>0</v>
      </c>
      <c r="H454" s="29">
        <f t="shared" si="14"/>
        <v>12.2</v>
      </c>
      <c r="I454" s="15">
        <v>0</v>
      </c>
      <c r="J454" s="15">
        <v>0</v>
      </c>
      <c r="K454" s="15">
        <v>0</v>
      </c>
      <c r="L454" s="15">
        <f t="shared" si="15"/>
        <v>12.2</v>
      </c>
    </row>
    <row r="455" spans="1:12" x14ac:dyDescent="0.2">
      <c r="A455" s="7" t="s">
        <v>47</v>
      </c>
      <c r="B455" s="7" t="s">
        <v>147</v>
      </c>
      <c r="C455" s="7" t="s">
        <v>7</v>
      </c>
      <c r="D455" s="29">
        <v>0</v>
      </c>
      <c r="E455" s="29">
        <v>0</v>
      </c>
      <c r="F455" s="30">
        <v>1.5999999999999999</v>
      </c>
      <c r="G455" s="29">
        <v>0</v>
      </c>
      <c r="H455" s="29">
        <f t="shared" si="14"/>
        <v>1.5999999999999999</v>
      </c>
      <c r="I455" s="15">
        <v>6.0000000000000001E-3</v>
      </c>
      <c r="J455" s="15">
        <v>0</v>
      </c>
      <c r="K455" s="15">
        <v>0</v>
      </c>
      <c r="L455" s="15">
        <f t="shared" si="15"/>
        <v>1.6060000000000001</v>
      </c>
    </row>
    <row r="456" spans="1:12" x14ac:dyDescent="0.2">
      <c r="A456" s="7" t="s">
        <v>47</v>
      </c>
      <c r="B456" s="7" t="s">
        <v>147</v>
      </c>
      <c r="C456" s="7" t="s">
        <v>8</v>
      </c>
      <c r="D456" s="29">
        <v>0</v>
      </c>
      <c r="E456" s="29">
        <v>0</v>
      </c>
      <c r="F456" s="30">
        <v>2.8000000000000003</v>
      </c>
      <c r="G456" s="29">
        <v>0</v>
      </c>
      <c r="H456" s="29">
        <f t="shared" si="14"/>
        <v>2.8000000000000003</v>
      </c>
      <c r="I456" s="15">
        <v>0</v>
      </c>
      <c r="J456" s="15">
        <v>0</v>
      </c>
      <c r="K456" s="15">
        <v>0</v>
      </c>
      <c r="L456" s="15">
        <f t="shared" si="15"/>
        <v>2.8</v>
      </c>
    </row>
    <row r="457" spans="1:12" x14ac:dyDescent="0.2">
      <c r="A457" s="7" t="s">
        <v>47</v>
      </c>
      <c r="B457" s="7" t="s">
        <v>147</v>
      </c>
      <c r="C457" s="7" t="s">
        <v>9</v>
      </c>
      <c r="D457" s="29">
        <v>0</v>
      </c>
      <c r="E457" s="29">
        <v>0</v>
      </c>
      <c r="F457" s="30">
        <v>0</v>
      </c>
      <c r="G457" s="29">
        <v>0</v>
      </c>
      <c r="H457" s="29">
        <f t="shared" si="14"/>
        <v>0</v>
      </c>
      <c r="I457" s="15">
        <v>0</v>
      </c>
      <c r="J457" s="15">
        <v>0</v>
      </c>
      <c r="K457" s="15">
        <v>0</v>
      </c>
      <c r="L457" s="15">
        <f t="shared" si="15"/>
        <v>0</v>
      </c>
    </row>
    <row r="458" spans="1:12" x14ac:dyDescent="0.2">
      <c r="A458" s="7" t="s">
        <v>47</v>
      </c>
      <c r="B458" s="7" t="s">
        <v>147</v>
      </c>
      <c r="C458" s="7" t="s">
        <v>10</v>
      </c>
      <c r="D458" s="29">
        <v>0</v>
      </c>
      <c r="E458" s="29">
        <v>0</v>
      </c>
      <c r="F458" s="30">
        <v>32.9</v>
      </c>
      <c r="G458" s="29">
        <v>0</v>
      </c>
      <c r="H458" s="29">
        <f t="shared" si="14"/>
        <v>32.9</v>
      </c>
      <c r="I458" s="15">
        <v>0.255</v>
      </c>
      <c r="J458" s="15">
        <v>0</v>
      </c>
      <c r="K458" s="15">
        <v>0</v>
      </c>
      <c r="L458" s="15">
        <f t="shared" si="15"/>
        <v>33.155000000000001</v>
      </c>
    </row>
    <row r="459" spans="1:12" x14ac:dyDescent="0.2">
      <c r="A459" s="7" t="s">
        <v>47</v>
      </c>
      <c r="B459" s="7" t="s">
        <v>147</v>
      </c>
      <c r="C459" s="7" t="s">
        <v>11</v>
      </c>
      <c r="D459" s="29">
        <v>0</v>
      </c>
      <c r="E459" s="29">
        <v>0</v>
      </c>
      <c r="F459" s="30">
        <v>0</v>
      </c>
      <c r="G459" s="29">
        <v>0</v>
      </c>
      <c r="H459" s="29">
        <f t="shared" si="14"/>
        <v>0</v>
      </c>
      <c r="I459" s="15">
        <v>0</v>
      </c>
      <c r="J459" s="15">
        <v>0</v>
      </c>
      <c r="K459" s="15">
        <v>0</v>
      </c>
      <c r="L459" s="15">
        <f t="shared" si="15"/>
        <v>0</v>
      </c>
    </row>
    <row r="460" spans="1:12" x14ac:dyDescent="0.2">
      <c r="A460" s="7" t="s">
        <v>47</v>
      </c>
      <c r="B460" s="7" t="s">
        <v>147</v>
      </c>
      <c r="C460" s="7" t="s">
        <v>12</v>
      </c>
      <c r="D460" s="29">
        <v>0</v>
      </c>
      <c r="E460" s="29">
        <v>0</v>
      </c>
      <c r="F460" s="30">
        <v>0.2</v>
      </c>
      <c r="G460" s="29">
        <v>0</v>
      </c>
      <c r="H460" s="29">
        <f t="shared" si="14"/>
        <v>0.2</v>
      </c>
      <c r="I460" s="15">
        <v>0</v>
      </c>
      <c r="J460" s="15">
        <v>0</v>
      </c>
      <c r="K460" s="15">
        <v>0</v>
      </c>
      <c r="L460" s="15">
        <f t="shared" si="15"/>
        <v>0.2</v>
      </c>
    </row>
    <row r="461" spans="1:12" x14ac:dyDescent="0.2">
      <c r="A461" s="7" t="s">
        <v>47</v>
      </c>
      <c r="B461" s="7" t="s">
        <v>147</v>
      </c>
      <c r="C461" s="7" t="s">
        <v>13</v>
      </c>
      <c r="D461" s="29">
        <v>3.7770000000000001</v>
      </c>
      <c r="E461" s="29">
        <v>0</v>
      </c>
      <c r="F461" s="30">
        <v>1.2</v>
      </c>
      <c r="G461" s="29">
        <v>0</v>
      </c>
      <c r="H461" s="29">
        <f t="shared" si="14"/>
        <v>4.9770000000000003</v>
      </c>
      <c r="I461" s="15">
        <v>0.50600000000000001</v>
      </c>
      <c r="J461" s="15">
        <v>0</v>
      </c>
      <c r="K461" s="15">
        <v>0</v>
      </c>
      <c r="L461" s="15">
        <f t="shared" si="15"/>
        <v>5.4829999999999997</v>
      </c>
    </row>
    <row r="462" spans="1:12" x14ac:dyDescent="0.2">
      <c r="A462" s="7" t="s">
        <v>47</v>
      </c>
      <c r="B462" s="7" t="s">
        <v>147</v>
      </c>
      <c r="C462" s="7" t="s">
        <v>14</v>
      </c>
      <c r="D462" s="29">
        <v>123.482</v>
      </c>
      <c r="E462" s="29">
        <v>0</v>
      </c>
      <c r="F462" s="30">
        <v>0</v>
      </c>
      <c r="G462" s="29">
        <v>0</v>
      </c>
      <c r="H462" s="29">
        <f t="shared" si="14"/>
        <v>123.482</v>
      </c>
      <c r="I462" s="15">
        <v>1.786</v>
      </c>
      <c r="J462" s="15">
        <v>0</v>
      </c>
      <c r="K462" s="15">
        <v>0</v>
      </c>
      <c r="L462" s="15">
        <f t="shared" si="15"/>
        <v>125.268</v>
      </c>
    </row>
    <row r="463" spans="1:12" x14ac:dyDescent="0.2">
      <c r="A463" s="7" t="s">
        <v>47</v>
      </c>
      <c r="B463" s="7" t="s">
        <v>147</v>
      </c>
      <c r="C463" s="7" t="s">
        <v>15</v>
      </c>
      <c r="D463" s="29">
        <v>0</v>
      </c>
      <c r="E463" s="29">
        <v>0.26500000000000001</v>
      </c>
      <c r="F463" s="30">
        <v>0</v>
      </c>
      <c r="G463" s="29">
        <v>0</v>
      </c>
      <c r="H463" s="29">
        <f t="shared" si="14"/>
        <v>0.26500000000000001</v>
      </c>
      <c r="I463" s="15">
        <v>0</v>
      </c>
      <c r="J463" s="15">
        <v>0</v>
      </c>
      <c r="K463" s="15">
        <v>0</v>
      </c>
      <c r="L463" s="15">
        <f t="shared" si="15"/>
        <v>0.26500000000000001</v>
      </c>
    </row>
    <row r="464" spans="1:12" x14ac:dyDescent="0.2">
      <c r="A464" s="7" t="s">
        <v>47</v>
      </c>
      <c r="B464" s="7" t="s">
        <v>147</v>
      </c>
      <c r="C464" s="7" t="s">
        <v>108</v>
      </c>
      <c r="D464" s="29">
        <v>0</v>
      </c>
      <c r="E464" s="29">
        <v>0</v>
      </c>
      <c r="F464" s="30">
        <v>0</v>
      </c>
      <c r="G464" s="29">
        <v>0</v>
      </c>
      <c r="H464" s="29">
        <f t="shared" si="14"/>
        <v>0</v>
      </c>
      <c r="I464" s="15">
        <v>5.6580000000000004</v>
      </c>
      <c r="J464" s="15">
        <v>0</v>
      </c>
      <c r="K464" s="15">
        <v>0</v>
      </c>
      <c r="L464" s="15">
        <f t="shared" si="15"/>
        <v>5.6580000000000004</v>
      </c>
    </row>
    <row r="465" spans="1:12" x14ac:dyDescent="0.2">
      <c r="A465" s="7" t="s">
        <v>47</v>
      </c>
      <c r="B465" s="7" t="s">
        <v>147</v>
      </c>
      <c r="C465" s="7" t="s">
        <v>16</v>
      </c>
      <c r="D465" s="29">
        <v>1.4530000000000001</v>
      </c>
      <c r="E465" s="29">
        <v>475.95299999999997</v>
      </c>
      <c r="F465" s="30">
        <v>6.7</v>
      </c>
      <c r="G465" s="29">
        <v>0</v>
      </c>
      <c r="H465" s="29">
        <f t="shared" si="14"/>
        <v>484.10599999999994</v>
      </c>
      <c r="I465" s="15">
        <v>4.8959999999999999</v>
      </c>
      <c r="J465" s="15">
        <v>0</v>
      </c>
      <c r="K465" s="15">
        <v>0</v>
      </c>
      <c r="L465" s="15">
        <f t="shared" si="15"/>
        <v>489.00200000000001</v>
      </c>
    </row>
    <row r="466" spans="1:12" x14ac:dyDescent="0.2">
      <c r="A466" s="7" t="s">
        <v>47</v>
      </c>
      <c r="B466" s="7" t="s">
        <v>147</v>
      </c>
      <c r="C466" s="7" t="s">
        <v>17</v>
      </c>
      <c r="D466" s="29">
        <v>0.58099999999999996</v>
      </c>
      <c r="E466" s="29">
        <v>258.38200000000001</v>
      </c>
      <c r="F466" s="30">
        <v>0</v>
      </c>
      <c r="G466" s="29">
        <v>0</v>
      </c>
      <c r="H466" s="29">
        <f t="shared" si="14"/>
        <v>258.96300000000002</v>
      </c>
      <c r="I466" s="15">
        <v>4.1000000000000002E-2</v>
      </c>
      <c r="J466" s="15">
        <v>0</v>
      </c>
      <c r="K466" s="15">
        <v>0</v>
      </c>
      <c r="L466" s="15">
        <f t="shared" si="15"/>
        <v>259.00400000000002</v>
      </c>
    </row>
    <row r="467" spans="1:12" x14ac:dyDescent="0.2">
      <c r="A467" s="7" t="s">
        <v>47</v>
      </c>
      <c r="B467" s="7" t="s">
        <v>147</v>
      </c>
      <c r="C467" s="7" t="s">
        <v>18</v>
      </c>
      <c r="D467" s="29">
        <v>444.53399999999999</v>
      </c>
      <c r="E467" s="29">
        <v>0</v>
      </c>
      <c r="F467" s="30">
        <v>0</v>
      </c>
      <c r="G467" s="29">
        <v>0.122</v>
      </c>
      <c r="H467" s="29">
        <f t="shared" si="14"/>
        <v>444.65600000000001</v>
      </c>
      <c r="I467" s="15">
        <v>189.63</v>
      </c>
      <c r="J467" s="15">
        <v>0</v>
      </c>
      <c r="K467" s="15">
        <v>0</v>
      </c>
      <c r="L467" s="15">
        <f t="shared" si="15"/>
        <v>634.28599999999994</v>
      </c>
    </row>
    <row r="468" spans="1:12" x14ac:dyDescent="0.2">
      <c r="A468" s="7" t="s">
        <v>47</v>
      </c>
      <c r="B468" s="7" t="s">
        <v>147</v>
      </c>
      <c r="C468" s="7" t="s">
        <v>19</v>
      </c>
      <c r="D468" s="29">
        <v>53.17</v>
      </c>
      <c r="E468" s="29">
        <v>0</v>
      </c>
      <c r="F468" s="30">
        <v>0.6</v>
      </c>
      <c r="G468" s="29">
        <v>0.122</v>
      </c>
      <c r="H468" s="29">
        <f t="shared" si="14"/>
        <v>53.892000000000003</v>
      </c>
      <c r="I468" s="15">
        <v>1.458</v>
      </c>
      <c r="J468" s="15">
        <v>0</v>
      </c>
      <c r="K468" s="15">
        <v>0</v>
      </c>
      <c r="L468" s="15">
        <f t="shared" si="15"/>
        <v>55.35</v>
      </c>
    </row>
    <row r="469" spans="1:12" x14ac:dyDescent="0.2">
      <c r="A469" s="7" t="s">
        <v>47</v>
      </c>
      <c r="B469" s="7" t="s">
        <v>147</v>
      </c>
      <c r="C469" s="7" t="s">
        <v>20</v>
      </c>
      <c r="D469" s="29">
        <v>1.1619999999999999</v>
      </c>
      <c r="E469" s="29">
        <v>0</v>
      </c>
      <c r="F469" s="30">
        <v>0.2</v>
      </c>
      <c r="G469" s="29">
        <v>0</v>
      </c>
      <c r="H469" s="29">
        <f t="shared" si="14"/>
        <v>1.3619999999999999</v>
      </c>
      <c r="I469" s="15">
        <v>0</v>
      </c>
      <c r="J469" s="15">
        <v>0</v>
      </c>
      <c r="K469" s="15">
        <v>0</v>
      </c>
      <c r="L469" s="15">
        <f t="shared" si="15"/>
        <v>1.3620000000000001</v>
      </c>
    </row>
    <row r="470" spans="1:12" x14ac:dyDescent="0.2">
      <c r="A470" s="7" t="s">
        <v>47</v>
      </c>
      <c r="B470" s="7" t="s">
        <v>147</v>
      </c>
      <c r="C470" s="7" t="s">
        <v>21</v>
      </c>
      <c r="D470" s="29">
        <v>0.29099999999999998</v>
      </c>
      <c r="E470" s="29">
        <v>0</v>
      </c>
      <c r="F470" s="30">
        <v>0</v>
      </c>
      <c r="G470" s="29">
        <v>0</v>
      </c>
      <c r="H470" s="29">
        <f t="shared" si="14"/>
        <v>0.29099999999999998</v>
      </c>
      <c r="I470" s="15">
        <v>4.1109999999999998</v>
      </c>
      <c r="J470" s="15">
        <v>0</v>
      </c>
      <c r="K470" s="15">
        <v>0</v>
      </c>
      <c r="L470" s="15">
        <f t="shared" si="15"/>
        <v>4.4020000000000001</v>
      </c>
    </row>
    <row r="471" spans="1:12" x14ac:dyDescent="0.2">
      <c r="A471" s="7" t="s">
        <v>47</v>
      </c>
      <c r="B471" s="7" t="s">
        <v>147</v>
      </c>
      <c r="C471" s="7" t="s">
        <v>22</v>
      </c>
      <c r="D471" s="29">
        <v>60.143000000000001</v>
      </c>
      <c r="E471" s="29">
        <v>0</v>
      </c>
      <c r="F471" s="30">
        <v>9.4</v>
      </c>
      <c r="G471" s="29">
        <v>15.4</v>
      </c>
      <c r="H471" s="29">
        <f t="shared" si="14"/>
        <v>84.943000000000012</v>
      </c>
      <c r="I471" s="15">
        <v>0.104</v>
      </c>
      <c r="J471" s="15">
        <v>0</v>
      </c>
      <c r="K471" s="15">
        <v>0</v>
      </c>
      <c r="L471" s="15">
        <f t="shared" si="15"/>
        <v>85.046999999999997</v>
      </c>
    </row>
    <row r="472" spans="1:12" x14ac:dyDescent="0.2">
      <c r="A472" s="7" t="s">
        <v>47</v>
      </c>
      <c r="B472" s="7" t="s">
        <v>147</v>
      </c>
      <c r="C472" s="7" t="s">
        <v>23</v>
      </c>
      <c r="D472" s="29">
        <v>21.5</v>
      </c>
      <c r="E472" s="29">
        <v>0</v>
      </c>
      <c r="F472" s="30">
        <v>0</v>
      </c>
      <c r="G472" s="29">
        <v>0</v>
      </c>
      <c r="H472" s="29">
        <f t="shared" si="14"/>
        <v>21.5</v>
      </c>
      <c r="I472" s="15">
        <v>0.10199999999999999</v>
      </c>
      <c r="J472" s="15">
        <v>0</v>
      </c>
      <c r="K472" s="15">
        <v>0</v>
      </c>
      <c r="L472" s="15">
        <f t="shared" si="15"/>
        <v>21.602</v>
      </c>
    </row>
    <row r="473" spans="1:12" x14ac:dyDescent="0.2">
      <c r="A473" s="7" t="s">
        <v>47</v>
      </c>
      <c r="B473" s="7" t="s">
        <v>147</v>
      </c>
      <c r="C473" s="7" t="s">
        <v>24</v>
      </c>
      <c r="D473" s="29">
        <v>17.433</v>
      </c>
      <c r="E473" s="29">
        <v>0</v>
      </c>
      <c r="F473" s="30">
        <v>0</v>
      </c>
      <c r="G473" s="29">
        <v>0</v>
      </c>
      <c r="H473" s="29">
        <f t="shared" si="14"/>
        <v>17.433</v>
      </c>
      <c r="I473" s="15">
        <v>0</v>
      </c>
      <c r="J473" s="15">
        <v>0</v>
      </c>
      <c r="K473" s="15">
        <v>0</v>
      </c>
      <c r="L473" s="15">
        <f t="shared" si="15"/>
        <v>17.433</v>
      </c>
    </row>
    <row r="474" spans="1:12" x14ac:dyDescent="0.2">
      <c r="A474" s="7" t="s">
        <v>47</v>
      </c>
      <c r="B474" s="7" t="s">
        <v>147</v>
      </c>
      <c r="C474" s="7" t="s">
        <v>25</v>
      </c>
      <c r="D474" s="29">
        <v>117.26600000000001</v>
      </c>
      <c r="E474" s="29">
        <v>0</v>
      </c>
      <c r="F474" s="30">
        <v>0</v>
      </c>
      <c r="G474" s="29">
        <v>0</v>
      </c>
      <c r="H474" s="29">
        <f t="shared" si="14"/>
        <v>117.26600000000001</v>
      </c>
      <c r="I474" s="15">
        <v>0.04</v>
      </c>
      <c r="J474" s="15">
        <v>0</v>
      </c>
      <c r="K474" s="15">
        <v>0</v>
      </c>
      <c r="L474" s="15">
        <f t="shared" si="15"/>
        <v>117.306</v>
      </c>
    </row>
    <row r="475" spans="1:12" x14ac:dyDescent="0.2">
      <c r="A475" s="7" t="s">
        <v>47</v>
      </c>
      <c r="B475" s="7" t="s">
        <v>147</v>
      </c>
      <c r="C475" s="7" t="s">
        <v>26</v>
      </c>
      <c r="D475" s="29">
        <v>0</v>
      </c>
      <c r="E475" s="29">
        <v>0</v>
      </c>
      <c r="F475" s="30">
        <v>0</v>
      </c>
      <c r="G475" s="29">
        <v>0</v>
      </c>
      <c r="H475" s="29">
        <f t="shared" si="14"/>
        <v>0</v>
      </c>
      <c r="I475" s="15">
        <v>0</v>
      </c>
      <c r="J475" s="15">
        <v>0</v>
      </c>
      <c r="K475" s="15">
        <v>0</v>
      </c>
      <c r="L475" s="15">
        <f t="shared" si="15"/>
        <v>0</v>
      </c>
    </row>
    <row r="476" spans="1:12" x14ac:dyDescent="0.2">
      <c r="A476" s="7" t="s">
        <v>47</v>
      </c>
      <c r="B476" s="7" t="s">
        <v>147</v>
      </c>
      <c r="C476" s="7" t="s">
        <v>27</v>
      </c>
      <c r="D476" s="29">
        <v>0</v>
      </c>
      <c r="E476" s="29">
        <v>0</v>
      </c>
      <c r="F476" s="30">
        <v>0</v>
      </c>
      <c r="G476" s="29">
        <v>0</v>
      </c>
      <c r="H476" s="29">
        <f t="shared" si="14"/>
        <v>0</v>
      </c>
      <c r="I476" s="15">
        <v>0</v>
      </c>
      <c r="J476" s="15">
        <v>0</v>
      </c>
      <c r="K476" s="15">
        <v>0</v>
      </c>
      <c r="L476" s="15">
        <f t="shared" si="15"/>
        <v>0</v>
      </c>
    </row>
    <row r="477" spans="1:12" x14ac:dyDescent="0.2">
      <c r="A477" s="7" t="s">
        <v>47</v>
      </c>
      <c r="B477" s="7" t="s">
        <v>147</v>
      </c>
      <c r="C477" s="7" t="s">
        <v>28</v>
      </c>
      <c r="D477" s="29">
        <v>0</v>
      </c>
      <c r="E477" s="29">
        <v>0</v>
      </c>
      <c r="F477" s="30">
        <v>0</v>
      </c>
      <c r="G477" s="29">
        <v>0</v>
      </c>
      <c r="H477" s="29">
        <f t="shared" si="14"/>
        <v>0</v>
      </c>
      <c r="I477" s="15">
        <v>0</v>
      </c>
      <c r="J477" s="15">
        <v>0</v>
      </c>
      <c r="K477" s="15">
        <v>0</v>
      </c>
      <c r="L477" s="15">
        <f t="shared" si="15"/>
        <v>0</v>
      </c>
    </row>
    <row r="478" spans="1:12" x14ac:dyDescent="0.2">
      <c r="A478" s="7" t="s">
        <v>47</v>
      </c>
      <c r="B478" s="7" t="s">
        <v>147</v>
      </c>
      <c r="C478" s="7" t="s">
        <v>29</v>
      </c>
      <c r="D478" s="29">
        <v>399.56900000000002</v>
      </c>
      <c r="E478" s="29">
        <v>0</v>
      </c>
      <c r="F478" s="30">
        <v>0</v>
      </c>
      <c r="G478" s="29">
        <v>0</v>
      </c>
      <c r="H478" s="29">
        <f t="shared" si="14"/>
        <v>399.56900000000002</v>
      </c>
      <c r="I478" s="15">
        <v>0.64600000000000002</v>
      </c>
      <c r="J478" s="15">
        <v>0</v>
      </c>
      <c r="K478" s="15">
        <v>0</v>
      </c>
      <c r="L478" s="15">
        <f t="shared" si="15"/>
        <v>400.21499999999997</v>
      </c>
    </row>
    <row r="479" spans="1:12" x14ac:dyDescent="0.2">
      <c r="A479" s="7" t="s">
        <v>47</v>
      </c>
      <c r="B479" s="7" t="s">
        <v>147</v>
      </c>
      <c r="C479" s="7" t="s">
        <v>30</v>
      </c>
      <c r="D479" s="29">
        <v>0</v>
      </c>
      <c r="E479" s="29">
        <v>0</v>
      </c>
      <c r="F479" s="30">
        <v>0</v>
      </c>
      <c r="G479" s="29">
        <v>0.13800000000000001</v>
      </c>
      <c r="H479" s="29">
        <f t="shared" si="14"/>
        <v>0.13800000000000001</v>
      </c>
      <c r="I479" s="15">
        <v>0</v>
      </c>
      <c r="J479" s="15">
        <v>0</v>
      </c>
      <c r="K479" s="15">
        <v>0</v>
      </c>
      <c r="L479" s="15">
        <f t="shared" si="15"/>
        <v>0.13800000000000001</v>
      </c>
    </row>
    <row r="480" spans="1:12" x14ac:dyDescent="0.2">
      <c r="A480" s="7" t="s">
        <v>47</v>
      </c>
      <c r="B480" s="7" t="s">
        <v>147</v>
      </c>
      <c r="C480" s="7" t="s">
        <v>31</v>
      </c>
      <c r="D480" s="29">
        <v>0</v>
      </c>
      <c r="E480" s="29">
        <v>0</v>
      </c>
      <c r="F480" s="30">
        <v>0.2</v>
      </c>
      <c r="G480" s="29">
        <v>0</v>
      </c>
      <c r="H480" s="29">
        <f t="shared" si="14"/>
        <v>0.2</v>
      </c>
      <c r="I480" s="15">
        <v>0</v>
      </c>
      <c r="J480" s="15">
        <v>0</v>
      </c>
      <c r="K480" s="15">
        <v>0</v>
      </c>
      <c r="L480" s="15">
        <f t="shared" si="15"/>
        <v>0.2</v>
      </c>
    </row>
    <row r="481" spans="1:12" x14ac:dyDescent="0.2">
      <c r="A481" s="7" t="s">
        <v>47</v>
      </c>
      <c r="B481" s="7" t="s">
        <v>147</v>
      </c>
      <c r="C481" s="7" t="s">
        <v>32</v>
      </c>
      <c r="D481" s="29">
        <v>0</v>
      </c>
      <c r="E481" s="29">
        <v>0.3</v>
      </c>
      <c r="F481" s="30">
        <v>0</v>
      </c>
      <c r="G481" s="29">
        <v>0</v>
      </c>
      <c r="H481" s="29">
        <f t="shared" si="14"/>
        <v>0.3</v>
      </c>
      <c r="I481" s="15">
        <v>0</v>
      </c>
      <c r="J481" s="15">
        <v>0</v>
      </c>
      <c r="K481" s="15">
        <v>0</v>
      </c>
      <c r="L481" s="15">
        <f t="shared" si="15"/>
        <v>0.3</v>
      </c>
    </row>
    <row r="482" spans="1:12" x14ac:dyDescent="0.2">
      <c r="A482" s="7" t="s">
        <v>47</v>
      </c>
      <c r="B482" s="7" t="s">
        <v>147</v>
      </c>
      <c r="C482" s="7" t="s">
        <v>33</v>
      </c>
      <c r="D482" s="29">
        <v>0</v>
      </c>
      <c r="E482" s="29">
        <v>0</v>
      </c>
      <c r="F482" s="30">
        <v>0</v>
      </c>
      <c r="G482" s="29">
        <v>26.3</v>
      </c>
      <c r="H482" s="29">
        <f t="shared" si="14"/>
        <v>26.3</v>
      </c>
      <c r="I482" s="15">
        <v>0</v>
      </c>
      <c r="J482" s="15">
        <v>0</v>
      </c>
      <c r="K482" s="15">
        <v>0</v>
      </c>
      <c r="L482" s="15">
        <f t="shared" si="15"/>
        <v>26.3</v>
      </c>
    </row>
    <row r="483" spans="1:12" x14ac:dyDescent="0.2">
      <c r="A483" s="7" t="s">
        <v>48</v>
      </c>
      <c r="B483" s="7" t="s">
        <v>148</v>
      </c>
      <c r="C483" s="7" t="s">
        <v>2</v>
      </c>
      <c r="D483" s="29">
        <v>0</v>
      </c>
      <c r="E483" s="29">
        <v>0</v>
      </c>
      <c r="F483" s="30">
        <v>1.6</v>
      </c>
      <c r="G483" s="29">
        <v>0</v>
      </c>
      <c r="H483" s="29">
        <f t="shared" si="14"/>
        <v>1.6</v>
      </c>
      <c r="I483" s="15">
        <v>0</v>
      </c>
      <c r="J483" s="15">
        <v>0</v>
      </c>
      <c r="K483" s="15">
        <v>0</v>
      </c>
      <c r="L483" s="15">
        <f t="shared" si="15"/>
        <v>1.6</v>
      </c>
    </row>
    <row r="484" spans="1:12" x14ac:dyDescent="0.2">
      <c r="A484" s="7" t="s">
        <v>48</v>
      </c>
      <c r="B484" s="7" t="s">
        <v>148</v>
      </c>
      <c r="C484" s="7" t="s">
        <v>4</v>
      </c>
      <c r="D484" s="29">
        <v>0</v>
      </c>
      <c r="E484" s="29">
        <v>0</v>
      </c>
      <c r="F484" s="30">
        <v>0.1</v>
      </c>
      <c r="G484" s="29">
        <v>0</v>
      </c>
      <c r="H484" s="29">
        <f t="shared" si="14"/>
        <v>0.1</v>
      </c>
      <c r="I484" s="15">
        <v>0</v>
      </c>
      <c r="J484" s="15">
        <v>0</v>
      </c>
      <c r="K484" s="15">
        <v>0</v>
      </c>
      <c r="L484" s="15">
        <f t="shared" si="15"/>
        <v>0.1</v>
      </c>
    </row>
    <row r="485" spans="1:12" x14ac:dyDescent="0.2">
      <c r="A485" s="7" t="s">
        <v>48</v>
      </c>
      <c r="B485" s="7" t="s">
        <v>148</v>
      </c>
      <c r="C485" s="7" t="s">
        <v>5</v>
      </c>
      <c r="D485" s="29">
        <v>0</v>
      </c>
      <c r="E485" s="29">
        <v>0</v>
      </c>
      <c r="F485" s="30">
        <v>0</v>
      </c>
      <c r="G485" s="29">
        <v>0</v>
      </c>
      <c r="H485" s="29">
        <f t="shared" si="14"/>
        <v>0</v>
      </c>
      <c r="I485" s="15">
        <v>0</v>
      </c>
      <c r="J485" s="15">
        <v>0</v>
      </c>
      <c r="K485" s="15">
        <v>0</v>
      </c>
      <c r="L485" s="15">
        <f t="shared" si="15"/>
        <v>0</v>
      </c>
    </row>
    <row r="486" spans="1:12" x14ac:dyDescent="0.2">
      <c r="A486" s="7" t="s">
        <v>48</v>
      </c>
      <c r="B486" s="7" t="s">
        <v>148</v>
      </c>
      <c r="C486" s="7" t="s">
        <v>6</v>
      </c>
      <c r="D486" s="29">
        <v>0</v>
      </c>
      <c r="E486" s="29">
        <v>0</v>
      </c>
      <c r="F486" s="30">
        <v>0</v>
      </c>
      <c r="G486" s="29">
        <v>0</v>
      </c>
      <c r="H486" s="29">
        <f t="shared" si="14"/>
        <v>0</v>
      </c>
      <c r="I486" s="15">
        <v>0</v>
      </c>
      <c r="J486" s="15">
        <v>0</v>
      </c>
      <c r="K486" s="15">
        <v>0</v>
      </c>
      <c r="L486" s="15">
        <f t="shared" si="15"/>
        <v>0</v>
      </c>
    </row>
    <row r="487" spans="1:12" x14ac:dyDescent="0.2">
      <c r="A487" s="7" t="s">
        <v>48</v>
      </c>
      <c r="B487" s="7" t="s">
        <v>148</v>
      </c>
      <c r="C487" s="7" t="s">
        <v>7</v>
      </c>
      <c r="D487" s="29">
        <v>0</v>
      </c>
      <c r="E487" s="29">
        <v>0</v>
      </c>
      <c r="F487" s="30">
        <v>0</v>
      </c>
      <c r="G487" s="29">
        <v>0</v>
      </c>
      <c r="H487" s="29">
        <f t="shared" si="14"/>
        <v>0</v>
      </c>
      <c r="I487" s="15">
        <v>0</v>
      </c>
      <c r="J487" s="15">
        <v>0</v>
      </c>
      <c r="K487" s="15">
        <v>0</v>
      </c>
      <c r="L487" s="15">
        <f t="shared" si="15"/>
        <v>0</v>
      </c>
    </row>
    <row r="488" spans="1:12" x14ac:dyDescent="0.2">
      <c r="A488" s="7" t="s">
        <v>48</v>
      </c>
      <c r="B488" s="7" t="s">
        <v>148</v>
      </c>
      <c r="C488" s="7" t="s">
        <v>8</v>
      </c>
      <c r="D488" s="29">
        <v>0</v>
      </c>
      <c r="E488" s="29">
        <v>0</v>
      </c>
      <c r="F488" s="30">
        <v>0.2</v>
      </c>
      <c r="G488" s="29">
        <v>0</v>
      </c>
      <c r="H488" s="29">
        <f t="shared" si="14"/>
        <v>0.2</v>
      </c>
      <c r="I488" s="15">
        <v>0</v>
      </c>
      <c r="J488" s="15">
        <v>0</v>
      </c>
      <c r="K488" s="15">
        <v>0</v>
      </c>
      <c r="L488" s="15">
        <f t="shared" si="15"/>
        <v>0.2</v>
      </c>
    </row>
    <row r="489" spans="1:12" x14ac:dyDescent="0.2">
      <c r="A489" s="7" t="s">
        <v>48</v>
      </c>
      <c r="B489" s="7" t="s">
        <v>148</v>
      </c>
      <c r="C489" s="7" t="s">
        <v>9</v>
      </c>
      <c r="D489" s="29">
        <v>0</v>
      </c>
      <c r="E489" s="29">
        <v>0</v>
      </c>
      <c r="F489" s="30">
        <v>0</v>
      </c>
      <c r="G489" s="29">
        <v>0</v>
      </c>
      <c r="H489" s="29">
        <f t="shared" si="14"/>
        <v>0</v>
      </c>
      <c r="I489" s="15">
        <v>0</v>
      </c>
      <c r="J489" s="15">
        <v>0</v>
      </c>
      <c r="K489" s="15">
        <v>0</v>
      </c>
      <c r="L489" s="15">
        <f t="shared" si="15"/>
        <v>0</v>
      </c>
    </row>
    <row r="490" spans="1:12" x14ac:dyDescent="0.2">
      <c r="A490" s="7" t="s">
        <v>48</v>
      </c>
      <c r="B490" s="7" t="s">
        <v>148</v>
      </c>
      <c r="C490" s="7" t="s">
        <v>10</v>
      </c>
      <c r="D490" s="29">
        <v>0</v>
      </c>
      <c r="E490" s="29">
        <v>0</v>
      </c>
      <c r="F490" s="30">
        <v>0</v>
      </c>
      <c r="G490" s="29">
        <v>0</v>
      </c>
      <c r="H490" s="29">
        <f t="shared" si="14"/>
        <v>0</v>
      </c>
      <c r="I490" s="15">
        <v>0</v>
      </c>
      <c r="J490" s="15">
        <v>0</v>
      </c>
      <c r="K490" s="15">
        <v>0</v>
      </c>
      <c r="L490" s="15">
        <f t="shared" si="15"/>
        <v>0</v>
      </c>
    </row>
    <row r="491" spans="1:12" x14ac:dyDescent="0.2">
      <c r="A491" s="7" t="s">
        <v>48</v>
      </c>
      <c r="B491" s="7" t="s">
        <v>148</v>
      </c>
      <c r="C491" s="7" t="s">
        <v>11</v>
      </c>
      <c r="D491" s="29">
        <v>0</v>
      </c>
      <c r="E491" s="29">
        <v>0</v>
      </c>
      <c r="F491" s="30">
        <v>0</v>
      </c>
      <c r="G491" s="29">
        <v>0</v>
      </c>
      <c r="H491" s="29">
        <f t="shared" si="14"/>
        <v>0</v>
      </c>
      <c r="I491" s="15">
        <v>0</v>
      </c>
      <c r="J491" s="15">
        <v>0</v>
      </c>
      <c r="K491" s="15">
        <v>0</v>
      </c>
      <c r="L491" s="15">
        <f t="shared" si="15"/>
        <v>0</v>
      </c>
    </row>
    <row r="492" spans="1:12" x14ac:dyDescent="0.2">
      <c r="A492" s="7" t="s">
        <v>48</v>
      </c>
      <c r="B492" s="7" t="s">
        <v>148</v>
      </c>
      <c r="C492" s="7" t="s">
        <v>12</v>
      </c>
      <c r="D492" s="29">
        <v>0</v>
      </c>
      <c r="E492" s="29">
        <v>0</v>
      </c>
      <c r="F492" s="30">
        <v>0</v>
      </c>
      <c r="G492" s="29">
        <v>0</v>
      </c>
      <c r="H492" s="29">
        <f t="shared" si="14"/>
        <v>0</v>
      </c>
      <c r="I492" s="15">
        <v>0</v>
      </c>
      <c r="J492" s="15">
        <v>0</v>
      </c>
      <c r="K492" s="15">
        <v>0</v>
      </c>
      <c r="L492" s="15">
        <f t="shared" si="15"/>
        <v>0</v>
      </c>
    </row>
    <row r="493" spans="1:12" x14ac:dyDescent="0.2">
      <c r="A493" s="7" t="s">
        <v>48</v>
      </c>
      <c r="B493" s="7" t="s">
        <v>148</v>
      </c>
      <c r="C493" s="7" t="s">
        <v>13</v>
      </c>
      <c r="D493" s="29">
        <v>0</v>
      </c>
      <c r="E493" s="29">
        <v>0</v>
      </c>
      <c r="F493" s="30">
        <v>0</v>
      </c>
      <c r="G493" s="29">
        <v>0</v>
      </c>
      <c r="H493" s="29">
        <f t="shared" si="14"/>
        <v>0</v>
      </c>
      <c r="I493" s="15">
        <v>0</v>
      </c>
      <c r="J493" s="15">
        <v>0</v>
      </c>
      <c r="K493" s="15">
        <v>0</v>
      </c>
      <c r="L493" s="15">
        <f t="shared" si="15"/>
        <v>0</v>
      </c>
    </row>
    <row r="494" spans="1:12" x14ac:dyDescent="0.2">
      <c r="A494" s="7" t="s">
        <v>48</v>
      </c>
      <c r="B494" s="7" t="s">
        <v>148</v>
      </c>
      <c r="C494" s="7" t="s">
        <v>14</v>
      </c>
      <c r="D494" s="29">
        <v>0.123</v>
      </c>
      <c r="E494" s="29">
        <v>0</v>
      </c>
      <c r="F494" s="30">
        <v>0</v>
      </c>
      <c r="G494" s="29">
        <v>0</v>
      </c>
      <c r="H494" s="29">
        <f t="shared" si="14"/>
        <v>0.123</v>
      </c>
      <c r="I494" s="15">
        <v>0</v>
      </c>
      <c r="J494" s="15">
        <v>0</v>
      </c>
      <c r="K494" s="15">
        <v>0</v>
      </c>
      <c r="L494" s="15">
        <f t="shared" si="15"/>
        <v>0.123</v>
      </c>
    </row>
    <row r="495" spans="1:12" x14ac:dyDescent="0.2">
      <c r="A495" s="7" t="s">
        <v>48</v>
      </c>
      <c r="B495" s="7" t="s">
        <v>148</v>
      </c>
      <c r="C495" s="7" t="s">
        <v>15</v>
      </c>
      <c r="D495" s="29">
        <v>0</v>
      </c>
      <c r="E495" s="29">
        <v>0</v>
      </c>
      <c r="F495" s="30">
        <v>0</v>
      </c>
      <c r="G495" s="29">
        <v>0</v>
      </c>
      <c r="H495" s="29">
        <f t="shared" si="14"/>
        <v>0</v>
      </c>
      <c r="I495" s="15">
        <v>0</v>
      </c>
      <c r="J495" s="15">
        <v>0</v>
      </c>
      <c r="K495" s="15">
        <v>0</v>
      </c>
      <c r="L495" s="15">
        <f t="shared" si="15"/>
        <v>0</v>
      </c>
    </row>
    <row r="496" spans="1:12" x14ac:dyDescent="0.2">
      <c r="A496" s="7" t="s">
        <v>48</v>
      </c>
      <c r="B496" s="7" t="s">
        <v>148</v>
      </c>
      <c r="C496" s="7" t="s">
        <v>108</v>
      </c>
      <c r="D496" s="29">
        <v>205.684</v>
      </c>
      <c r="E496" s="29">
        <v>0</v>
      </c>
      <c r="F496" s="30">
        <v>0</v>
      </c>
      <c r="G496" s="29">
        <v>0</v>
      </c>
      <c r="H496" s="29">
        <f t="shared" si="14"/>
        <v>205.684</v>
      </c>
      <c r="I496" s="15">
        <v>0</v>
      </c>
      <c r="J496" s="15">
        <v>0</v>
      </c>
      <c r="K496" s="15">
        <v>0</v>
      </c>
      <c r="L496" s="15">
        <f t="shared" si="15"/>
        <v>205.684</v>
      </c>
    </row>
    <row r="497" spans="1:12" x14ac:dyDescent="0.2">
      <c r="A497" s="7" t="s">
        <v>48</v>
      </c>
      <c r="B497" s="7" t="s">
        <v>148</v>
      </c>
      <c r="C497" s="7" t="s">
        <v>16</v>
      </c>
      <c r="D497" s="29">
        <v>0</v>
      </c>
      <c r="E497" s="29">
        <v>2394.39</v>
      </c>
      <c r="F497" s="30">
        <v>0</v>
      </c>
      <c r="G497" s="29">
        <v>0</v>
      </c>
      <c r="H497" s="29">
        <f t="shared" si="14"/>
        <v>2394.39</v>
      </c>
      <c r="I497" s="15">
        <v>0</v>
      </c>
      <c r="J497" s="15">
        <v>-25.4</v>
      </c>
      <c r="K497" s="15">
        <v>0</v>
      </c>
      <c r="L497" s="15">
        <f t="shared" si="15"/>
        <v>2368.9899999999998</v>
      </c>
    </row>
    <row r="498" spans="1:12" x14ac:dyDescent="0.2">
      <c r="A498" s="7" t="s">
        <v>48</v>
      </c>
      <c r="B498" s="7" t="s">
        <v>148</v>
      </c>
      <c r="C498" s="7" t="s">
        <v>17</v>
      </c>
      <c r="D498" s="29">
        <v>0</v>
      </c>
      <c r="E498" s="29">
        <v>3532.91</v>
      </c>
      <c r="F498" s="30">
        <v>0</v>
      </c>
      <c r="G498" s="29">
        <v>0</v>
      </c>
      <c r="H498" s="29">
        <f t="shared" si="14"/>
        <v>3532.91</v>
      </c>
      <c r="I498" s="15">
        <v>215.44300000000001</v>
      </c>
      <c r="J498" s="15">
        <v>0</v>
      </c>
      <c r="K498" s="15">
        <v>0</v>
      </c>
      <c r="L498" s="15">
        <f t="shared" si="15"/>
        <v>3748.3530000000001</v>
      </c>
    </row>
    <row r="499" spans="1:12" x14ac:dyDescent="0.2">
      <c r="A499" s="7" t="s">
        <v>48</v>
      </c>
      <c r="B499" s="7" t="s">
        <v>148</v>
      </c>
      <c r="C499" s="7" t="s">
        <v>18</v>
      </c>
      <c r="D499" s="29">
        <v>0</v>
      </c>
      <c r="E499" s="29">
        <v>0</v>
      </c>
      <c r="F499" s="30">
        <v>0</v>
      </c>
      <c r="G499" s="29">
        <v>0</v>
      </c>
      <c r="H499" s="29">
        <f t="shared" si="14"/>
        <v>0</v>
      </c>
      <c r="I499" s="15">
        <v>0</v>
      </c>
      <c r="J499" s="15">
        <v>0</v>
      </c>
      <c r="K499" s="15">
        <v>0</v>
      </c>
      <c r="L499" s="15">
        <f t="shared" si="15"/>
        <v>0</v>
      </c>
    </row>
    <row r="500" spans="1:12" x14ac:dyDescent="0.2">
      <c r="A500" s="7" t="s">
        <v>48</v>
      </c>
      <c r="B500" s="7" t="s">
        <v>148</v>
      </c>
      <c r="C500" s="7" t="s">
        <v>19</v>
      </c>
      <c r="D500" s="29">
        <v>0</v>
      </c>
      <c r="E500" s="29">
        <v>0</v>
      </c>
      <c r="F500" s="30">
        <v>0</v>
      </c>
      <c r="G500" s="29">
        <v>0</v>
      </c>
      <c r="H500" s="29">
        <f t="shared" si="14"/>
        <v>0</v>
      </c>
      <c r="I500" s="15">
        <v>0</v>
      </c>
      <c r="J500" s="15">
        <v>0</v>
      </c>
      <c r="K500" s="15">
        <v>0</v>
      </c>
      <c r="L500" s="15">
        <f t="shared" si="15"/>
        <v>0</v>
      </c>
    </row>
    <row r="501" spans="1:12" x14ac:dyDescent="0.2">
      <c r="A501" s="7" t="s">
        <v>48</v>
      </c>
      <c r="B501" s="7" t="s">
        <v>148</v>
      </c>
      <c r="C501" s="7" t="s">
        <v>20</v>
      </c>
      <c r="D501" s="29">
        <v>0</v>
      </c>
      <c r="E501" s="29">
        <v>0</v>
      </c>
      <c r="F501" s="30">
        <v>0</v>
      </c>
      <c r="G501" s="29">
        <v>0</v>
      </c>
      <c r="H501" s="29">
        <f t="shared" si="14"/>
        <v>0</v>
      </c>
      <c r="I501" s="15">
        <v>0</v>
      </c>
      <c r="J501" s="15">
        <v>0</v>
      </c>
      <c r="K501" s="15">
        <v>0</v>
      </c>
      <c r="L501" s="15">
        <f t="shared" si="15"/>
        <v>0</v>
      </c>
    </row>
    <row r="502" spans="1:12" x14ac:dyDescent="0.2">
      <c r="A502" s="7" t="s">
        <v>48</v>
      </c>
      <c r="B502" s="7" t="s">
        <v>148</v>
      </c>
      <c r="C502" s="7" t="s">
        <v>21</v>
      </c>
      <c r="D502" s="29">
        <v>0</v>
      </c>
      <c r="E502" s="29">
        <v>0</v>
      </c>
      <c r="F502" s="30">
        <v>0</v>
      </c>
      <c r="G502" s="29">
        <v>0</v>
      </c>
      <c r="H502" s="29">
        <f t="shared" si="14"/>
        <v>0</v>
      </c>
      <c r="I502" s="15">
        <v>0</v>
      </c>
      <c r="J502" s="15">
        <v>0</v>
      </c>
      <c r="K502" s="15">
        <v>0</v>
      </c>
      <c r="L502" s="15">
        <f t="shared" si="15"/>
        <v>0</v>
      </c>
    </row>
    <row r="503" spans="1:12" x14ac:dyDescent="0.2">
      <c r="A503" s="7" t="s">
        <v>48</v>
      </c>
      <c r="B503" s="7" t="s">
        <v>148</v>
      </c>
      <c r="C503" s="7" t="s">
        <v>22</v>
      </c>
      <c r="D503" s="29">
        <v>0</v>
      </c>
      <c r="E503" s="29">
        <v>0</v>
      </c>
      <c r="F503" s="30">
        <v>0</v>
      </c>
      <c r="G503" s="29">
        <v>0</v>
      </c>
      <c r="H503" s="29">
        <f t="shared" si="14"/>
        <v>0</v>
      </c>
      <c r="I503" s="15">
        <v>0</v>
      </c>
      <c r="J503" s="15">
        <v>0</v>
      </c>
      <c r="K503" s="15">
        <v>0</v>
      </c>
      <c r="L503" s="15">
        <f t="shared" si="15"/>
        <v>0</v>
      </c>
    </row>
    <row r="504" spans="1:12" x14ac:dyDescent="0.2">
      <c r="A504" s="7" t="s">
        <v>48</v>
      </c>
      <c r="B504" s="7" t="s">
        <v>148</v>
      </c>
      <c r="C504" s="7" t="s">
        <v>23</v>
      </c>
      <c r="D504" s="29">
        <v>1078.3900000000001</v>
      </c>
      <c r="E504" s="29">
        <v>0</v>
      </c>
      <c r="F504" s="30">
        <v>0</v>
      </c>
      <c r="G504" s="29">
        <v>0</v>
      </c>
      <c r="H504" s="29">
        <f t="shared" si="14"/>
        <v>1078.3900000000001</v>
      </c>
      <c r="I504" s="15">
        <v>0</v>
      </c>
      <c r="J504" s="15">
        <v>0</v>
      </c>
      <c r="K504" s="15">
        <v>0</v>
      </c>
      <c r="L504" s="15">
        <f t="shared" si="15"/>
        <v>1078.3900000000001</v>
      </c>
    </row>
    <row r="505" spans="1:12" x14ac:dyDescent="0.2">
      <c r="A505" s="7" t="s">
        <v>48</v>
      </c>
      <c r="B505" s="7" t="s">
        <v>148</v>
      </c>
      <c r="C505" s="7" t="s">
        <v>24</v>
      </c>
      <c r="D505" s="29">
        <v>0</v>
      </c>
      <c r="E505" s="29">
        <v>0</v>
      </c>
      <c r="F505" s="30">
        <v>0</v>
      </c>
      <c r="G505" s="29">
        <v>0</v>
      </c>
      <c r="H505" s="29">
        <f t="shared" si="14"/>
        <v>0</v>
      </c>
      <c r="I505" s="15">
        <v>0</v>
      </c>
      <c r="J505" s="15">
        <v>0</v>
      </c>
      <c r="K505" s="15">
        <v>0</v>
      </c>
      <c r="L505" s="15">
        <f t="shared" si="15"/>
        <v>0</v>
      </c>
    </row>
    <row r="506" spans="1:12" x14ac:dyDescent="0.2">
      <c r="A506" s="7" t="s">
        <v>48</v>
      </c>
      <c r="B506" s="7" t="s">
        <v>148</v>
      </c>
      <c r="C506" s="7" t="s">
        <v>25</v>
      </c>
      <c r="D506" s="29">
        <v>7.3540000000000001</v>
      </c>
      <c r="E506" s="29">
        <v>0</v>
      </c>
      <c r="F506" s="30">
        <v>0</v>
      </c>
      <c r="G506" s="29">
        <v>0</v>
      </c>
      <c r="H506" s="29">
        <f t="shared" si="14"/>
        <v>7.3540000000000001</v>
      </c>
      <c r="I506" s="15">
        <v>0</v>
      </c>
      <c r="J506" s="15">
        <v>0</v>
      </c>
      <c r="K506" s="15">
        <v>0</v>
      </c>
      <c r="L506" s="15">
        <f t="shared" si="15"/>
        <v>7.3540000000000001</v>
      </c>
    </row>
    <row r="507" spans="1:12" x14ac:dyDescent="0.2">
      <c r="A507" s="7" t="s">
        <v>48</v>
      </c>
      <c r="B507" s="7" t="s">
        <v>148</v>
      </c>
      <c r="C507" s="7" t="s">
        <v>26</v>
      </c>
      <c r="D507" s="29">
        <v>0</v>
      </c>
      <c r="E507" s="29">
        <v>0</v>
      </c>
      <c r="F507" s="30">
        <v>0</v>
      </c>
      <c r="G507" s="29">
        <v>0</v>
      </c>
      <c r="H507" s="29">
        <f t="shared" si="14"/>
        <v>0</v>
      </c>
      <c r="I507" s="15">
        <v>0</v>
      </c>
      <c r="J507" s="15">
        <v>0</v>
      </c>
      <c r="K507" s="15">
        <v>0</v>
      </c>
      <c r="L507" s="15">
        <f t="shared" si="15"/>
        <v>0</v>
      </c>
    </row>
    <row r="508" spans="1:12" x14ac:dyDescent="0.2">
      <c r="A508" s="7" t="s">
        <v>48</v>
      </c>
      <c r="B508" s="7" t="s">
        <v>148</v>
      </c>
      <c r="C508" s="7" t="s">
        <v>27</v>
      </c>
      <c r="D508" s="29">
        <v>0</v>
      </c>
      <c r="E508" s="29">
        <v>0</v>
      </c>
      <c r="F508" s="30">
        <v>0</v>
      </c>
      <c r="G508" s="29">
        <v>0</v>
      </c>
      <c r="H508" s="29">
        <f t="shared" si="14"/>
        <v>0</v>
      </c>
      <c r="I508" s="15">
        <v>0</v>
      </c>
      <c r="J508" s="15">
        <v>0</v>
      </c>
      <c r="K508" s="15">
        <v>0</v>
      </c>
      <c r="L508" s="15">
        <f t="shared" si="15"/>
        <v>0</v>
      </c>
    </row>
    <row r="509" spans="1:12" x14ac:dyDescent="0.2">
      <c r="A509" s="7" t="s">
        <v>48</v>
      </c>
      <c r="B509" s="7" t="s">
        <v>148</v>
      </c>
      <c r="C509" s="7" t="s">
        <v>28</v>
      </c>
      <c r="D509" s="29">
        <v>0</v>
      </c>
      <c r="E509" s="29">
        <v>0</v>
      </c>
      <c r="F509" s="30">
        <v>0</v>
      </c>
      <c r="G509" s="29">
        <v>0</v>
      </c>
      <c r="H509" s="29">
        <f t="shared" si="14"/>
        <v>0</v>
      </c>
      <c r="I509" s="15">
        <v>0</v>
      </c>
      <c r="J509" s="15">
        <v>0</v>
      </c>
      <c r="K509" s="15">
        <v>0</v>
      </c>
      <c r="L509" s="15">
        <f t="shared" si="15"/>
        <v>0</v>
      </c>
    </row>
    <row r="510" spans="1:12" x14ac:dyDescent="0.2">
      <c r="A510" s="7" t="s">
        <v>48</v>
      </c>
      <c r="B510" s="7" t="s">
        <v>148</v>
      </c>
      <c r="C510" s="7" t="s">
        <v>29</v>
      </c>
      <c r="D510" s="29">
        <v>21.17</v>
      </c>
      <c r="E510" s="29">
        <v>0</v>
      </c>
      <c r="F510" s="30">
        <v>0</v>
      </c>
      <c r="G510" s="29">
        <v>0</v>
      </c>
      <c r="H510" s="29">
        <f t="shared" si="14"/>
        <v>21.17</v>
      </c>
      <c r="I510" s="15">
        <v>0</v>
      </c>
      <c r="J510" s="15">
        <v>0</v>
      </c>
      <c r="K510" s="15">
        <v>0</v>
      </c>
      <c r="L510" s="15">
        <f t="shared" si="15"/>
        <v>21.17</v>
      </c>
    </row>
    <row r="511" spans="1:12" x14ac:dyDescent="0.2">
      <c r="A511" s="7" t="s">
        <v>48</v>
      </c>
      <c r="B511" s="7" t="s">
        <v>148</v>
      </c>
      <c r="C511" s="7" t="s">
        <v>30</v>
      </c>
      <c r="D511" s="29">
        <v>0</v>
      </c>
      <c r="E511" s="29">
        <v>0</v>
      </c>
      <c r="F511" s="30">
        <v>0</v>
      </c>
      <c r="G511" s="29">
        <v>0</v>
      </c>
      <c r="H511" s="29">
        <f t="shared" si="14"/>
        <v>0</v>
      </c>
      <c r="I511" s="15">
        <v>0</v>
      </c>
      <c r="J511" s="15">
        <v>0</v>
      </c>
      <c r="K511" s="15">
        <v>0</v>
      </c>
      <c r="L511" s="15">
        <f t="shared" si="15"/>
        <v>0</v>
      </c>
    </row>
    <row r="512" spans="1:12" x14ac:dyDescent="0.2">
      <c r="A512" s="7" t="s">
        <v>48</v>
      </c>
      <c r="B512" s="7" t="s">
        <v>148</v>
      </c>
      <c r="C512" s="7" t="s">
        <v>31</v>
      </c>
      <c r="D512" s="29">
        <v>0</v>
      </c>
      <c r="E512" s="29">
        <v>0</v>
      </c>
      <c r="F512" s="30">
        <v>0</v>
      </c>
      <c r="G512" s="29">
        <v>0</v>
      </c>
      <c r="H512" s="29">
        <f t="shared" si="14"/>
        <v>0</v>
      </c>
      <c r="I512" s="15">
        <v>0</v>
      </c>
      <c r="J512" s="15">
        <v>0</v>
      </c>
      <c r="K512" s="15">
        <v>0</v>
      </c>
      <c r="L512" s="15">
        <f t="shared" si="15"/>
        <v>0</v>
      </c>
    </row>
    <row r="513" spans="1:12" x14ac:dyDescent="0.2">
      <c r="A513" s="7" t="s">
        <v>48</v>
      </c>
      <c r="B513" s="7" t="s">
        <v>148</v>
      </c>
      <c r="C513" s="7" t="s">
        <v>32</v>
      </c>
      <c r="D513" s="29">
        <v>0</v>
      </c>
      <c r="E513" s="29">
        <v>0</v>
      </c>
      <c r="F513" s="30">
        <v>0</v>
      </c>
      <c r="G513" s="29">
        <v>0</v>
      </c>
      <c r="H513" s="29">
        <f t="shared" si="14"/>
        <v>0</v>
      </c>
      <c r="I513" s="15">
        <v>0</v>
      </c>
      <c r="J513" s="15">
        <v>0</v>
      </c>
      <c r="K513" s="15">
        <v>0</v>
      </c>
      <c r="L513" s="15">
        <f t="shared" si="15"/>
        <v>0</v>
      </c>
    </row>
    <row r="514" spans="1:12" x14ac:dyDescent="0.2">
      <c r="A514" s="7" t="s">
        <v>48</v>
      </c>
      <c r="B514" s="7" t="s">
        <v>148</v>
      </c>
      <c r="C514" s="7" t="s">
        <v>33</v>
      </c>
      <c r="D514" s="29">
        <v>0</v>
      </c>
      <c r="E514" s="29">
        <v>424</v>
      </c>
      <c r="F514" s="30">
        <v>0</v>
      </c>
      <c r="G514" s="29">
        <v>20</v>
      </c>
      <c r="H514" s="29">
        <f t="shared" si="14"/>
        <v>444</v>
      </c>
      <c r="I514" s="15">
        <v>0</v>
      </c>
      <c r="J514" s="15">
        <v>0</v>
      </c>
      <c r="K514" s="15">
        <v>0</v>
      </c>
      <c r="L514" s="15">
        <f t="shared" si="15"/>
        <v>444</v>
      </c>
    </row>
    <row r="515" spans="1:12" x14ac:dyDescent="0.2">
      <c r="A515" s="8" t="s">
        <v>3</v>
      </c>
      <c r="B515" s="7" t="s">
        <v>134</v>
      </c>
      <c r="C515" s="7" t="s">
        <v>49</v>
      </c>
      <c r="D515" s="29">
        <v>0</v>
      </c>
      <c r="E515" s="29">
        <v>0</v>
      </c>
      <c r="F515" s="30">
        <v>0</v>
      </c>
      <c r="G515" s="29">
        <v>0</v>
      </c>
      <c r="H515" s="29">
        <f t="shared" si="14"/>
        <v>0</v>
      </c>
      <c r="I515" s="15">
        <v>0</v>
      </c>
      <c r="J515" s="15">
        <v>0</v>
      </c>
      <c r="K515" s="15">
        <v>0</v>
      </c>
      <c r="L515" s="15">
        <f t="shared" si="15"/>
        <v>0</v>
      </c>
    </row>
    <row r="516" spans="1:12" x14ac:dyDescent="0.2">
      <c r="A516" s="8" t="s">
        <v>34</v>
      </c>
      <c r="B516" s="7" t="s">
        <v>135</v>
      </c>
      <c r="C516" s="7" t="s">
        <v>49</v>
      </c>
      <c r="D516" s="29">
        <v>0</v>
      </c>
      <c r="E516" s="29">
        <v>0</v>
      </c>
      <c r="F516" s="30">
        <v>0</v>
      </c>
      <c r="G516" s="29">
        <v>0</v>
      </c>
      <c r="H516" s="29">
        <f t="shared" ref="H516:H579" si="16">D516+E516+F516+G516</f>
        <v>0</v>
      </c>
      <c r="I516" s="15">
        <v>0</v>
      </c>
      <c r="J516" s="15">
        <v>0</v>
      </c>
      <c r="K516" s="15">
        <v>0</v>
      </c>
      <c r="L516" s="15">
        <f t="shared" ref="L516:L579" si="17">ROUND(H516+I516+J516+K516,3)</f>
        <v>0</v>
      </c>
    </row>
    <row r="517" spans="1:12" x14ac:dyDescent="0.2">
      <c r="A517" s="8" t="s">
        <v>35</v>
      </c>
      <c r="B517" s="7" t="s">
        <v>136</v>
      </c>
      <c r="C517" s="7" t="s">
        <v>49</v>
      </c>
      <c r="D517" s="29">
        <v>0</v>
      </c>
      <c r="E517" s="29">
        <v>0</v>
      </c>
      <c r="F517" s="30">
        <v>0</v>
      </c>
      <c r="G517" s="29">
        <v>0</v>
      </c>
      <c r="H517" s="29">
        <f t="shared" si="16"/>
        <v>0</v>
      </c>
      <c r="I517" s="15">
        <v>0</v>
      </c>
      <c r="J517" s="15">
        <v>0</v>
      </c>
      <c r="K517" s="15">
        <v>0</v>
      </c>
      <c r="L517" s="15">
        <f t="shared" si="17"/>
        <v>0</v>
      </c>
    </row>
    <row r="518" spans="1:12" x14ac:dyDescent="0.2">
      <c r="A518" s="8" t="s">
        <v>95</v>
      </c>
      <c r="B518" s="7" t="s">
        <v>137</v>
      </c>
      <c r="C518" s="7" t="s">
        <v>49</v>
      </c>
      <c r="D518" s="29">
        <v>0</v>
      </c>
      <c r="E518" s="29">
        <v>0</v>
      </c>
      <c r="F518" s="30">
        <v>0</v>
      </c>
      <c r="G518" s="29">
        <v>0</v>
      </c>
      <c r="H518" s="29">
        <f t="shared" si="16"/>
        <v>0</v>
      </c>
      <c r="I518" s="15">
        <v>0</v>
      </c>
      <c r="J518" s="15">
        <v>0</v>
      </c>
      <c r="K518" s="15">
        <v>0</v>
      </c>
      <c r="L518" s="15">
        <f t="shared" si="17"/>
        <v>0</v>
      </c>
    </row>
    <row r="519" spans="1:12" x14ac:dyDescent="0.2">
      <c r="A519" s="8" t="s">
        <v>36</v>
      </c>
      <c r="B519" s="7" t="s">
        <v>138</v>
      </c>
      <c r="C519" s="7" t="s">
        <v>49</v>
      </c>
      <c r="D519" s="29">
        <v>0</v>
      </c>
      <c r="E519" s="29">
        <v>0</v>
      </c>
      <c r="F519" s="30">
        <v>0</v>
      </c>
      <c r="G519" s="29">
        <v>0</v>
      </c>
      <c r="H519" s="29">
        <f t="shared" si="16"/>
        <v>0</v>
      </c>
      <c r="I519" s="15">
        <v>0</v>
      </c>
      <c r="J519" s="15">
        <v>0</v>
      </c>
      <c r="K519" s="15">
        <v>0</v>
      </c>
      <c r="L519" s="15">
        <f t="shared" si="17"/>
        <v>0</v>
      </c>
    </row>
    <row r="520" spans="1:12" x14ac:dyDescent="0.2">
      <c r="A520" s="8" t="s">
        <v>37</v>
      </c>
      <c r="B520" s="7" t="s">
        <v>139</v>
      </c>
      <c r="C520" s="7" t="s">
        <v>49</v>
      </c>
      <c r="D520" s="29">
        <v>0</v>
      </c>
      <c r="E520" s="29">
        <v>0</v>
      </c>
      <c r="F520" s="30">
        <v>0</v>
      </c>
      <c r="G520" s="29">
        <v>0</v>
      </c>
      <c r="H520" s="29">
        <f t="shared" si="16"/>
        <v>0</v>
      </c>
      <c r="I520" s="15">
        <v>0</v>
      </c>
      <c r="J520" s="15">
        <v>0</v>
      </c>
      <c r="K520" s="15">
        <v>0</v>
      </c>
      <c r="L520" s="15">
        <f t="shared" si="17"/>
        <v>0</v>
      </c>
    </row>
    <row r="521" spans="1:12" x14ac:dyDescent="0.2">
      <c r="A521" s="8" t="s">
        <v>96</v>
      </c>
      <c r="B521" s="7" t="s">
        <v>140</v>
      </c>
      <c r="C521" s="7" t="s">
        <v>49</v>
      </c>
      <c r="D521" s="29">
        <v>0</v>
      </c>
      <c r="E521" s="29">
        <v>0</v>
      </c>
      <c r="F521" s="30">
        <v>0</v>
      </c>
      <c r="G521" s="29">
        <v>0</v>
      </c>
      <c r="H521" s="29">
        <f t="shared" si="16"/>
        <v>0</v>
      </c>
      <c r="I521" s="15">
        <v>0</v>
      </c>
      <c r="J521" s="15">
        <v>0</v>
      </c>
      <c r="K521" s="15">
        <v>0</v>
      </c>
      <c r="L521" s="15">
        <f t="shared" si="17"/>
        <v>0</v>
      </c>
    </row>
    <row r="522" spans="1:12" x14ac:dyDescent="0.2">
      <c r="A522" s="8" t="s">
        <v>38</v>
      </c>
      <c r="B522" s="7" t="s">
        <v>141</v>
      </c>
      <c r="C522" s="7" t="s">
        <v>49</v>
      </c>
      <c r="D522" s="29">
        <v>0</v>
      </c>
      <c r="E522" s="29">
        <v>0</v>
      </c>
      <c r="F522" s="30">
        <v>0</v>
      </c>
      <c r="G522" s="29">
        <v>0</v>
      </c>
      <c r="H522" s="29">
        <f t="shared" si="16"/>
        <v>0</v>
      </c>
      <c r="I522" s="15">
        <v>0</v>
      </c>
      <c r="J522" s="15">
        <v>0</v>
      </c>
      <c r="K522" s="15">
        <v>0</v>
      </c>
      <c r="L522" s="15">
        <f t="shared" si="17"/>
        <v>0</v>
      </c>
    </row>
    <row r="523" spans="1:12" x14ac:dyDescent="0.2">
      <c r="A523" s="8" t="s">
        <v>39</v>
      </c>
      <c r="B523" s="7" t="s">
        <v>142</v>
      </c>
      <c r="C523" s="7" t="s">
        <v>49</v>
      </c>
      <c r="D523" s="29">
        <v>0</v>
      </c>
      <c r="E523" s="29">
        <v>0</v>
      </c>
      <c r="F523" s="30">
        <v>0</v>
      </c>
      <c r="G523" s="29">
        <v>0</v>
      </c>
      <c r="H523" s="29">
        <f t="shared" si="16"/>
        <v>0</v>
      </c>
      <c r="I523" s="15">
        <v>0</v>
      </c>
      <c r="J523" s="15">
        <v>0</v>
      </c>
      <c r="K523" s="15">
        <v>0</v>
      </c>
      <c r="L523" s="15">
        <f t="shared" si="17"/>
        <v>0</v>
      </c>
    </row>
    <row r="524" spans="1:12" x14ac:dyDescent="0.2">
      <c r="A524" s="8" t="s">
        <v>103</v>
      </c>
      <c r="B524" s="7" t="s">
        <v>200</v>
      </c>
      <c r="C524" s="7" t="s">
        <v>49</v>
      </c>
      <c r="D524" s="29">
        <v>0</v>
      </c>
      <c r="E524" s="29">
        <v>0</v>
      </c>
      <c r="F524" s="30">
        <v>0</v>
      </c>
      <c r="G524" s="29">
        <v>0</v>
      </c>
      <c r="H524" s="29">
        <f t="shared" si="16"/>
        <v>0</v>
      </c>
      <c r="I524" s="15">
        <v>0</v>
      </c>
      <c r="J524" s="15">
        <v>0</v>
      </c>
      <c r="K524" s="15">
        <v>0</v>
      </c>
      <c r="L524" s="15">
        <f t="shared" si="17"/>
        <v>0</v>
      </c>
    </row>
    <row r="525" spans="1:12" x14ac:dyDescent="0.2">
      <c r="A525" s="8" t="s">
        <v>40</v>
      </c>
      <c r="B525" s="7" t="s">
        <v>189</v>
      </c>
      <c r="C525" s="7" t="s">
        <v>49</v>
      </c>
      <c r="D525" s="29">
        <v>0</v>
      </c>
      <c r="E525" s="29">
        <v>0</v>
      </c>
      <c r="F525" s="30">
        <v>0</v>
      </c>
      <c r="G525" s="29">
        <v>0</v>
      </c>
      <c r="H525" s="29">
        <f t="shared" si="16"/>
        <v>0</v>
      </c>
      <c r="I525" s="15">
        <v>0</v>
      </c>
      <c r="J525" s="15">
        <v>0</v>
      </c>
      <c r="K525" s="15">
        <v>0</v>
      </c>
      <c r="L525" s="15">
        <f t="shared" si="17"/>
        <v>0</v>
      </c>
    </row>
    <row r="526" spans="1:12" x14ac:dyDescent="0.2">
      <c r="A526" s="8" t="s">
        <v>41</v>
      </c>
      <c r="B526" s="7" t="s">
        <v>143</v>
      </c>
      <c r="C526" s="7" t="s">
        <v>49</v>
      </c>
      <c r="D526" s="29">
        <v>0</v>
      </c>
      <c r="E526" s="29">
        <v>0</v>
      </c>
      <c r="F526" s="30">
        <v>0</v>
      </c>
      <c r="G526" s="29">
        <v>0</v>
      </c>
      <c r="H526" s="29">
        <f t="shared" si="16"/>
        <v>0</v>
      </c>
      <c r="I526" s="15">
        <v>0</v>
      </c>
      <c r="J526" s="15">
        <v>0</v>
      </c>
      <c r="K526" s="15">
        <v>0</v>
      </c>
      <c r="L526" s="15">
        <f t="shared" si="17"/>
        <v>0</v>
      </c>
    </row>
    <row r="527" spans="1:12" x14ac:dyDescent="0.2">
      <c r="A527" s="8" t="s">
        <v>106</v>
      </c>
      <c r="B527" s="7" t="s">
        <v>199</v>
      </c>
      <c r="C527" s="7" t="s">
        <v>49</v>
      </c>
      <c r="D527" s="29">
        <v>0</v>
      </c>
      <c r="E527" s="29">
        <v>0</v>
      </c>
      <c r="F527" s="30">
        <v>0</v>
      </c>
      <c r="G527" s="29">
        <v>0</v>
      </c>
      <c r="H527" s="29">
        <f t="shared" si="16"/>
        <v>0</v>
      </c>
      <c r="I527" s="15">
        <v>0</v>
      </c>
      <c r="J527" s="15">
        <v>0</v>
      </c>
      <c r="K527" s="15">
        <v>0</v>
      </c>
      <c r="L527" s="15">
        <f t="shared" si="17"/>
        <v>0</v>
      </c>
    </row>
    <row r="528" spans="1:12" x14ac:dyDescent="0.2">
      <c r="A528" s="8" t="s">
        <v>42</v>
      </c>
      <c r="B528" s="7" t="s">
        <v>201</v>
      </c>
      <c r="C528" s="7" t="s">
        <v>49</v>
      </c>
      <c r="D528" s="29">
        <v>0</v>
      </c>
      <c r="E528" s="29">
        <v>0</v>
      </c>
      <c r="F528" s="30">
        <v>0</v>
      </c>
      <c r="G528" s="29">
        <v>0</v>
      </c>
      <c r="H528" s="29">
        <f t="shared" si="16"/>
        <v>0</v>
      </c>
      <c r="I528" s="15">
        <v>0</v>
      </c>
      <c r="J528" s="15">
        <v>0</v>
      </c>
      <c r="K528" s="15">
        <v>0</v>
      </c>
      <c r="L528" s="15">
        <f t="shared" si="17"/>
        <v>0</v>
      </c>
    </row>
    <row r="529" spans="1:12" x14ac:dyDescent="0.2">
      <c r="A529" s="8" t="s">
        <v>43</v>
      </c>
      <c r="B529" s="7" t="s">
        <v>144</v>
      </c>
      <c r="C529" s="7" t="s">
        <v>49</v>
      </c>
      <c r="D529" s="29">
        <v>0</v>
      </c>
      <c r="E529" s="29">
        <v>0</v>
      </c>
      <c r="F529" s="30">
        <v>0</v>
      </c>
      <c r="G529" s="29">
        <v>0</v>
      </c>
      <c r="H529" s="29">
        <f t="shared" si="16"/>
        <v>0</v>
      </c>
      <c r="I529" s="15">
        <v>0</v>
      </c>
      <c r="J529" s="15">
        <v>0</v>
      </c>
      <c r="K529" s="15">
        <v>0</v>
      </c>
      <c r="L529" s="15">
        <f t="shared" si="17"/>
        <v>0</v>
      </c>
    </row>
    <row r="530" spans="1:12" x14ac:dyDescent="0.2">
      <c r="A530" s="8" t="s">
        <v>44</v>
      </c>
      <c r="B530" s="7" t="s">
        <v>190</v>
      </c>
      <c r="C530" s="7" t="s">
        <v>49</v>
      </c>
      <c r="D530" s="29">
        <v>0</v>
      </c>
      <c r="E530" s="29">
        <v>0</v>
      </c>
      <c r="F530" s="30">
        <v>0</v>
      </c>
      <c r="G530" s="29">
        <v>0</v>
      </c>
      <c r="H530" s="29">
        <f t="shared" si="16"/>
        <v>0</v>
      </c>
      <c r="I530" s="15">
        <v>0</v>
      </c>
      <c r="J530" s="15">
        <v>0</v>
      </c>
      <c r="K530" s="15">
        <v>0</v>
      </c>
      <c r="L530" s="15">
        <f t="shared" si="17"/>
        <v>0</v>
      </c>
    </row>
    <row r="531" spans="1:12" x14ac:dyDescent="0.2">
      <c r="A531" s="8" t="s">
        <v>45</v>
      </c>
      <c r="B531" s="7" t="s">
        <v>145</v>
      </c>
      <c r="C531" s="7" t="s">
        <v>49</v>
      </c>
      <c r="D531" s="29">
        <v>0</v>
      </c>
      <c r="E531" s="29">
        <v>0</v>
      </c>
      <c r="F531" s="30">
        <v>0</v>
      </c>
      <c r="G531" s="29">
        <v>0</v>
      </c>
      <c r="H531" s="29">
        <f t="shared" si="16"/>
        <v>0</v>
      </c>
      <c r="I531" s="15">
        <v>0</v>
      </c>
      <c r="J531" s="15">
        <v>0</v>
      </c>
      <c r="K531" s="15">
        <v>0</v>
      </c>
      <c r="L531" s="15">
        <f t="shared" si="17"/>
        <v>0</v>
      </c>
    </row>
    <row r="532" spans="1:12" x14ac:dyDescent="0.2">
      <c r="A532" s="8" t="s">
        <v>46</v>
      </c>
      <c r="B532" s="7" t="s">
        <v>146</v>
      </c>
      <c r="C532" s="7" t="s">
        <v>49</v>
      </c>
      <c r="D532" s="29">
        <v>0</v>
      </c>
      <c r="E532" s="29">
        <v>0</v>
      </c>
      <c r="F532" s="30">
        <v>0</v>
      </c>
      <c r="G532" s="29">
        <v>0</v>
      </c>
      <c r="H532" s="29">
        <f t="shared" si="16"/>
        <v>0</v>
      </c>
      <c r="I532" s="15">
        <v>0</v>
      </c>
      <c r="J532" s="15">
        <v>0</v>
      </c>
      <c r="K532" s="15">
        <v>0</v>
      </c>
      <c r="L532" s="15">
        <f t="shared" si="17"/>
        <v>0</v>
      </c>
    </row>
    <row r="533" spans="1:12" x14ac:dyDescent="0.2">
      <c r="A533" s="8" t="s">
        <v>47</v>
      </c>
      <c r="B533" s="7" t="s">
        <v>147</v>
      </c>
      <c r="C533" s="7" t="s">
        <v>49</v>
      </c>
      <c r="D533" s="29">
        <v>0</v>
      </c>
      <c r="E533" s="29">
        <v>0</v>
      </c>
      <c r="F533" s="30">
        <v>0</v>
      </c>
      <c r="G533" s="29">
        <v>0</v>
      </c>
      <c r="H533" s="29">
        <f t="shared" si="16"/>
        <v>0</v>
      </c>
      <c r="I533" s="15">
        <v>0</v>
      </c>
      <c r="J533" s="15">
        <v>0</v>
      </c>
      <c r="K533" s="15">
        <v>0</v>
      </c>
      <c r="L533" s="15">
        <f t="shared" si="17"/>
        <v>0</v>
      </c>
    </row>
    <row r="534" spans="1:12" x14ac:dyDescent="0.2">
      <c r="A534" s="8" t="s">
        <v>48</v>
      </c>
      <c r="B534" s="7" t="s">
        <v>148</v>
      </c>
      <c r="C534" s="7" t="s">
        <v>49</v>
      </c>
      <c r="D534" s="29">
        <v>0</v>
      </c>
      <c r="E534" s="29">
        <v>50</v>
      </c>
      <c r="F534" s="30">
        <v>0</v>
      </c>
      <c r="G534" s="29">
        <v>0</v>
      </c>
      <c r="H534" s="29">
        <f t="shared" si="16"/>
        <v>50</v>
      </c>
      <c r="I534" s="15">
        <v>0</v>
      </c>
      <c r="J534" s="15">
        <v>0</v>
      </c>
      <c r="K534" s="15">
        <v>0</v>
      </c>
      <c r="L534" s="15">
        <f t="shared" si="17"/>
        <v>50</v>
      </c>
    </row>
    <row r="535" spans="1:12" x14ac:dyDescent="0.2">
      <c r="A535" s="8" t="s">
        <v>51</v>
      </c>
      <c r="B535" s="7" t="s">
        <v>191</v>
      </c>
      <c r="C535" s="7" t="s">
        <v>49</v>
      </c>
      <c r="D535" s="29">
        <v>0</v>
      </c>
      <c r="E535" s="29">
        <v>0</v>
      </c>
      <c r="F535" s="30">
        <v>0</v>
      </c>
      <c r="G535" s="29">
        <v>0</v>
      </c>
      <c r="H535" s="29">
        <f t="shared" si="16"/>
        <v>0</v>
      </c>
      <c r="I535" s="15">
        <v>0</v>
      </c>
      <c r="J535" s="15">
        <v>0</v>
      </c>
      <c r="K535" s="15">
        <v>0</v>
      </c>
      <c r="L535" s="15">
        <f t="shared" si="17"/>
        <v>0</v>
      </c>
    </row>
    <row r="536" spans="1:12" x14ac:dyDescent="0.2">
      <c r="A536" s="8" t="s">
        <v>52</v>
      </c>
      <c r="B536" s="7" t="s">
        <v>192</v>
      </c>
      <c r="C536" s="7" t="s">
        <v>49</v>
      </c>
      <c r="D536" s="29">
        <v>0</v>
      </c>
      <c r="E536" s="29">
        <v>0</v>
      </c>
      <c r="F536" s="30">
        <v>0</v>
      </c>
      <c r="G536" s="29">
        <v>0</v>
      </c>
      <c r="H536" s="29">
        <f t="shared" si="16"/>
        <v>0</v>
      </c>
      <c r="I536" s="15">
        <v>0</v>
      </c>
      <c r="J536" s="15">
        <v>0</v>
      </c>
      <c r="K536" s="15">
        <v>0</v>
      </c>
      <c r="L536" s="15">
        <f t="shared" si="17"/>
        <v>0</v>
      </c>
    </row>
    <row r="537" spans="1:12" x14ac:dyDescent="0.2">
      <c r="A537" s="8" t="s">
        <v>53</v>
      </c>
      <c r="B537" s="7" t="s">
        <v>149</v>
      </c>
      <c r="C537" s="7" t="s">
        <v>49</v>
      </c>
      <c r="D537" s="29">
        <v>0</v>
      </c>
      <c r="E537" s="29">
        <v>0</v>
      </c>
      <c r="F537" s="30">
        <v>0</v>
      </c>
      <c r="G537" s="29">
        <v>0</v>
      </c>
      <c r="H537" s="29">
        <f t="shared" si="16"/>
        <v>0</v>
      </c>
      <c r="I537" s="15">
        <v>0</v>
      </c>
      <c r="J537" s="15">
        <v>0</v>
      </c>
      <c r="K537" s="15">
        <v>0</v>
      </c>
      <c r="L537" s="15">
        <f t="shared" si="17"/>
        <v>0</v>
      </c>
    </row>
    <row r="538" spans="1:12" x14ac:dyDescent="0.2">
      <c r="A538" s="8" t="s">
        <v>54</v>
      </c>
      <c r="B538" s="7" t="s">
        <v>150</v>
      </c>
      <c r="C538" s="7" t="s">
        <v>49</v>
      </c>
      <c r="D538" s="29">
        <v>0</v>
      </c>
      <c r="E538" s="29">
        <v>0</v>
      </c>
      <c r="F538" s="30">
        <v>0</v>
      </c>
      <c r="G538" s="29">
        <v>0</v>
      </c>
      <c r="H538" s="29">
        <f t="shared" si="16"/>
        <v>0</v>
      </c>
      <c r="I538" s="15">
        <v>0</v>
      </c>
      <c r="J538" s="15">
        <v>0</v>
      </c>
      <c r="K538" s="15">
        <v>0</v>
      </c>
      <c r="L538" s="15">
        <f t="shared" si="17"/>
        <v>0</v>
      </c>
    </row>
    <row r="539" spans="1:12" x14ac:dyDescent="0.2">
      <c r="A539" s="8" t="s">
        <v>55</v>
      </c>
      <c r="B539" s="7" t="s">
        <v>151</v>
      </c>
      <c r="C539" s="7" t="s">
        <v>49</v>
      </c>
      <c r="D539" s="29">
        <v>0</v>
      </c>
      <c r="E539" s="29">
        <v>0</v>
      </c>
      <c r="F539" s="30">
        <v>0</v>
      </c>
      <c r="G539" s="29">
        <v>0</v>
      </c>
      <c r="H539" s="29">
        <f t="shared" si="16"/>
        <v>0</v>
      </c>
      <c r="I539" s="15">
        <v>0</v>
      </c>
      <c r="J539" s="15">
        <v>0</v>
      </c>
      <c r="K539" s="15">
        <v>0</v>
      </c>
      <c r="L539" s="15">
        <f t="shared" si="17"/>
        <v>0</v>
      </c>
    </row>
    <row r="540" spans="1:12" x14ac:dyDescent="0.2">
      <c r="A540" s="8" t="s">
        <v>56</v>
      </c>
      <c r="B540" s="7" t="s">
        <v>152</v>
      </c>
      <c r="C540" s="7" t="s">
        <v>49</v>
      </c>
      <c r="D540" s="29">
        <v>0</v>
      </c>
      <c r="E540" s="29">
        <v>0</v>
      </c>
      <c r="F540" s="30">
        <v>0</v>
      </c>
      <c r="G540" s="29">
        <v>0</v>
      </c>
      <c r="H540" s="29">
        <f t="shared" si="16"/>
        <v>0</v>
      </c>
      <c r="I540" s="15">
        <v>0</v>
      </c>
      <c r="J540" s="15">
        <v>0</v>
      </c>
      <c r="K540" s="15">
        <v>0</v>
      </c>
      <c r="L540" s="15">
        <f t="shared" si="17"/>
        <v>0</v>
      </c>
    </row>
    <row r="541" spans="1:12" x14ac:dyDescent="0.2">
      <c r="A541" s="8" t="s">
        <v>57</v>
      </c>
      <c r="B541" s="7" t="s">
        <v>153</v>
      </c>
      <c r="C541" s="7" t="s">
        <v>49</v>
      </c>
      <c r="D541" s="29">
        <v>0</v>
      </c>
      <c r="E541" s="29">
        <v>0</v>
      </c>
      <c r="F541" s="30">
        <v>0</v>
      </c>
      <c r="G541" s="29">
        <v>0</v>
      </c>
      <c r="H541" s="29">
        <f t="shared" si="16"/>
        <v>0</v>
      </c>
      <c r="I541" s="15">
        <v>0</v>
      </c>
      <c r="J541" s="15">
        <v>0</v>
      </c>
      <c r="K541" s="15">
        <v>0</v>
      </c>
      <c r="L541" s="15">
        <f t="shared" si="17"/>
        <v>0</v>
      </c>
    </row>
    <row r="542" spans="1:12" x14ac:dyDescent="0.2">
      <c r="A542" s="8" t="s">
        <v>58</v>
      </c>
      <c r="B542" s="7" t="s">
        <v>154</v>
      </c>
      <c r="C542" s="7" t="s">
        <v>49</v>
      </c>
      <c r="D542" s="29">
        <v>0</v>
      </c>
      <c r="E542" s="29">
        <v>0</v>
      </c>
      <c r="F542" s="30">
        <v>0</v>
      </c>
      <c r="G542" s="29">
        <v>0</v>
      </c>
      <c r="H542" s="29">
        <f t="shared" si="16"/>
        <v>0</v>
      </c>
      <c r="I542" s="15">
        <v>0</v>
      </c>
      <c r="J542" s="15">
        <v>0</v>
      </c>
      <c r="K542" s="15">
        <v>0</v>
      </c>
      <c r="L542" s="15">
        <f t="shared" si="17"/>
        <v>0</v>
      </c>
    </row>
    <row r="543" spans="1:12" x14ac:dyDescent="0.2">
      <c r="A543" s="8" t="s">
        <v>59</v>
      </c>
      <c r="B543" s="7" t="s">
        <v>155</v>
      </c>
      <c r="C543" s="7" t="s">
        <v>49</v>
      </c>
      <c r="D543" s="29">
        <v>0</v>
      </c>
      <c r="E543" s="29">
        <v>0</v>
      </c>
      <c r="F543" s="30">
        <v>0</v>
      </c>
      <c r="G543" s="29">
        <v>0</v>
      </c>
      <c r="H543" s="29">
        <f t="shared" si="16"/>
        <v>0</v>
      </c>
      <c r="I543" s="15">
        <v>0</v>
      </c>
      <c r="J543" s="15">
        <v>0</v>
      </c>
      <c r="K543" s="15">
        <v>0</v>
      </c>
      <c r="L543" s="15">
        <f t="shared" si="17"/>
        <v>0</v>
      </c>
    </row>
    <row r="544" spans="1:12" x14ac:dyDescent="0.2">
      <c r="A544" s="8" t="s">
        <v>60</v>
      </c>
      <c r="B544" s="7" t="s">
        <v>156</v>
      </c>
      <c r="C544" s="7" t="s">
        <v>49</v>
      </c>
      <c r="D544" s="29">
        <v>0</v>
      </c>
      <c r="E544" s="29">
        <v>0</v>
      </c>
      <c r="F544" s="30">
        <v>0</v>
      </c>
      <c r="G544" s="29">
        <v>0</v>
      </c>
      <c r="H544" s="29">
        <f t="shared" si="16"/>
        <v>0</v>
      </c>
      <c r="I544" s="15">
        <v>0</v>
      </c>
      <c r="J544" s="15">
        <v>0</v>
      </c>
      <c r="K544" s="15">
        <v>0</v>
      </c>
      <c r="L544" s="15">
        <f t="shared" si="17"/>
        <v>0</v>
      </c>
    </row>
    <row r="545" spans="1:12" x14ac:dyDescent="0.2">
      <c r="A545" s="8" t="s">
        <v>61</v>
      </c>
      <c r="B545" s="7" t="s">
        <v>157</v>
      </c>
      <c r="C545" s="7" t="s">
        <v>49</v>
      </c>
      <c r="D545" s="29">
        <v>0</v>
      </c>
      <c r="E545" s="29">
        <v>0</v>
      </c>
      <c r="F545" s="30">
        <v>0</v>
      </c>
      <c r="G545" s="29">
        <v>0</v>
      </c>
      <c r="H545" s="29">
        <f t="shared" si="16"/>
        <v>0</v>
      </c>
      <c r="I545" s="15">
        <v>0</v>
      </c>
      <c r="J545" s="15">
        <v>0</v>
      </c>
      <c r="K545" s="15">
        <v>0</v>
      </c>
      <c r="L545" s="15">
        <f t="shared" si="17"/>
        <v>0</v>
      </c>
    </row>
    <row r="546" spans="1:12" x14ac:dyDescent="0.2">
      <c r="A546" s="8" t="s">
        <v>62</v>
      </c>
      <c r="B546" s="7" t="s">
        <v>158</v>
      </c>
      <c r="C546" s="7" t="s">
        <v>49</v>
      </c>
      <c r="D546" s="29">
        <v>0</v>
      </c>
      <c r="E546" s="29">
        <v>0</v>
      </c>
      <c r="F546" s="30">
        <v>0</v>
      </c>
      <c r="G546" s="29">
        <v>0</v>
      </c>
      <c r="H546" s="29">
        <f t="shared" si="16"/>
        <v>0</v>
      </c>
      <c r="I546" s="15">
        <v>0</v>
      </c>
      <c r="J546" s="15">
        <v>0</v>
      </c>
      <c r="K546" s="15">
        <v>0</v>
      </c>
      <c r="L546" s="15">
        <f t="shared" si="17"/>
        <v>0</v>
      </c>
    </row>
    <row r="547" spans="1:12" x14ac:dyDescent="0.2">
      <c r="A547" s="8" t="s">
        <v>63</v>
      </c>
      <c r="B547" s="7" t="s">
        <v>159</v>
      </c>
      <c r="C547" s="7" t="s">
        <v>49</v>
      </c>
      <c r="D547" s="29">
        <v>0</v>
      </c>
      <c r="E547" s="29">
        <v>0</v>
      </c>
      <c r="F547" s="30">
        <v>0</v>
      </c>
      <c r="G547" s="29">
        <v>0</v>
      </c>
      <c r="H547" s="29">
        <f t="shared" si="16"/>
        <v>0</v>
      </c>
      <c r="I547" s="15">
        <v>0</v>
      </c>
      <c r="J547" s="15">
        <v>0</v>
      </c>
      <c r="K547" s="15">
        <v>0</v>
      </c>
      <c r="L547" s="15">
        <f t="shared" si="17"/>
        <v>0</v>
      </c>
    </row>
    <row r="548" spans="1:12" x14ac:dyDescent="0.2">
      <c r="A548" s="8" t="s">
        <v>64</v>
      </c>
      <c r="B548" s="7" t="s">
        <v>196</v>
      </c>
      <c r="C548" s="7" t="s">
        <v>49</v>
      </c>
      <c r="D548" s="29">
        <v>0</v>
      </c>
      <c r="E548" s="29">
        <v>0</v>
      </c>
      <c r="F548" s="30">
        <v>0</v>
      </c>
      <c r="G548" s="29">
        <v>0</v>
      </c>
      <c r="H548" s="29">
        <f t="shared" si="16"/>
        <v>0</v>
      </c>
      <c r="I548" s="15">
        <v>0</v>
      </c>
      <c r="J548" s="15">
        <v>0</v>
      </c>
      <c r="K548" s="15">
        <v>0</v>
      </c>
      <c r="L548" s="15">
        <f t="shared" si="17"/>
        <v>0</v>
      </c>
    </row>
    <row r="549" spans="1:12" x14ac:dyDescent="0.2">
      <c r="A549" s="8" t="s">
        <v>65</v>
      </c>
      <c r="B549" s="7" t="s">
        <v>197</v>
      </c>
      <c r="C549" s="7" t="s">
        <v>49</v>
      </c>
      <c r="D549" s="29">
        <v>0</v>
      </c>
      <c r="E549" s="29">
        <v>0</v>
      </c>
      <c r="F549" s="30">
        <v>0</v>
      </c>
      <c r="G549" s="29">
        <v>0</v>
      </c>
      <c r="H549" s="29">
        <f t="shared" si="16"/>
        <v>0</v>
      </c>
      <c r="I549" s="15">
        <v>0</v>
      </c>
      <c r="J549" s="15">
        <v>0</v>
      </c>
      <c r="K549" s="15">
        <v>0</v>
      </c>
      <c r="L549" s="15">
        <f t="shared" si="17"/>
        <v>0</v>
      </c>
    </row>
    <row r="550" spans="1:12" x14ac:dyDescent="0.2">
      <c r="A550" s="8" t="s">
        <v>67</v>
      </c>
      <c r="B550" s="7" t="s">
        <v>160</v>
      </c>
      <c r="C550" s="7" t="s">
        <v>49</v>
      </c>
      <c r="D550" s="29">
        <v>0</v>
      </c>
      <c r="E550" s="29">
        <v>0</v>
      </c>
      <c r="F550" s="30">
        <v>0</v>
      </c>
      <c r="G550" s="29">
        <v>0</v>
      </c>
      <c r="H550" s="29">
        <f t="shared" si="16"/>
        <v>0</v>
      </c>
      <c r="I550" s="15">
        <v>0</v>
      </c>
      <c r="J550" s="15">
        <v>0</v>
      </c>
      <c r="K550" s="15">
        <v>0</v>
      </c>
      <c r="L550" s="15">
        <f t="shared" si="17"/>
        <v>0</v>
      </c>
    </row>
    <row r="551" spans="1:12" x14ac:dyDescent="0.2">
      <c r="A551" s="8" t="s">
        <v>68</v>
      </c>
      <c r="B551" s="7" t="s">
        <v>161</v>
      </c>
      <c r="C551" s="7" t="s">
        <v>49</v>
      </c>
      <c r="D551" s="29">
        <v>0</v>
      </c>
      <c r="E551" s="29">
        <v>0</v>
      </c>
      <c r="F551" s="30">
        <v>0</v>
      </c>
      <c r="G551" s="29">
        <v>0</v>
      </c>
      <c r="H551" s="29">
        <f t="shared" si="16"/>
        <v>0</v>
      </c>
      <c r="I551" s="15">
        <v>0</v>
      </c>
      <c r="J551" s="15">
        <v>0</v>
      </c>
      <c r="K551" s="15">
        <v>0</v>
      </c>
      <c r="L551" s="15">
        <f t="shared" si="17"/>
        <v>0</v>
      </c>
    </row>
    <row r="552" spans="1:12" x14ac:dyDescent="0.2">
      <c r="A552" s="8" t="s">
        <v>69</v>
      </c>
      <c r="B552" s="7" t="s">
        <v>203</v>
      </c>
      <c r="C552" s="7" t="s">
        <v>49</v>
      </c>
      <c r="D552" s="29">
        <v>0</v>
      </c>
      <c r="E552" s="29">
        <v>0</v>
      </c>
      <c r="F552" s="30">
        <v>0</v>
      </c>
      <c r="G552" s="29">
        <v>0</v>
      </c>
      <c r="H552" s="29">
        <f t="shared" si="16"/>
        <v>0</v>
      </c>
      <c r="I552" s="15">
        <v>0</v>
      </c>
      <c r="J552" s="15">
        <v>0</v>
      </c>
      <c r="K552" s="15">
        <v>0</v>
      </c>
      <c r="L552" s="15">
        <f t="shared" si="17"/>
        <v>0</v>
      </c>
    </row>
    <row r="553" spans="1:12" x14ac:dyDescent="0.2">
      <c r="A553" s="8" t="s">
        <v>70</v>
      </c>
      <c r="B553" s="7" t="s">
        <v>162</v>
      </c>
      <c r="C553" s="7" t="s">
        <v>49</v>
      </c>
      <c r="D553" s="29">
        <v>0</v>
      </c>
      <c r="E553" s="29">
        <v>0</v>
      </c>
      <c r="F553" s="30">
        <v>0</v>
      </c>
      <c r="G553" s="29">
        <v>0</v>
      </c>
      <c r="H553" s="29">
        <f t="shared" si="16"/>
        <v>0</v>
      </c>
      <c r="I553" s="15">
        <v>0</v>
      </c>
      <c r="J553" s="15">
        <v>0</v>
      </c>
      <c r="K553" s="15">
        <v>0</v>
      </c>
      <c r="L553" s="15">
        <f t="shared" si="17"/>
        <v>0</v>
      </c>
    </row>
    <row r="554" spans="1:12" x14ac:dyDescent="0.2">
      <c r="A554" s="8" t="s">
        <v>71</v>
      </c>
      <c r="B554" s="7" t="s">
        <v>193</v>
      </c>
      <c r="C554" s="7" t="s">
        <v>49</v>
      </c>
      <c r="D554" s="29">
        <v>0</v>
      </c>
      <c r="E554" s="29">
        <v>0</v>
      </c>
      <c r="F554" s="30">
        <v>0</v>
      </c>
      <c r="G554" s="29">
        <v>0</v>
      </c>
      <c r="H554" s="29">
        <f t="shared" si="16"/>
        <v>0</v>
      </c>
      <c r="I554" s="15">
        <v>0</v>
      </c>
      <c r="J554" s="15">
        <v>0</v>
      </c>
      <c r="K554" s="15">
        <v>0</v>
      </c>
      <c r="L554" s="15">
        <f t="shared" si="17"/>
        <v>0</v>
      </c>
    </row>
    <row r="555" spans="1:12" x14ac:dyDescent="0.2">
      <c r="A555" s="8" t="s">
        <v>72</v>
      </c>
      <c r="B555" s="7" t="s">
        <v>163</v>
      </c>
      <c r="C555" s="7" t="s">
        <v>49</v>
      </c>
      <c r="D555" s="29">
        <v>0</v>
      </c>
      <c r="E555" s="29">
        <v>0</v>
      </c>
      <c r="F555" s="30">
        <v>0</v>
      </c>
      <c r="G555" s="29">
        <v>0</v>
      </c>
      <c r="H555" s="29">
        <f t="shared" si="16"/>
        <v>0</v>
      </c>
      <c r="I555" s="15">
        <v>0</v>
      </c>
      <c r="J555" s="15">
        <v>0</v>
      </c>
      <c r="K555" s="15">
        <v>0</v>
      </c>
      <c r="L555" s="15">
        <f t="shared" si="17"/>
        <v>0</v>
      </c>
    </row>
    <row r="556" spans="1:12" x14ac:dyDescent="0.2">
      <c r="A556" s="8" t="s">
        <v>73</v>
      </c>
      <c r="B556" s="7" t="s">
        <v>164</v>
      </c>
      <c r="C556" s="7" t="s">
        <v>49</v>
      </c>
      <c r="D556" s="29">
        <v>0</v>
      </c>
      <c r="E556" s="29">
        <v>0</v>
      </c>
      <c r="F556" s="30">
        <v>0</v>
      </c>
      <c r="G556" s="29">
        <v>0</v>
      </c>
      <c r="H556" s="29">
        <f t="shared" si="16"/>
        <v>0</v>
      </c>
      <c r="I556" s="15">
        <v>0</v>
      </c>
      <c r="J556" s="15">
        <v>0</v>
      </c>
      <c r="K556" s="15">
        <v>0</v>
      </c>
      <c r="L556" s="15">
        <f t="shared" si="17"/>
        <v>0</v>
      </c>
    </row>
    <row r="557" spans="1:12" x14ac:dyDescent="0.2">
      <c r="A557" s="8" t="s">
        <v>74</v>
      </c>
      <c r="B557" s="7" t="s">
        <v>165</v>
      </c>
      <c r="C557" s="7" t="s">
        <v>49</v>
      </c>
      <c r="D557" s="29">
        <v>0</v>
      </c>
      <c r="E557" s="29">
        <v>0</v>
      </c>
      <c r="F557" s="30">
        <v>0</v>
      </c>
      <c r="G557" s="29">
        <v>0</v>
      </c>
      <c r="H557" s="29">
        <f t="shared" si="16"/>
        <v>0</v>
      </c>
      <c r="I557" s="15">
        <v>0</v>
      </c>
      <c r="J557" s="15">
        <v>0</v>
      </c>
      <c r="K557" s="15">
        <v>0</v>
      </c>
      <c r="L557" s="15">
        <f t="shared" si="17"/>
        <v>0</v>
      </c>
    </row>
    <row r="558" spans="1:12" x14ac:dyDescent="0.2">
      <c r="A558" s="8" t="s">
        <v>97</v>
      </c>
      <c r="B558" s="7" t="s">
        <v>166</v>
      </c>
      <c r="C558" s="7" t="s">
        <v>49</v>
      </c>
      <c r="D558" s="29">
        <v>0</v>
      </c>
      <c r="E558" s="29">
        <v>0</v>
      </c>
      <c r="F558" s="30">
        <v>0</v>
      </c>
      <c r="G558" s="29">
        <v>0</v>
      </c>
      <c r="H558" s="29">
        <f t="shared" si="16"/>
        <v>0</v>
      </c>
      <c r="I558" s="15">
        <v>0</v>
      </c>
      <c r="J558" s="15">
        <v>0</v>
      </c>
      <c r="K558" s="15">
        <v>0</v>
      </c>
      <c r="L558" s="15">
        <f t="shared" si="17"/>
        <v>0</v>
      </c>
    </row>
    <row r="559" spans="1:12" x14ac:dyDescent="0.2">
      <c r="A559" s="8" t="s">
        <v>75</v>
      </c>
      <c r="B559" s="7" t="s">
        <v>194</v>
      </c>
      <c r="C559" s="7" t="s">
        <v>49</v>
      </c>
      <c r="D559" s="29">
        <v>0</v>
      </c>
      <c r="E559" s="29">
        <v>0</v>
      </c>
      <c r="F559" s="30">
        <v>0</v>
      </c>
      <c r="G559" s="29">
        <v>0</v>
      </c>
      <c r="H559" s="29">
        <f t="shared" si="16"/>
        <v>0</v>
      </c>
      <c r="I559" s="15">
        <v>0</v>
      </c>
      <c r="J559" s="15">
        <v>0</v>
      </c>
      <c r="K559" s="15">
        <v>0</v>
      </c>
      <c r="L559" s="15">
        <f t="shared" si="17"/>
        <v>0</v>
      </c>
    </row>
    <row r="560" spans="1:12" x14ac:dyDescent="0.2">
      <c r="A560" s="8" t="s">
        <v>76</v>
      </c>
      <c r="B560" s="7" t="s">
        <v>167</v>
      </c>
      <c r="C560" s="7" t="s">
        <v>49</v>
      </c>
      <c r="D560" s="29">
        <v>0</v>
      </c>
      <c r="E560" s="29">
        <v>0</v>
      </c>
      <c r="F560" s="30">
        <v>0</v>
      </c>
      <c r="G560" s="29">
        <v>0</v>
      </c>
      <c r="H560" s="29">
        <f t="shared" si="16"/>
        <v>0</v>
      </c>
      <c r="I560" s="15">
        <v>0</v>
      </c>
      <c r="J560" s="15">
        <v>0</v>
      </c>
      <c r="K560" s="15">
        <v>0</v>
      </c>
      <c r="L560" s="15">
        <f t="shared" si="17"/>
        <v>0</v>
      </c>
    </row>
    <row r="561" spans="1:12" x14ac:dyDescent="0.2">
      <c r="A561" s="8" t="s">
        <v>77</v>
      </c>
      <c r="B561" s="7" t="s">
        <v>168</v>
      </c>
      <c r="C561" s="7" t="s">
        <v>49</v>
      </c>
      <c r="D561" s="29">
        <v>0</v>
      </c>
      <c r="E561" s="29">
        <v>0</v>
      </c>
      <c r="F561" s="30">
        <v>0</v>
      </c>
      <c r="G561" s="29">
        <v>0</v>
      </c>
      <c r="H561" s="29">
        <f t="shared" si="16"/>
        <v>0</v>
      </c>
      <c r="I561" s="15">
        <v>0</v>
      </c>
      <c r="J561" s="15">
        <v>0</v>
      </c>
      <c r="K561" s="15">
        <v>0</v>
      </c>
      <c r="L561" s="15">
        <f t="shared" si="17"/>
        <v>0</v>
      </c>
    </row>
    <row r="562" spans="1:12" x14ac:dyDescent="0.2">
      <c r="A562" s="8" t="s">
        <v>78</v>
      </c>
      <c r="B562" s="7" t="s">
        <v>169</v>
      </c>
      <c r="C562" s="7" t="s">
        <v>49</v>
      </c>
      <c r="D562" s="29">
        <v>0</v>
      </c>
      <c r="E562" s="29">
        <v>0</v>
      </c>
      <c r="F562" s="30">
        <v>0</v>
      </c>
      <c r="G562" s="29">
        <v>0</v>
      </c>
      <c r="H562" s="29">
        <f t="shared" si="16"/>
        <v>0</v>
      </c>
      <c r="I562" s="15">
        <v>0</v>
      </c>
      <c r="J562" s="15">
        <v>0</v>
      </c>
      <c r="K562" s="15">
        <v>0</v>
      </c>
      <c r="L562" s="15">
        <f t="shared" si="17"/>
        <v>0</v>
      </c>
    </row>
    <row r="563" spans="1:12" x14ac:dyDescent="0.2">
      <c r="A563" s="8" t="s">
        <v>79</v>
      </c>
      <c r="B563" s="7" t="s">
        <v>170</v>
      </c>
      <c r="C563" s="7" t="s">
        <v>49</v>
      </c>
      <c r="D563" s="29">
        <v>0</v>
      </c>
      <c r="E563" s="29">
        <v>0</v>
      </c>
      <c r="F563" s="30">
        <v>0</v>
      </c>
      <c r="G563" s="29">
        <v>0</v>
      </c>
      <c r="H563" s="29">
        <f t="shared" si="16"/>
        <v>0</v>
      </c>
      <c r="I563" s="15">
        <v>0</v>
      </c>
      <c r="J563" s="15">
        <v>0</v>
      </c>
      <c r="K563" s="15">
        <v>0</v>
      </c>
      <c r="L563" s="15">
        <f t="shared" si="17"/>
        <v>0</v>
      </c>
    </row>
    <row r="564" spans="1:12" x14ac:dyDescent="0.2">
      <c r="A564" s="8" t="s">
        <v>80</v>
      </c>
      <c r="B564" s="7" t="s">
        <v>171</v>
      </c>
      <c r="C564" s="7" t="s">
        <v>49</v>
      </c>
      <c r="D564" s="29">
        <v>0</v>
      </c>
      <c r="E564" s="29">
        <v>0</v>
      </c>
      <c r="F564" s="30">
        <v>0</v>
      </c>
      <c r="G564" s="29">
        <v>0</v>
      </c>
      <c r="H564" s="29">
        <f t="shared" si="16"/>
        <v>0</v>
      </c>
      <c r="I564" s="15">
        <v>0</v>
      </c>
      <c r="J564" s="15">
        <v>0</v>
      </c>
      <c r="K564" s="15">
        <v>0</v>
      </c>
      <c r="L564" s="15">
        <f t="shared" si="17"/>
        <v>0</v>
      </c>
    </row>
    <row r="565" spans="1:12" x14ac:dyDescent="0.2">
      <c r="A565" s="8" t="s">
        <v>98</v>
      </c>
      <c r="B565" s="7" t="s">
        <v>172</v>
      </c>
      <c r="C565" s="7" t="s">
        <v>49</v>
      </c>
      <c r="D565" s="29">
        <v>0</v>
      </c>
      <c r="E565" s="29">
        <v>0</v>
      </c>
      <c r="F565" s="30">
        <v>0</v>
      </c>
      <c r="G565" s="29">
        <v>0</v>
      </c>
      <c r="H565" s="29">
        <f t="shared" si="16"/>
        <v>0</v>
      </c>
      <c r="I565" s="15">
        <v>0</v>
      </c>
      <c r="J565" s="15">
        <v>0</v>
      </c>
      <c r="K565" s="15">
        <v>0</v>
      </c>
      <c r="L565" s="15">
        <f t="shared" si="17"/>
        <v>0</v>
      </c>
    </row>
    <row r="566" spans="1:12" x14ac:dyDescent="0.2">
      <c r="A566" s="8" t="s">
        <v>81</v>
      </c>
      <c r="B566" s="7" t="s">
        <v>173</v>
      </c>
      <c r="C566" s="7" t="s">
        <v>49</v>
      </c>
      <c r="D566" s="29">
        <v>0</v>
      </c>
      <c r="E566" s="29">
        <v>0</v>
      </c>
      <c r="F566" s="30">
        <v>0</v>
      </c>
      <c r="G566" s="29">
        <v>0</v>
      </c>
      <c r="H566" s="29">
        <f t="shared" si="16"/>
        <v>0</v>
      </c>
      <c r="I566" s="15">
        <v>0</v>
      </c>
      <c r="J566" s="15">
        <v>0</v>
      </c>
      <c r="K566" s="15">
        <v>0</v>
      </c>
      <c r="L566" s="15">
        <f t="shared" si="17"/>
        <v>0</v>
      </c>
    </row>
    <row r="567" spans="1:12" x14ac:dyDescent="0.2">
      <c r="A567" s="8" t="s">
        <v>82</v>
      </c>
      <c r="B567" s="7" t="s">
        <v>174</v>
      </c>
      <c r="C567" s="7" t="s">
        <v>49</v>
      </c>
      <c r="D567" s="29">
        <v>0</v>
      </c>
      <c r="E567" s="29">
        <v>0</v>
      </c>
      <c r="F567" s="30">
        <v>0</v>
      </c>
      <c r="G567" s="29">
        <v>0</v>
      </c>
      <c r="H567" s="29">
        <f t="shared" si="16"/>
        <v>0</v>
      </c>
      <c r="I567" s="15">
        <v>0</v>
      </c>
      <c r="J567" s="15">
        <v>0</v>
      </c>
      <c r="K567" s="15">
        <v>0</v>
      </c>
      <c r="L567" s="15">
        <f t="shared" si="17"/>
        <v>0</v>
      </c>
    </row>
    <row r="568" spans="1:12" x14ac:dyDescent="0.2">
      <c r="A568" s="8" t="s">
        <v>83</v>
      </c>
      <c r="B568" s="7" t="s">
        <v>175</v>
      </c>
      <c r="C568" s="7" t="s">
        <v>49</v>
      </c>
      <c r="D568" s="29">
        <v>0</v>
      </c>
      <c r="E568" s="29">
        <v>0</v>
      </c>
      <c r="F568" s="30">
        <v>0</v>
      </c>
      <c r="G568" s="29">
        <v>0</v>
      </c>
      <c r="H568" s="29">
        <f t="shared" si="16"/>
        <v>0</v>
      </c>
      <c r="I568" s="15">
        <v>0</v>
      </c>
      <c r="J568" s="15">
        <v>0</v>
      </c>
      <c r="K568" s="15">
        <v>0</v>
      </c>
      <c r="L568" s="15">
        <f t="shared" si="17"/>
        <v>0</v>
      </c>
    </row>
    <row r="569" spans="1:12" x14ac:dyDescent="0.2">
      <c r="A569" s="8" t="s">
        <v>84</v>
      </c>
      <c r="B569" s="7" t="s">
        <v>176</v>
      </c>
      <c r="C569" s="7" t="s">
        <v>49</v>
      </c>
      <c r="D569" s="29">
        <v>0</v>
      </c>
      <c r="E569" s="29">
        <v>0</v>
      </c>
      <c r="F569" s="30">
        <v>0</v>
      </c>
      <c r="G569" s="29">
        <v>0</v>
      </c>
      <c r="H569" s="29">
        <f t="shared" si="16"/>
        <v>0</v>
      </c>
      <c r="I569" s="15">
        <v>0</v>
      </c>
      <c r="J569" s="15">
        <v>0</v>
      </c>
      <c r="K569" s="15">
        <v>0</v>
      </c>
      <c r="L569" s="15">
        <f t="shared" si="17"/>
        <v>0</v>
      </c>
    </row>
    <row r="570" spans="1:12" x14ac:dyDescent="0.2">
      <c r="A570" s="8" t="s">
        <v>85</v>
      </c>
      <c r="B570" s="7" t="s">
        <v>177</v>
      </c>
      <c r="C570" s="7" t="s">
        <v>49</v>
      </c>
      <c r="D570" s="29">
        <v>0</v>
      </c>
      <c r="E570" s="29">
        <v>0</v>
      </c>
      <c r="F570" s="30">
        <v>0</v>
      </c>
      <c r="G570" s="29">
        <v>0</v>
      </c>
      <c r="H570" s="29">
        <f t="shared" si="16"/>
        <v>0</v>
      </c>
      <c r="I570" s="15">
        <v>0</v>
      </c>
      <c r="J570" s="15">
        <v>0</v>
      </c>
      <c r="K570" s="15">
        <v>0</v>
      </c>
      <c r="L570" s="15">
        <f t="shared" si="17"/>
        <v>0</v>
      </c>
    </row>
    <row r="571" spans="1:12" x14ac:dyDescent="0.2">
      <c r="A571" s="8" t="s">
        <v>86</v>
      </c>
      <c r="B571" s="7" t="s">
        <v>178</v>
      </c>
      <c r="C571" s="7" t="s">
        <v>49</v>
      </c>
      <c r="D571" s="29">
        <v>0</v>
      </c>
      <c r="E571" s="29">
        <v>0</v>
      </c>
      <c r="F571" s="30">
        <v>0</v>
      </c>
      <c r="G571" s="29">
        <v>0</v>
      </c>
      <c r="H571" s="29">
        <f t="shared" si="16"/>
        <v>0</v>
      </c>
      <c r="I571" s="15">
        <v>0</v>
      </c>
      <c r="J571" s="15">
        <v>0</v>
      </c>
      <c r="K571" s="15">
        <v>0</v>
      </c>
      <c r="L571" s="15">
        <f t="shared" si="17"/>
        <v>0</v>
      </c>
    </row>
    <row r="572" spans="1:12" x14ac:dyDescent="0.2">
      <c r="A572" s="8" t="s">
        <v>87</v>
      </c>
      <c r="B572" s="7" t="s">
        <v>179</v>
      </c>
      <c r="C572" s="7" t="s">
        <v>49</v>
      </c>
      <c r="D572" s="29">
        <v>0</v>
      </c>
      <c r="E572" s="29">
        <v>0</v>
      </c>
      <c r="F572" s="30">
        <v>0</v>
      </c>
      <c r="G572" s="29">
        <v>0</v>
      </c>
      <c r="H572" s="29">
        <f t="shared" si="16"/>
        <v>0</v>
      </c>
      <c r="I572" s="15">
        <v>0</v>
      </c>
      <c r="J572" s="15">
        <v>0</v>
      </c>
      <c r="K572" s="15">
        <v>0</v>
      </c>
      <c r="L572" s="15">
        <f t="shared" si="17"/>
        <v>0</v>
      </c>
    </row>
    <row r="573" spans="1:12" x14ac:dyDescent="0.2">
      <c r="A573" s="8" t="s">
        <v>88</v>
      </c>
      <c r="B573" s="7" t="s">
        <v>180</v>
      </c>
      <c r="C573" s="7" t="s">
        <v>49</v>
      </c>
      <c r="D573" s="29">
        <v>0</v>
      </c>
      <c r="E573" s="29">
        <v>0</v>
      </c>
      <c r="F573" s="30">
        <v>0</v>
      </c>
      <c r="G573" s="29">
        <v>0</v>
      </c>
      <c r="H573" s="29">
        <f t="shared" si="16"/>
        <v>0</v>
      </c>
      <c r="I573" s="15">
        <v>0</v>
      </c>
      <c r="J573" s="15">
        <v>0</v>
      </c>
      <c r="K573" s="15">
        <v>0</v>
      </c>
      <c r="L573" s="15">
        <f t="shared" si="17"/>
        <v>0</v>
      </c>
    </row>
    <row r="574" spans="1:12" x14ac:dyDescent="0.2">
      <c r="A574" s="8" t="s">
        <v>101</v>
      </c>
      <c r="B574" s="7" t="s">
        <v>181</v>
      </c>
      <c r="C574" s="7" t="s">
        <v>49</v>
      </c>
      <c r="D574" s="29">
        <v>0</v>
      </c>
      <c r="E574" s="29">
        <v>0</v>
      </c>
      <c r="F574" s="30">
        <v>0</v>
      </c>
      <c r="G574" s="29">
        <v>0</v>
      </c>
      <c r="H574" s="29">
        <f t="shared" si="16"/>
        <v>0</v>
      </c>
      <c r="I574" s="15">
        <v>0</v>
      </c>
      <c r="J574" s="15">
        <v>0</v>
      </c>
      <c r="K574" s="15">
        <v>0</v>
      </c>
      <c r="L574" s="15">
        <f t="shared" si="17"/>
        <v>0</v>
      </c>
    </row>
    <row r="575" spans="1:12" x14ac:dyDescent="0.2">
      <c r="A575" s="8" t="s">
        <v>99</v>
      </c>
      <c r="B575" s="7" t="s">
        <v>182</v>
      </c>
      <c r="C575" s="7" t="s">
        <v>49</v>
      </c>
      <c r="D575" s="29">
        <v>0</v>
      </c>
      <c r="E575" s="29">
        <v>0</v>
      </c>
      <c r="F575" s="30">
        <v>0</v>
      </c>
      <c r="G575" s="29">
        <v>0</v>
      </c>
      <c r="H575" s="29">
        <f t="shared" si="16"/>
        <v>0</v>
      </c>
      <c r="I575" s="15">
        <v>0</v>
      </c>
      <c r="J575" s="15">
        <v>0</v>
      </c>
      <c r="K575" s="15">
        <v>0</v>
      </c>
      <c r="L575" s="15">
        <f t="shared" si="17"/>
        <v>0</v>
      </c>
    </row>
    <row r="576" spans="1:12" x14ac:dyDescent="0.2">
      <c r="A576" s="8" t="s">
        <v>100</v>
      </c>
      <c r="B576" s="7" t="s">
        <v>183</v>
      </c>
      <c r="C576" s="7" t="s">
        <v>49</v>
      </c>
      <c r="D576" s="29">
        <v>0</v>
      </c>
      <c r="E576" s="29">
        <v>0</v>
      </c>
      <c r="F576" s="30">
        <v>0</v>
      </c>
      <c r="G576" s="29">
        <v>0</v>
      </c>
      <c r="H576" s="29">
        <f t="shared" si="16"/>
        <v>0</v>
      </c>
      <c r="I576" s="15">
        <v>0</v>
      </c>
      <c r="J576" s="15">
        <v>0</v>
      </c>
      <c r="K576" s="15">
        <v>0</v>
      </c>
      <c r="L576" s="15">
        <f t="shared" si="17"/>
        <v>0</v>
      </c>
    </row>
    <row r="577" spans="1:12" x14ac:dyDescent="0.2">
      <c r="A577" s="8" t="s">
        <v>89</v>
      </c>
      <c r="B577" s="7" t="s">
        <v>184</v>
      </c>
      <c r="C577" s="7" t="s">
        <v>49</v>
      </c>
      <c r="D577" s="29">
        <v>0</v>
      </c>
      <c r="E577" s="29">
        <v>0</v>
      </c>
      <c r="F577" s="30">
        <v>0</v>
      </c>
      <c r="G577" s="29">
        <v>0</v>
      </c>
      <c r="H577" s="29">
        <f t="shared" si="16"/>
        <v>0</v>
      </c>
      <c r="I577" s="15">
        <v>0</v>
      </c>
      <c r="J577" s="15">
        <v>0</v>
      </c>
      <c r="K577" s="15">
        <v>0</v>
      </c>
      <c r="L577" s="15">
        <f t="shared" si="17"/>
        <v>0</v>
      </c>
    </row>
    <row r="578" spans="1:12" x14ac:dyDescent="0.2">
      <c r="A578" s="8" t="s">
        <v>90</v>
      </c>
      <c r="B578" s="7" t="s">
        <v>185</v>
      </c>
      <c r="C578" s="7" t="s">
        <v>49</v>
      </c>
      <c r="D578" s="29">
        <v>0</v>
      </c>
      <c r="E578" s="29">
        <v>0</v>
      </c>
      <c r="F578" s="30">
        <v>0</v>
      </c>
      <c r="G578" s="29">
        <v>0</v>
      </c>
      <c r="H578" s="29">
        <f t="shared" si="16"/>
        <v>0</v>
      </c>
      <c r="I578" s="15">
        <v>0</v>
      </c>
      <c r="J578" s="15">
        <v>0</v>
      </c>
      <c r="K578" s="15">
        <v>0</v>
      </c>
      <c r="L578" s="15">
        <f t="shared" si="17"/>
        <v>0</v>
      </c>
    </row>
    <row r="579" spans="1:12" x14ac:dyDescent="0.2">
      <c r="A579" s="8" t="s">
        <v>91</v>
      </c>
      <c r="B579" s="7" t="s">
        <v>186</v>
      </c>
      <c r="C579" s="7" t="s">
        <v>49</v>
      </c>
      <c r="D579" s="29">
        <v>0</v>
      </c>
      <c r="E579" s="29">
        <v>0</v>
      </c>
      <c r="F579" s="30">
        <v>0</v>
      </c>
      <c r="G579" s="29">
        <v>0</v>
      </c>
      <c r="H579" s="29">
        <f t="shared" si="16"/>
        <v>0</v>
      </c>
      <c r="I579" s="15">
        <v>0</v>
      </c>
      <c r="J579" s="15">
        <v>0</v>
      </c>
      <c r="K579" s="15">
        <v>0</v>
      </c>
      <c r="L579" s="15">
        <f t="shared" si="17"/>
        <v>0</v>
      </c>
    </row>
    <row r="580" spans="1:12" x14ac:dyDescent="0.2">
      <c r="A580" s="8" t="s">
        <v>92</v>
      </c>
      <c r="B580" s="7" t="s">
        <v>198</v>
      </c>
      <c r="C580" s="7" t="s">
        <v>49</v>
      </c>
      <c r="D580" s="29">
        <v>0</v>
      </c>
      <c r="E580" s="29">
        <v>0</v>
      </c>
      <c r="F580" s="30">
        <v>0</v>
      </c>
      <c r="G580" s="29">
        <v>0</v>
      </c>
      <c r="H580" s="29">
        <f t="shared" ref="H580:H643" si="18">D580+E580+F580+G580</f>
        <v>0</v>
      </c>
      <c r="I580" s="15">
        <v>0</v>
      </c>
      <c r="J580" s="15">
        <v>0</v>
      </c>
      <c r="K580" s="15">
        <v>0</v>
      </c>
      <c r="L580" s="15">
        <f t="shared" ref="L580:L643" si="19">ROUND(H580+I580+J580+K580,3)</f>
        <v>0</v>
      </c>
    </row>
    <row r="581" spans="1:12" x14ac:dyDescent="0.2">
      <c r="A581" s="8" t="s">
        <v>102</v>
      </c>
      <c r="B581" s="7" t="s">
        <v>187</v>
      </c>
      <c r="C581" s="7" t="s">
        <v>49</v>
      </c>
      <c r="D581" s="29">
        <v>0</v>
      </c>
      <c r="E581" s="29">
        <v>0</v>
      </c>
      <c r="F581" s="30">
        <v>0</v>
      </c>
      <c r="G581" s="29">
        <v>0</v>
      </c>
      <c r="H581" s="29">
        <f t="shared" si="18"/>
        <v>0</v>
      </c>
      <c r="I581" s="15">
        <v>0</v>
      </c>
      <c r="J581" s="15">
        <v>0</v>
      </c>
      <c r="K581" s="15">
        <v>0</v>
      </c>
      <c r="L581" s="15">
        <f t="shared" si="19"/>
        <v>0</v>
      </c>
    </row>
    <row r="582" spans="1:12" x14ac:dyDescent="0.2">
      <c r="A582" s="8" t="s">
        <v>93</v>
      </c>
      <c r="B582" s="7" t="s">
        <v>195</v>
      </c>
      <c r="C582" s="7" t="s">
        <v>49</v>
      </c>
      <c r="D582" s="29">
        <v>0</v>
      </c>
      <c r="E582" s="29">
        <v>0</v>
      </c>
      <c r="F582" s="30">
        <v>0</v>
      </c>
      <c r="G582" s="29">
        <v>0</v>
      </c>
      <c r="H582" s="29">
        <f t="shared" si="18"/>
        <v>0</v>
      </c>
      <c r="I582" s="15">
        <v>0</v>
      </c>
      <c r="J582" s="15">
        <v>0</v>
      </c>
      <c r="K582" s="15">
        <v>0</v>
      </c>
      <c r="L582" s="15">
        <f t="shared" si="19"/>
        <v>0</v>
      </c>
    </row>
    <row r="583" spans="1:12" x14ac:dyDescent="0.2">
      <c r="A583" s="8" t="s">
        <v>94</v>
      </c>
      <c r="B583" s="7" t="s">
        <v>188</v>
      </c>
      <c r="C583" s="7" t="s">
        <v>49</v>
      </c>
      <c r="D583" s="29">
        <v>0</v>
      </c>
      <c r="E583" s="29">
        <v>0</v>
      </c>
      <c r="F583" s="30">
        <v>0</v>
      </c>
      <c r="G583" s="29">
        <v>0</v>
      </c>
      <c r="H583" s="29">
        <f t="shared" si="18"/>
        <v>0</v>
      </c>
      <c r="I583" s="15">
        <v>0</v>
      </c>
      <c r="J583" s="15">
        <v>0</v>
      </c>
      <c r="K583" s="15">
        <v>0</v>
      </c>
      <c r="L583" s="15">
        <f t="shared" si="19"/>
        <v>0</v>
      </c>
    </row>
    <row r="584" spans="1:12" x14ac:dyDescent="0.2">
      <c r="A584" s="7" t="s">
        <v>50</v>
      </c>
      <c r="B584" s="7" t="s">
        <v>202</v>
      </c>
      <c r="C584" s="7" t="s">
        <v>2</v>
      </c>
      <c r="D584" s="29">
        <v>0</v>
      </c>
      <c r="E584" s="29">
        <v>0</v>
      </c>
      <c r="F584" s="30">
        <v>3321.5</v>
      </c>
      <c r="G584" s="29">
        <v>0</v>
      </c>
      <c r="H584" s="29">
        <f t="shared" si="18"/>
        <v>3321.5</v>
      </c>
      <c r="I584" s="15">
        <v>0.1</v>
      </c>
      <c r="J584" s="15">
        <v>0</v>
      </c>
      <c r="K584" s="15">
        <v>0</v>
      </c>
      <c r="L584" s="15">
        <f t="shared" si="19"/>
        <v>3321.6</v>
      </c>
    </row>
    <row r="585" spans="1:12" x14ac:dyDescent="0.2">
      <c r="A585" s="7" t="s">
        <v>50</v>
      </c>
      <c r="B585" s="7" t="s">
        <v>202</v>
      </c>
      <c r="C585" s="7" t="s">
        <v>4</v>
      </c>
      <c r="D585" s="29">
        <v>0</v>
      </c>
      <c r="E585" s="29">
        <v>0</v>
      </c>
      <c r="F585" s="30">
        <v>0</v>
      </c>
      <c r="G585" s="29">
        <v>0</v>
      </c>
      <c r="H585" s="29">
        <f t="shared" si="18"/>
        <v>0</v>
      </c>
      <c r="I585" s="15">
        <v>0</v>
      </c>
      <c r="J585" s="15">
        <v>0</v>
      </c>
      <c r="K585" s="15">
        <v>0</v>
      </c>
      <c r="L585" s="15">
        <f t="shared" si="19"/>
        <v>0</v>
      </c>
    </row>
    <row r="586" spans="1:12" x14ac:dyDescent="0.2">
      <c r="A586" s="7" t="s">
        <v>50</v>
      </c>
      <c r="B586" s="7" t="s">
        <v>202</v>
      </c>
      <c r="C586" s="7" t="s">
        <v>5</v>
      </c>
      <c r="D586" s="29">
        <v>0</v>
      </c>
      <c r="E586" s="29">
        <v>0</v>
      </c>
      <c r="F586" s="30">
        <v>0</v>
      </c>
      <c r="G586" s="29">
        <v>0</v>
      </c>
      <c r="H586" s="29">
        <f t="shared" si="18"/>
        <v>0</v>
      </c>
      <c r="I586" s="15">
        <v>0</v>
      </c>
      <c r="J586" s="15">
        <v>0</v>
      </c>
      <c r="K586" s="15">
        <v>0</v>
      </c>
      <c r="L586" s="15">
        <f t="shared" si="19"/>
        <v>0</v>
      </c>
    </row>
    <row r="587" spans="1:12" x14ac:dyDescent="0.2">
      <c r="A587" s="7" t="s">
        <v>50</v>
      </c>
      <c r="B587" s="7" t="s">
        <v>202</v>
      </c>
      <c r="C587" s="7" t="s">
        <v>6</v>
      </c>
      <c r="D587" s="29">
        <v>0</v>
      </c>
      <c r="E587" s="29">
        <v>0</v>
      </c>
      <c r="F587" s="30">
        <v>3713</v>
      </c>
      <c r="G587" s="29">
        <v>0</v>
      </c>
      <c r="H587" s="29">
        <f t="shared" si="18"/>
        <v>3713</v>
      </c>
      <c r="I587" s="15">
        <v>286</v>
      </c>
      <c r="J587" s="15">
        <v>0</v>
      </c>
      <c r="K587" s="15">
        <v>0</v>
      </c>
      <c r="L587" s="15">
        <f t="shared" si="19"/>
        <v>3999</v>
      </c>
    </row>
    <row r="588" spans="1:12" x14ac:dyDescent="0.2">
      <c r="A588" s="7" t="s">
        <v>50</v>
      </c>
      <c r="B588" s="7" t="s">
        <v>202</v>
      </c>
      <c r="C588" s="7" t="s">
        <v>7</v>
      </c>
      <c r="D588" s="29">
        <v>0</v>
      </c>
      <c r="E588" s="29">
        <v>0</v>
      </c>
      <c r="F588" s="30">
        <v>0</v>
      </c>
      <c r="G588" s="29">
        <v>0</v>
      </c>
      <c r="H588" s="29">
        <f t="shared" si="18"/>
        <v>0</v>
      </c>
      <c r="I588" s="15">
        <v>0</v>
      </c>
      <c r="J588" s="15">
        <v>0</v>
      </c>
      <c r="K588" s="15">
        <v>0</v>
      </c>
      <c r="L588" s="15">
        <f t="shared" si="19"/>
        <v>0</v>
      </c>
    </row>
    <row r="589" spans="1:12" x14ac:dyDescent="0.2">
      <c r="A589" s="7" t="s">
        <v>50</v>
      </c>
      <c r="B589" s="7" t="s">
        <v>202</v>
      </c>
      <c r="C589" s="7" t="s">
        <v>8</v>
      </c>
      <c r="D589" s="29">
        <v>0</v>
      </c>
      <c r="E589" s="29">
        <v>0</v>
      </c>
      <c r="F589" s="30">
        <v>0</v>
      </c>
      <c r="G589" s="29">
        <v>0</v>
      </c>
      <c r="H589" s="29">
        <f t="shared" si="18"/>
        <v>0</v>
      </c>
      <c r="I589" s="15">
        <v>0</v>
      </c>
      <c r="J589" s="15">
        <v>0</v>
      </c>
      <c r="K589" s="15">
        <v>0</v>
      </c>
      <c r="L589" s="15">
        <f t="shared" si="19"/>
        <v>0</v>
      </c>
    </row>
    <row r="590" spans="1:12" x14ac:dyDescent="0.2">
      <c r="A590" s="7" t="s">
        <v>50</v>
      </c>
      <c r="B590" s="7" t="s">
        <v>202</v>
      </c>
      <c r="C590" s="7" t="s">
        <v>9</v>
      </c>
      <c r="D590" s="29">
        <v>0</v>
      </c>
      <c r="E590" s="29">
        <v>0</v>
      </c>
      <c r="F590" s="30">
        <v>0</v>
      </c>
      <c r="G590" s="29">
        <v>0</v>
      </c>
      <c r="H590" s="29">
        <f t="shared" si="18"/>
        <v>0</v>
      </c>
      <c r="I590" s="15">
        <v>0</v>
      </c>
      <c r="J590" s="15">
        <v>0</v>
      </c>
      <c r="K590" s="15">
        <v>0</v>
      </c>
      <c r="L590" s="15">
        <f t="shared" si="19"/>
        <v>0</v>
      </c>
    </row>
    <row r="591" spans="1:12" x14ac:dyDescent="0.2">
      <c r="A591" s="7" t="s">
        <v>50</v>
      </c>
      <c r="B591" s="7" t="s">
        <v>202</v>
      </c>
      <c r="C591" s="7" t="s">
        <v>10</v>
      </c>
      <c r="D591" s="29">
        <v>0</v>
      </c>
      <c r="E591" s="29">
        <v>0</v>
      </c>
      <c r="F591" s="30">
        <v>0</v>
      </c>
      <c r="G591" s="29">
        <v>0</v>
      </c>
      <c r="H591" s="29">
        <f t="shared" si="18"/>
        <v>0</v>
      </c>
      <c r="I591" s="15">
        <v>0</v>
      </c>
      <c r="J591" s="15">
        <v>0</v>
      </c>
      <c r="K591" s="15">
        <v>0</v>
      </c>
      <c r="L591" s="15">
        <f t="shared" si="19"/>
        <v>0</v>
      </c>
    </row>
    <row r="592" spans="1:12" x14ac:dyDescent="0.2">
      <c r="A592" s="7" t="s">
        <v>50</v>
      </c>
      <c r="B592" s="7" t="s">
        <v>202</v>
      </c>
      <c r="C592" s="7" t="s">
        <v>11</v>
      </c>
      <c r="D592" s="29">
        <v>0</v>
      </c>
      <c r="E592" s="29">
        <v>0</v>
      </c>
      <c r="F592" s="30">
        <v>3087.2</v>
      </c>
      <c r="G592" s="29">
        <v>0</v>
      </c>
      <c r="H592" s="29">
        <f t="shared" si="18"/>
        <v>3087.2</v>
      </c>
      <c r="I592" s="15">
        <v>337</v>
      </c>
      <c r="J592" s="15">
        <v>0</v>
      </c>
      <c r="K592" s="15">
        <v>0</v>
      </c>
      <c r="L592" s="15">
        <f t="shared" si="19"/>
        <v>3424.2</v>
      </c>
    </row>
    <row r="593" spans="1:12" x14ac:dyDescent="0.2">
      <c r="A593" s="7" t="s">
        <v>50</v>
      </c>
      <c r="B593" s="7" t="s">
        <v>202</v>
      </c>
      <c r="C593" s="7" t="s">
        <v>12</v>
      </c>
      <c r="D593" s="29">
        <v>0</v>
      </c>
      <c r="E593" s="29">
        <v>0</v>
      </c>
      <c r="F593" s="30">
        <v>587.5</v>
      </c>
      <c r="G593" s="29">
        <v>0</v>
      </c>
      <c r="H593" s="29">
        <f t="shared" si="18"/>
        <v>587.5</v>
      </c>
      <c r="I593" s="15">
        <v>0</v>
      </c>
      <c r="J593" s="15">
        <v>0</v>
      </c>
      <c r="K593" s="15">
        <v>0</v>
      </c>
      <c r="L593" s="15">
        <f t="shared" si="19"/>
        <v>587.5</v>
      </c>
    </row>
    <row r="594" spans="1:12" x14ac:dyDescent="0.2">
      <c r="A594" s="7" t="s">
        <v>50</v>
      </c>
      <c r="B594" s="7" t="s">
        <v>202</v>
      </c>
      <c r="C594" s="7" t="s">
        <v>13</v>
      </c>
      <c r="D594" s="29">
        <v>0</v>
      </c>
      <c r="E594" s="29">
        <v>0</v>
      </c>
      <c r="F594" s="30">
        <v>0</v>
      </c>
      <c r="G594" s="29">
        <v>0</v>
      </c>
      <c r="H594" s="29">
        <f t="shared" si="18"/>
        <v>0</v>
      </c>
      <c r="I594" s="15">
        <v>0</v>
      </c>
      <c r="J594" s="15">
        <v>0</v>
      </c>
      <c r="K594" s="15">
        <v>0</v>
      </c>
      <c r="L594" s="15">
        <f t="shared" si="19"/>
        <v>0</v>
      </c>
    </row>
    <row r="595" spans="1:12" x14ac:dyDescent="0.2">
      <c r="A595" s="7" t="s">
        <v>50</v>
      </c>
      <c r="B595" s="7" t="s">
        <v>202</v>
      </c>
      <c r="C595" s="7" t="s">
        <v>14</v>
      </c>
      <c r="D595" s="29">
        <v>0</v>
      </c>
      <c r="E595" s="29">
        <v>0</v>
      </c>
      <c r="F595" s="30">
        <v>0</v>
      </c>
      <c r="G595" s="29">
        <v>0</v>
      </c>
      <c r="H595" s="29">
        <f t="shared" si="18"/>
        <v>0</v>
      </c>
      <c r="I595" s="15">
        <v>0</v>
      </c>
      <c r="J595" s="15">
        <v>0</v>
      </c>
      <c r="K595" s="15">
        <v>0</v>
      </c>
      <c r="L595" s="15">
        <f t="shared" si="19"/>
        <v>0</v>
      </c>
    </row>
    <row r="596" spans="1:12" x14ac:dyDescent="0.2">
      <c r="A596" s="7" t="s">
        <v>50</v>
      </c>
      <c r="B596" s="7" t="s">
        <v>202</v>
      </c>
      <c r="C596" s="7" t="s">
        <v>15</v>
      </c>
      <c r="D596" s="29">
        <v>0</v>
      </c>
      <c r="E596" s="29">
        <v>0</v>
      </c>
      <c r="F596" s="30">
        <v>0</v>
      </c>
      <c r="G596" s="29">
        <v>0</v>
      </c>
      <c r="H596" s="29">
        <f t="shared" si="18"/>
        <v>0</v>
      </c>
      <c r="I596" s="15">
        <v>0</v>
      </c>
      <c r="J596" s="15">
        <v>0</v>
      </c>
      <c r="K596" s="15">
        <v>0</v>
      </c>
      <c r="L596" s="15">
        <f t="shared" si="19"/>
        <v>0</v>
      </c>
    </row>
    <row r="597" spans="1:12" x14ac:dyDescent="0.2">
      <c r="A597" s="7" t="s">
        <v>50</v>
      </c>
      <c r="B597" s="7" t="s">
        <v>202</v>
      </c>
      <c r="C597" s="7" t="s">
        <v>108</v>
      </c>
      <c r="D597" s="29">
        <v>0</v>
      </c>
      <c r="E597" s="29">
        <v>0</v>
      </c>
      <c r="F597" s="30">
        <v>0</v>
      </c>
      <c r="G597" s="29">
        <v>0</v>
      </c>
      <c r="H597" s="29">
        <f t="shared" si="18"/>
        <v>0</v>
      </c>
      <c r="I597" s="15">
        <v>0.1</v>
      </c>
      <c r="J597" s="15">
        <v>0</v>
      </c>
      <c r="K597" s="15">
        <v>0</v>
      </c>
      <c r="L597" s="15">
        <f t="shared" si="19"/>
        <v>0.1</v>
      </c>
    </row>
    <row r="598" spans="1:12" x14ac:dyDescent="0.2">
      <c r="A598" s="7" t="s">
        <v>50</v>
      </c>
      <c r="B598" s="7" t="s">
        <v>202</v>
      </c>
      <c r="C598" s="7" t="s">
        <v>16</v>
      </c>
      <c r="D598" s="29">
        <v>0</v>
      </c>
      <c r="E598" s="29">
        <v>0</v>
      </c>
      <c r="F598" s="30">
        <v>0</v>
      </c>
      <c r="G598" s="29">
        <v>0</v>
      </c>
      <c r="H598" s="29">
        <f t="shared" si="18"/>
        <v>0</v>
      </c>
      <c r="I598" s="15">
        <v>0</v>
      </c>
      <c r="J598" s="15">
        <v>0</v>
      </c>
      <c r="K598" s="15">
        <v>0</v>
      </c>
      <c r="L598" s="15">
        <f t="shared" si="19"/>
        <v>0</v>
      </c>
    </row>
    <row r="599" spans="1:12" x14ac:dyDescent="0.2">
      <c r="A599" s="7" t="s">
        <v>50</v>
      </c>
      <c r="B599" s="7" t="s">
        <v>202</v>
      </c>
      <c r="C599" s="7" t="s">
        <v>17</v>
      </c>
      <c r="D599" s="29">
        <v>0</v>
      </c>
      <c r="E599" s="29">
        <v>212.5</v>
      </c>
      <c r="F599" s="30">
        <v>0</v>
      </c>
      <c r="G599" s="29">
        <v>0</v>
      </c>
      <c r="H599" s="29">
        <f t="shared" si="18"/>
        <v>212.5</v>
      </c>
      <c r="I599" s="15">
        <v>0</v>
      </c>
      <c r="J599" s="15">
        <v>0</v>
      </c>
      <c r="K599" s="15">
        <v>0</v>
      </c>
      <c r="L599" s="15">
        <f t="shared" si="19"/>
        <v>212.5</v>
      </c>
    </row>
    <row r="600" spans="1:12" x14ac:dyDescent="0.2">
      <c r="A600" s="7" t="s">
        <v>50</v>
      </c>
      <c r="B600" s="7" t="s">
        <v>202</v>
      </c>
      <c r="C600" s="7" t="s">
        <v>18</v>
      </c>
      <c r="D600" s="29">
        <v>0</v>
      </c>
      <c r="E600" s="29">
        <v>0</v>
      </c>
      <c r="F600" s="30">
        <v>0</v>
      </c>
      <c r="G600" s="29">
        <v>0</v>
      </c>
      <c r="H600" s="29">
        <f t="shared" si="18"/>
        <v>0</v>
      </c>
      <c r="I600" s="15">
        <v>0</v>
      </c>
      <c r="J600" s="15">
        <v>0</v>
      </c>
      <c r="K600" s="15">
        <v>0</v>
      </c>
      <c r="L600" s="15">
        <f t="shared" si="19"/>
        <v>0</v>
      </c>
    </row>
    <row r="601" spans="1:12" x14ac:dyDescent="0.2">
      <c r="A601" s="7" t="s">
        <v>50</v>
      </c>
      <c r="B601" s="7" t="s">
        <v>202</v>
      </c>
      <c r="C601" s="7" t="s">
        <v>19</v>
      </c>
      <c r="D601" s="29">
        <v>0</v>
      </c>
      <c r="E601" s="29">
        <v>0</v>
      </c>
      <c r="F601" s="30">
        <v>0</v>
      </c>
      <c r="G601" s="29">
        <v>0</v>
      </c>
      <c r="H601" s="29">
        <f t="shared" si="18"/>
        <v>0</v>
      </c>
      <c r="I601" s="15">
        <v>0</v>
      </c>
      <c r="J601" s="15">
        <v>0</v>
      </c>
      <c r="K601" s="15">
        <v>0</v>
      </c>
      <c r="L601" s="15">
        <f t="shared" si="19"/>
        <v>0</v>
      </c>
    </row>
    <row r="602" spans="1:12" x14ac:dyDescent="0.2">
      <c r="A602" s="7" t="s">
        <v>50</v>
      </c>
      <c r="B602" s="7" t="s">
        <v>202</v>
      </c>
      <c r="C602" s="7" t="s">
        <v>20</v>
      </c>
      <c r="D602" s="29">
        <v>0</v>
      </c>
      <c r="E602" s="29">
        <v>0</v>
      </c>
      <c r="F602" s="30">
        <v>0</v>
      </c>
      <c r="G602" s="29">
        <v>0</v>
      </c>
      <c r="H602" s="29">
        <f t="shared" si="18"/>
        <v>0</v>
      </c>
      <c r="I602" s="15">
        <v>0</v>
      </c>
      <c r="J602" s="15">
        <v>0</v>
      </c>
      <c r="K602" s="15">
        <v>0</v>
      </c>
      <c r="L602" s="15">
        <f t="shared" si="19"/>
        <v>0</v>
      </c>
    </row>
    <row r="603" spans="1:12" x14ac:dyDescent="0.2">
      <c r="A603" s="7" t="s">
        <v>50</v>
      </c>
      <c r="B603" s="7" t="s">
        <v>202</v>
      </c>
      <c r="C603" s="7" t="s">
        <v>21</v>
      </c>
      <c r="D603" s="29">
        <v>0</v>
      </c>
      <c r="E603" s="29">
        <v>0</v>
      </c>
      <c r="F603" s="30">
        <v>0</v>
      </c>
      <c r="G603" s="29">
        <v>0</v>
      </c>
      <c r="H603" s="29">
        <f t="shared" si="18"/>
        <v>0</v>
      </c>
      <c r="I603" s="15">
        <v>0</v>
      </c>
      <c r="J603" s="15">
        <v>0</v>
      </c>
      <c r="K603" s="15">
        <v>0</v>
      </c>
      <c r="L603" s="15">
        <f t="shared" si="19"/>
        <v>0</v>
      </c>
    </row>
    <row r="604" spans="1:12" x14ac:dyDescent="0.2">
      <c r="A604" s="7" t="s">
        <v>50</v>
      </c>
      <c r="B604" s="7" t="s">
        <v>202</v>
      </c>
      <c r="C604" s="7" t="s">
        <v>22</v>
      </c>
      <c r="D604" s="29">
        <v>0</v>
      </c>
      <c r="E604" s="29">
        <v>0</v>
      </c>
      <c r="F604" s="30">
        <v>0</v>
      </c>
      <c r="G604" s="29">
        <v>0</v>
      </c>
      <c r="H604" s="29">
        <f t="shared" si="18"/>
        <v>0</v>
      </c>
      <c r="I604" s="15">
        <v>0</v>
      </c>
      <c r="J604" s="15">
        <v>0</v>
      </c>
      <c r="K604" s="15">
        <v>0</v>
      </c>
      <c r="L604" s="15">
        <f t="shared" si="19"/>
        <v>0</v>
      </c>
    </row>
    <row r="605" spans="1:12" x14ac:dyDescent="0.2">
      <c r="A605" s="7" t="s">
        <v>50</v>
      </c>
      <c r="B605" s="7" t="s">
        <v>202</v>
      </c>
      <c r="C605" s="7" t="s">
        <v>23</v>
      </c>
      <c r="D605" s="29">
        <v>0</v>
      </c>
      <c r="E605" s="29">
        <v>0</v>
      </c>
      <c r="F605" s="30">
        <v>748.1</v>
      </c>
      <c r="G605" s="29">
        <v>0</v>
      </c>
      <c r="H605" s="29">
        <f t="shared" si="18"/>
        <v>748.1</v>
      </c>
      <c r="I605" s="15">
        <v>0.1</v>
      </c>
      <c r="J605" s="15">
        <v>0</v>
      </c>
      <c r="K605" s="15">
        <v>0</v>
      </c>
      <c r="L605" s="15">
        <f t="shared" si="19"/>
        <v>748.2</v>
      </c>
    </row>
    <row r="606" spans="1:12" x14ac:dyDescent="0.2">
      <c r="A606" s="7" t="s">
        <v>50</v>
      </c>
      <c r="B606" s="7" t="s">
        <v>202</v>
      </c>
      <c r="C606" s="7" t="s">
        <v>24</v>
      </c>
      <c r="D606" s="29">
        <v>0</v>
      </c>
      <c r="E606" s="29">
        <v>0</v>
      </c>
      <c r="F606" s="30">
        <v>0</v>
      </c>
      <c r="G606" s="29">
        <v>0</v>
      </c>
      <c r="H606" s="29">
        <f t="shared" si="18"/>
        <v>0</v>
      </c>
      <c r="I606" s="15">
        <v>0</v>
      </c>
      <c r="J606" s="15">
        <v>0</v>
      </c>
      <c r="K606" s="15">
        <v>0</v>
      </c>
      <c r="L606" s="15">
        <f t="shared" si="19"/>
        <v>0</v>
      </c>
    </row>
    <row r="607" spans="1:12" x14ac:dyDescent="0.2">
      <c r="A607" s="7" t="s">
        <v>50</v>
      </c>
      <c r="B607" s="7" t="s">
        <v>202</v>
      </c>
      <c r="C607" s="7" t="s">
        <v>25</v>
      </c>
      <c r="D607" s="29">
        <v>0</v>
      </c>
      <c r="E607" s="29">
        <v>0</v>
      </c>
      <c r="F607" s="30">
        <v>0</v>
      </c>
      <c r="G607" s="29">
        <v>0</v>
      </c>
      <c r="H607" s="29">
        <f t="shared" si="18"/>
        <v>0</v>
      </c>
      <c r="I607" s="15">
        <v>0</v>
      </c>
      <c r="J607" s="15">
        <v>0</v>
      </c>
      <c r="K607" s="15">
        <v>0</v>
      </c>
      <c r="L607" s="15">
        <f t="shared" si="19"/>
        <v>0</v>
      </c>
    </row>
    <row r="608" spans="1:12" x14ac:dyDescent="0.2">
      <c r="A608" s="7" t="s">
        <v>50</v>
      </c>
      <c r="B608" s="7" t="s">
        <v>202</v>
      </c>
      <c r="C608" s="7" t="s">
        <v>26</v>
      </c>
      <c r="D608" s="29">
        <v>0</v>
      </c>
      <c r="E608" s="29">
        <v>0</v>
      </c>
      <c r="F608" s="30">
        <v>0</v>
      </c>
      <c r="G608" s="29">
        <v>0</v>
      </c>
      <c r="H608" s="29">
        <f t="shared" si="18"/>
        <v>0</v>
      </c>
      <c r="I608" s="15">
        <v>0</v>
      </c>
      <c r="J608" s="15">
        <v>0</v>
      </c>
      <c r="K608" s="15">
        <v>0</v>
      </c>
      <c r="L608" s="15">
        <f t="shared" si="19"/>
        <v>0</v>
      </c>
    </row>
    <row r="609" spans="1:12" x14ac:dyDescent="0.2">
      <c r="A609" s="7" t="s">
        <v>50</v>
      </c>
      <c r="B609" s="7" t="s">
        <v>202</v>
      </c>
      <c r="C609" s="7" t="s">
        <v>27</v>
      </c>
      <c r="D609" s="29">
        <v>0</v>
      </c>
      <c r="E609" s="29">
        <v>0</v>
      </c>
      <c r="F609" s="30">
        <v>0</v>
      </c>
      <c r="G609" s="29">
        <v>0</v>
      </c>
      <c r="H609" s="29">
        <f t="shared" si="18"/>
        <v>0</v>
      </c>
      <c r="I609" s="15">
        <v>0</v>
      </c>
      <c r="J609" s="15">
        <v>0</v>
      </c>
      <c r="K609" s="15">
        <v>0</v>
      </c>
      <c r="L609" s="15">
        <f t="shared" si="19"/>
        <v>0</v>
      </c>
    </row>
    <row r="610" spans="1:12" x14ac:dyDescent="0.2">
      <c r="A610" s="7" t="s">
        <v>50</v>
      </c>
      <c r="B610" s="7" t="s">
        <v>202</v>
      </c>
      <c r="C610" s="7" t="s">
        <v>28</v>
      </c>
      <c r="D610" s="29">
        <v>0</v>
      </c>
      <c r="E610" s="29">
        <v>0</v>
      </c>
      <c r="F610" s="30">
        <v>0</v>
      </c>
      <c r="G610" s="29">
        <v>0</v>
      </c>
      <c r="H610" s="29">
        <f t="shared" si="18"/>
        <v>0</v>
      </c>
      <c r="I610" s="15">
        <v>0</v>
      </c>
      <c r="J610" s="15">
        <v>0</v>
      </c>
      <c r="K610" s="15">
        <v>0</v>
      </c>
      <c r="L610" s="15">
        <f t="shared" si="19"/>
        <v>0</v>
      </c>
    </row>
    <row r="611" spans="1:12" x14ac:dyDescent="0.2">
      <c r="A611" s="7" t="s">
        <v>50</v>
      </c>
      <c r="B611" s="7" t="s">
        <v>202</v>
      </c>
      <c r="C611" s="7" t="s">
        <v>29</v>
      </c>
      <c r="D611" s="29">
        <v>0</v>
      </c>
      <c r="E611" s="29">
        <v>0</v>
      </c>
      <c r="F611" s="30">
        <v>0</v>
      </c>
      <c r="G611" s="29">
        <v>0</v>
      </c>
      <c r="H611" s="29">
        <f t="shared" si="18"/>
        <v>0</v>
      </c>
      <c r="I611" s="15">
        <v>0</v>
      </c>
      <c r="J611" s="15">
        <v>0</v>
      </c>
      <c r="K611" s="15">
        <v>0</v>
      </c>
      <c r="L611" s="15">
        <f t="shared" si="19"/>
        <v>0</v>
      </c>
    </row>
    <row r="612" spans="1:12" x14ac:dyDescent="0.2">
      <c r="A612" s="7" t="s">
        <v>50</v>
      </c>
      <c r="B612" s="7" t="s">
        <v>202</v>
      </c>
      <c r="C612" s="7" t="s">
        <v>30</v>
      </c>
      <c r="D612" s="29">
        <v>0</v>
      </c>
      <c r="E612" s="29">
        <v>0</v>
      </c>
      <c r="F612" s="30">
        <v>0</v>
      </c>
      <c r="G612" s="29">
        <v>0</v>
      </c>
      <c r="H612" s="29">
        <f t="shared" si="18"/>
        <v>0</v>
      </c>
      <c r="I612" s="15">
        <v>0</v>
      </c>
      <c r="J612" s="15">
        <v>0</v>
      </c>
      <c r="K612" s="15">
        <v>0</v>
      </c>
      <c r="L612" s="15">
        <f t="shared" si="19"/>
        <v>0</v>
      </c>
    </row>
    <row r="613" spans="1:12" x14ac:dyDescent="0.2">
      <c r="A613" s="7" t="s">
        <v>50</v>
      </c>
      <c r="B613" s="7" t="s">
        <v>202</v>
      </c>
      <c r="C613" s="7" t="s">
        <v>31</v>
      </c>
      <c r="D613" s="29">
        <v>0</v>
      </c>
      <c r="E613" s="29">
        <v>0</v>
      </c>
      <c r="F613" s="30">
        <v>0</v>
      </c>
      <c r="G613" s="29">
        <v>0</v>
      </c>
      <c r="H613" s="29">
        <f t="shared" si="18"/>
        <v>0</v>
      </c>
      <c r="I613" s="15">
        <v>0</v>
      </c>
      <c r="J613" s="15">
        <v>0</v>
      </c>
      <c r="K613" s="15">
        <v>0</v>
      </c>
      <c r="L613" s="15">
        <f t="shared" si="19"/>
        <v>0</v>
      </c>
    </row>
    <row r="614" spans="1:12" x14ac:dyDescent="0.2">
      <c r="A614" s="7" t="s">
        <v>50</v>
      </c>
      <c r="B614" s="7" t="s">
        <v>202</v>
      </c>
      <c r="C614" s="7" t="s">
        <v>32</v>
      </c>
      <c r="D614" s="29">
        <v>0</v>
      </c>
      <c r="E614" s="29">
        <v>0</v>
      </c>
      <c r="F614" s="30">
        <v>0</v>
      </c>
      <c r="G614" s="29">
        <v>0</v>
      </c>
      <c r="H614" s="29">
        <f t="shared" si="18"/>
        <v>0</v>
      </c>
      <c r="I614" s="15">
        <v>0</v>
      </c>
      <c r="J614" s="15">
        <v>0</v>
      </c>
      <c r="K614" s="15">
        <v>0</v>
      </c>
      <c r="L614" s="15">
        <f t="shared" si="19"/>
        <v>0</v>
      </c>
    </row>
    <row r="615" spans="1:12" x14ac:dyDescent="0.2">
      <c r="A615" s="7" t="s">
        <v>50</v>
      </c>
      <c r="B615" s="7" t="s">
        <v>202</v>
      </c>
      <c r="C615" s="7" t="s">
        <v>33</v>
      </c>
      <c r="D615" s="29">
        <v>20.2</v>
      </c>
      <c r="E615" s="29">
        <v>0</v>
      </c>
      <c r="F615" s="30">
        <v>0</v>
      </c>
      <c r="G615" s="29">
        <v>0</v>
      </c>
      <c r="H615" s="29">
        <f t="shared" si="18"/>
        <v>20.2</v>
      </c>
      <c r="I615" s="15">
        <v>0</v>
      </c>
      <c r="J615" s="15">
        <v>0</v>
      </c>
      <c r="K615" s="15">
        <v>0</v>
      </c>
      <c r="L615" s="15">
        <f t="shared" si="19"/>
        <v>20.2</v>
      </c>
    </row>
    <row r="616" spans="1:12" x14ac:dyDescent="0.2">
      <c r="A616" s="7" t="s">
        <v>50</v>
      </c>
      <c r="B616" s="7" t="s">
        <v>202</v>
      </c>
      <c r="C616" s="7" t="s">
        <v>49</v>
      </c>
      <c r="D616" s="29">
        <v>0</v>
      </c>
      <c r="E616" s="29">
        <v>0</v>
      </c>
      <c r="F616" s="30">
        <v>0</v>
      </c>
      <c r="G616" s="29">
        <v>0</v>
      </c>
      <c r="H616" s="29">
        <f t="shared" si="18"/>
        <v>0</v>
      </c>
      <c r="I616" s="15">
        <v>0</v>
      </c>
      <c r="J616" s="15">
        <v>0</v>
      </c>
      <c r="K616" s="15">
        <v>0</v>
      </c>
      <c r="L616" s="15">
        <f t="shared" si="19"/>
        <v>0</v>
      </c>
    </row>
    <row r="617" spans="1:12" x14ac:dyDescent="0.2">
      <c r="A617" s="7" t="s">
        <v>51</v>
      </c>
      <c r="B617" s="7" t="s">
        <v>191</v>
      </c>
      <c r="C617" s="7" t="s">
        <v>2</v>
      </c>
      <c r="D617" s="29">
        <v>0</v>
      </c>
      <c r="E617" s="29">
        <v>0</v>
      </c>
      <c r="F617" s="30">
        <v>20443.2</v>
      </c>
      <c r="G617" s="29">
        <v>0</v>
      </c>
      <c r="H617" s="29">
        <f t="shared" si="18"/>
        <v>20443.2</v>
      </c>
      <c r="I617" s="15">
        <v>0</v>
      </c>
      <c r="J617" s="15">
        <v>-351.9</v>
      </c>
      <c r="K617" s="15">
        <v>1.6</v>
      </c>
      <c r="L617" s="15">
        <f t="shared" si="19"/>
        <v>20092.900000000001</v>
      </c>
    </row>
    <row r="618" spans="1:12" x14ac:dyDescent="0.2">
      <c r="A618" s="7" t="s">
        <v>51</v>
      </c>
      <c r="B618" s="7" t="s">
        <v>191</v>
      </c>
      <c r="C618" s="7" t="s">
        <v>4</v>
      </c>
      <c r="D618" s="29">
        <v>0</v>
      </c>
      <c r="E618" s="29">
        <v>0</v>
      </c>
      <c r="F618" s="30">
        <v>0</v>
      </c>
      <c r="G618" s="29">
        <v>0</v>
      </c>
      <c r="H618" s="29">
        <f t="shared" si="18"/>
        <v>0</v>
      </c>
      <c r="I618" s="15">
        <v>0</v>
      </c>
      <c r="J618" s="15">
        <v>-1</v>
      </c>
      <c r="K618" s="15">
        <v>0</v>
      </c>
      <c r="L618" s="15">
        <f t="shared" si="19"/>
        <v>-1</v>
      </c>
    </row>
    <row r="619" spans="1:12" x14ac:dyDescent="0.2">
      <c r="A619" s="7" t="s">
        <v>51</v>
      </c>
      <c r="B619" s="7" t="s">
        <v>191</v>
      </c>
      <c r="C619" s="7" t="s">
        <v>5</v>
      </c>
      <c r="D619" s="29">
        <v>0</v>
      </c>
      <c r="E619" s="29">
        <v>0</v>
      </c>
      <c r="F619" s="30">
        <v>0.2</v>
      </c>
      <c r="G619" s="29">
        <v>0</v>
      </c>
      <c r="H619" s="29">
        <f t="shared" si="18"/>
        <v>0.2</v>
      </c>
      <c r="I619" s="15">
        <v>4.7E-2</v>
      </c>
      <c r="J619" s="15">
        <v>0</v>
      </c>
      <c r="K619" s="15">
        <v>0</v>
      </c>
      <c r="L619" s="15">
        <f t="shared" si="19"/>
        <v>0.247</v>
      </c>
    </row>
    <row r="620" spans="1:12" x14ac:dyDescent="0.2">
      <c r="A620" s="7" t="s">
        <v>51</v>
      </c>
      <c r="B620" s="7" t="s">
        <v>191</v>
      </c>
      <c r="C620" s="7" t="s">
        <v>6</v>
      </c>
      <c r="D620" s="29">
        <v>0</v>
      </c>
      <c r="E620" s="29">
        <v>0</v>
      </c>
      <c r="F620" s="30">
        <v>13472.3</v>
      </c>
      <c r="G620" s="29">
        <v>0</v>
      </c>
      <c r="H620" s="29">
        <f t="shared" si="18"/>
        <v>13472.3</v>
      </c>
      <c r="I620" s="15">
        <v>0</v>
      </c>
      <c r="J620" s="15">
        <v>-262.89999999999998</v>
      </c>
      <c r="K620" s="15">
        <v>0.9</v>
      </c>
      <c r="L620" s="15">
        <f t="shared" si="19"/>
        <v>13210.3</v>
      </c>
    </row>
    <row r="621" spans="1:12" x14ac:dyDescent="0.2">
      <c r="A621" s="7" t="s">
        <v>51</v>
      </c>
      <c r="B621" s="7" t="s">
        <v>191</v>
      </c>
      <c r="C621" s="7" t="s">
        <v>7</v>
      </c>
      <c r="D621" s="29">
        <v>0</v>
      </c>
      <c r="E621" s="29">
        <v>0</v>
      </c>
      <c r="F621" s="30">
        <v>0.6</v>
      </c>
      <c r="G621" s="29">
        <v>0</v>
      </c>
      <c r="H621" s="29">
        <f t="shared" si="18"/>
        <v>0.6</v>
      </c>
      <c r="I621" s="15">
        <v>0</v>
      </c>
      <c r="J621" s="15">
        <v>0</v>
      </c>
      <c r="K621" s="15">
        <v>0</v>
      </c>
      <c r="L621" s="15">
        <f t="shared" si="19"/>
        <v>0.6</v>
      </c>
    </row>
    <row r="622" spans="1:12" x14ac:dyDescent="0.2">
      <c r="A622" s="7" t="s">
        <v>51</v>
      </c>
      <c r="B622" s="7" t="s">
        <v>191</v>
      </c>
      <c r="C622" s="7" t="s">
        <v>8</v>
      </c>
      <c r="D622" s="29">
        <v>0</v>
      </c>
      <c r="E622" s="29">
        <v>0</v>
      </c>
      <c r="F622" s="30">
        <v>0.7</v>
      </c>
      <c r="G622" s="29">
        <v>0</v>
      </c>
      <c r="H622" s="29">
        <f t="shared" si="18"/>
        <v>0.7</v>
      </c>
      <c r="I622" s="15">
        <v>0</v>
      </c>
      <c r="J622" s="15">
        <v>0</v>
      </c>
      <c r="K622" s="15">
        <v>0</v>
      </c>
      <c r="L622" s="15">
        <f t="shared" si="19"/>
        <v>0.7</v>
      </c>
    </row>
    <row r="623" spans="1:12" x14ac:dyDescent="0.2">
      <c r="A623" s="7" t="s">
        <v>51</v>
      </c>
      <c r="B623" s="7" t="s">
        <v>191</v>
      </c>
      <c r="C623" s="7" t="s">
        <v>9</v>
      </c>
      <c r="D623" s="29">
        <v>0</v>
      </c>
      <c r="E623" s="29">
        <v>0</v>
      </c>
      <c r="F623" s="30">
        <v>0.1</v>
      </c>
      <c r="G623" s="29">
        <v>0</v>
      </c>
      <c r="H623" s="29">
        <f t="shared" si="18"/>
        <v>0.1</v>
      </c>
      <c r="I623" s="15">
        <v>0</v>
      </c>
      <c r="J623" s="15">
        <v>0</v>
      </c>
      <c r="K623" s="15">
        <v>0</v>
      </c>
      <c r="L623" s="15">
        <f t="shared" si="19"/>
        <v>0.1</v>
      </c>
    </row>
    <row r="624" spans="1:12" x14ac:dyDescent="0.2">
      <c r="A624" s="7" t="s">
        <v>51</v>
      </c>
      <c r="B624" s="7" t="s">
        <v>191</v>
      </c>
      <c r="C624" s="7" t="s">
        <v>10</v>
      </c>
      <c r="D624" s="29">
        <v>0</v>
      </c>
      <c r="E624" s="29">
        <v>0</v>
      </c>
      <c r="F624" s="30">
        <v>0.1</v>
      </c>
      <c r="G624" s="29">
        <v>0</v>
      </c>
      <c r="H624" s="29">
        <f t="shared" si="18"/>
        <v>0.1</v>
      </c>
      <c r="I624" s="15">
        <v>0</v>
      </c>
      <c r="J624" s="15">
        <v>0</v>
      </c>
      <c r="K624" s="15">
        <v>0</v>
      </c>
      <c r="L624" s="15">
        <f t="shared" si="19"/>
        <v>0.1</v>
      </c>
    </row>
    <row r="625" spans="1:12" x14ac:dyDescent="0.2">
      <c r="A625" s="7" t="s">
        <v>51</v>
      </c>
      <c r="B625" s="7" t="s">
        <v>191</v>
      </c>
      <c r="C625" s="7" t="s">
        <v>11</v>
      </c>
      <c r="D625" s="29">
        <v>0</v>
      </c>
      <c r="E625" s="29">
        <v>0</v>
      </c>
      <c r="F625" s="30">
        <v>8019.7</v>
      </c>
      <c r="G625" s="29">
        <v>0</v>
      </c>
      <c r="H625" s="29">
        <f t="shared" si="18"/>
        <v>8019.7</v>
      </c>
      <c r="I625" s="15">
        <v>0</v>
      </c>
      <c r="J625" s="15">
        <v>-222.7</v>
      </c>
      <c r="K625" s="15">
        <v>0.6</v>
      </c>
      <c r="L625" s="15">
        <f t="shared" si="19"/>
        <v>7797.6</v>
      </c>
    </row>
    <row r="626" spans="1:12" x14ac:dyDescent="0.2">
      <c r="A626" s="7" t="s">
        <v>51</v>
      </c>
      <c r="B626" s="7" t="s">
        <v>191</v>
      </c>
      <c r="C626" s="7" t="s">
        <v>12</v>
      </c>
      <c r="D626" s="29">
        <v>0</v>
      </c>
      <c r="E626" s="29">
        <v>0</v>
      </c>
      <c r="F626" s="30">
        <v>7375.6</v>
      </c>
      <c r="G626" s="29">
        <v>0</v>
      </c>
      <c r="H626" s="29">
        <f t="shared" si="18"/>
        <v>7375.6</v>
      </c>
      <c r="I626" s="15">
        <v>0</v>
      </c>
      <c r="J626" s="15">
        <v>-59.9</v>
      </c>
      <c r="K626" s="15">
        <v>0.6</v>
      </c>
      <c r="L626" s="15">
        <f t="shared" si="19"/>
        <v>7316.3</v>
      </c>
    </row>
    <row r="627" spans="1:12" x14ac:dyDescent="0.2">
      <c r="A627" s="7" t="s">
        <v>51</v>
      </c>
      <c r="B627" s="7" t="s">
        <v>191</v>
      </c>
      <c r="C627" s="7" t="s">
        <v>13</v>
      </c>
      <c r="D627" s="29">
        <v>3.9359999999999999</v>
      </c>
      <c r="E627" s="29">
        <v>0</v>
      </c>
      <c r="F627" s="30">
        <v>0.7</v>
      </c>
      <c r="G627" s="29">
        <v>0</v>
      </c>
      <c r="H627" s="29">
        <f t="shared" si="18"/>
        <v>4.6360000000000001</v>
      </c>
      <c r="I627" s="15">
        <v>0.1</v>
      </c>
      <c r="J627" s="15">
        <v>0</v>
      </c>
      <c r="K627" s="15">
        <v>0</v>
      </c>
      <c r="L627" s="15">
        <f t="shared" si="19"/>
        <v>4.7359999999999998</v>
      </c>
    </row>
    <row r="628" spans="1:12" x14ac:dyDescent="0.2">
      <c r="A628" s="7" t="s">
        <v>51</v>
      </c>
      <c r="B628" s="7" t="s">
        <v>191</v>
      </c>
      <c r="C628" s="7" t="s">
        <v>14</v>
      </c>
      <c r="D628" s="29">
        <v>112.392</v>
      </c>
      <c r="E628" s="29">
        <v>0</v>
      </c>
      <c r="F628" s="30">
        <v>0</v>
      </c>
      <c r="G628" s="29">
        <v>0</v>
      </c>
      <c r="H628" s="29">
        <f t="shared" si="18"/>
        <v>112.392</v>
      </c>
      <c r="I628" s="15">
        <v>0.11700000000000001</v>
      </c>
      <c r="J628" s="15">
        <v>0</v>
      </c>
      <c r="K628" s="15">
        <v>0</v>
      </c>
      <c r="L628" s="15">
        <f t="shared" si="19"/>
        <v>112.509</v>
      </c>
    </row>
    <row r="629" spans="1:12" x14ac:dyDescent="0.2">
      <c r="A629" s="7" t="s">
        <v>51</v>
      </c>
      <c r="B629" s="7" t="s">
        <v>191</v>
      </c>
      <c r="C629" s="7" t="s">
        <v>15</v>
      </c>
      <c r="D629" s="29">
        <v>0.13600000000000001</v>
      </c>
      <c r="E629" s="29">
        <v>0</v>
      </c>
      <c r="F629" s="30">
        <v>0</v>
      </c>
      <c r="G629" s="29">
        <v>0</v>
      </c>
      <c r="H629" s="29">
        <f t="shared" si="18"/>
        <v>0.13600000000000001</v>
      </c>
      <c r="I629" s="15">
        <v>0</v>
      </c>
      <c r="J629" s="15">
        <v>0</v>
      </c>
      <c r="K629" s="15">
        <v>0</v>
      </c>
      <c r="L629" s="15">
        <f t="shared" si="19"/>
        <v>0.13600000000000001</v>
      </c>
    </row>
    <row r="630" spans="1:12" x14ac:dyDescent="0.2">
      <c r="A630" s="7" t="s">
        <v>51</v>
      </c>
      <c r="B630" s="7" t="s">
        <v>191</v>
      </c>
      <c r="C630" s="7" t="s">
        <v>16</v>
      </c>
      <c r="D630" s="29">
        <v>0</v>
      </c>
      <c r="E630" s="29">
        <v>391.32100000000003</v>
      </c>
      <c r="F630" s="30">
        <v>0</v>
      </c>
      <c r="G630" s="29">
        <v>0</v>
      </c>
      <c r="H630" s="29">
        <f t="shared" si="18"/>
        <v>391.32100000000003</v>
      </c>
      <c r="I630" s="15">
        <v>0</v>
      </c>
      <c r="J630" s="15">
        <v>-12.299999999999999</v>
      </c>
      <c r="K630" s="15">
        <v>0</v>
      </c>
      <c r="L630" s="15">
        <f t="shared" si="19"/>
        <v>379.02100000000002</v>
      </c>
    </row>
    <row r="631" spans="1:12" x14ac:dyDescent="0.2">
      <c r="A631" s="7" t="s">
        <v>51</v>
      </c>
      <c r="B631" s="7" t="s">
        <v>191</v>
      </c>
      <c r="C631" s="7" t="s">
        <v>17</v>
      </c>
      <c r="D631" s="29">
        <v>0</v>
      </c>
      <c r="E631" s="29">
        <v>6726.8789999999999</v>
      </c>
      <c r="F631" s="30">
        <v>0</v>
      </c>
      <c r="G631" s="29">
        <v>0</v>
      </c>
      <c r="H631" s="29">
        <f t="shared" si="18"/>
        <v>6726.8789999999999</v>
      </c>
      <c r="I631" s="15">
        <v>0</v>
      </c>
      <c r="J631" s="15">
        <v>-202.8</v>
      </c>
      <c r="K631" s="15">
        <v>0.5</v>
      </c>
      <c r="L631" s="15">
        <f t="shared" si="19"/>
        <v>6524.5789999999997</v>
      </c>
    </row>
    <row r="632" spans="1:12" x14ac:dyDescent="0.2">
      <c r="A632" s="7" t="s">
        <v>51</v>
      </c>
      <c r="B632" s="7" t="s">
        <v>191</v>
      </c>
      <c r="C632" s="7" t="s">
        <v>18</v>
      </c>
      <c r="D632" s="29">
        <v>0</v>
      </c>
      <c r="E632" s="29">
        <v>0</v>
      </c>
      <c r="F632" s="30">
        <v>0</v>
      </c>
      <c r="G632" s="29">
        <v>0</v>
      </c>
      <c r="H632" s="29">
        <f t="shared" si="18"/>
        <v>0</v>
      </c>
      <c r="I632" s="15">
        <v>0</v>
      </c>
      <c r="J632" s="15">
        <v>0</v>
      </c>
      <c r="K632" s="15">
        <v>0</v>
      </c>
      <c r="L632" s="15">
        <f t="shared" si="19"/>
        <v>0</v>
      </c>
    </row>
    <row r="633" spans="1:12" x14ac:dyDescent="0.2">
      <c r="A633" s="7" t="s">
        <v>51</v>
      </c>
      <c r="B633" s="7" t="s">
        <v>191</v>
      </c>
      <c r="C633" s="7" t="s">
        <v>19</v>
      </c>
      <c r="D633" s="29">
        <v>0</v>
      </c>
      <c r="E633" s="29">
        <v>0</v>
      </c>
      <c r="F633" s="30">
        <v>0</v>
      </c>
      <c r="G633" s="29">
        <v>0</v>
      </c>
      <c r="H633" s="29">
        <f t="shared" si="18"/>
        <v>0</v>
      </c>
      <c r="I633" s="15">
        <v>0</v>
      </c>
      <c r="J633" s="15">
        <v>0</v>
      </c>
      <c r="K633" s="15">
        <v>0</v>
      </c>
      <c r="L633" s="15">
        <f t="shared" si="19"/>
        <v>0</v>
      </c>
    </row>
    <row r="634" spans="1:12" x14ac:dyDescent="0.2">
      <c r="A634" s="7" t="s">
        <v>51</v>
      </c>
      <c r="B634" s="7" t="s">
        <v>191</v>
      </c>
      <c r="C634" s="7" t="s">
        <v>20</v>
      </c>
      <c r="D634" s="29">
        <v>0.27100000000000002</v>
      </c>
      <c r="E634" s="29">
        <v>0</v>
      </c>
      <c r="F634" s="30">
        <v>0</v>
      </c>
      <c r="G634" s="29">
        <v>0</v>
      </c>
      <c r="H634" s="29">
        <f t="shared" si="18"/>
        <v>0.27100000000000002</v>
      </c>
      <c r="I634" s="15">
        <v>0.32100000000000001</v>
      </c>
      <c r="J634" s="15">
        <v>0</v>
      </c>
      <c r="K634" s="15">
        <v>0</v>
      </c>
      <c r="L634" s="15">
        <f t="shared" si="19"/>
        <v>0.59199999999999997</v>
      </c>
    </row>
    <row r="635" spans="1:12" x14ac:dyDescent="0.2">
      <c r="A635" s="7" t="s">
        <v>51</v>
      </c>
      <c r="B635" s="7" t="s">
        <v>191</v>
      </c>
      <c r="C635" s="7" t="s">
        <v>21</v>
      </c>
      <c r="D635" s="29">
        <v>0</v>
      </c>
      <c r="E635" s="29">
        <v>0</v>
      </c>
      <c r="F635" s="30">
        <v>0</v>
      </c>
      <c r="G635" s="29">
        <v>0</v>
      </c>
      <c r="H635" s="29">
        <f t="shared" si="18"/>
        <v>0</v>
      </c>
      <c r="I635" s="15">
        <v>0</v>
      </c>
      <c r="J635" s="15">
        <v>0</v>
      </c>
      <c r="K635" s="15">
        <v>0</v>
      </c>
      <c r="L635" s="15">
        <f t="shared" si="19"/>
        <v>0</v>
      </c>
    </row>
    <row r="636" spans="1:12" x14ac:dyDescent="0.2">
      <c r="A636" s="7" t="s">
        <v>51</v>
      </c>
      <c r="B636" s="7" t="s">
        <v>191</v>
      </c>
      <c r="C636" s="7" t="s">
        <v>22</v>
      </c>
      <c r="D636" s="29">
        <v>0</v>
      </c>
      <c r="E636" s="29">
        <v>0</v>
      </c>
      <c r="F636" s="30">
        <v>0</v>
      </c>
      <c r="G636" s="29">
        <v>0</v>
      </c>
      <c r="H636" s="29">
        <f t="shared" si="18"/>
        <v>0</v>
      </c>
      <c r="I636" s="15">
        <v>0</v>
      </c>
      <c r="J636" s="15">
        <v>0</v>
      </c>
      <c r="K636" s="15">
        <v>0</v>
      </c>
      <c r="L636" s="15">
        <f t="shared" si="19"/>
        <v>0</v>
      </c>
    </row>
    <row r="637" spans="1:12" x14ac:dyDescent="0.2">
      <c r="A637" s="7" t="s">
        <v>51</v>
      </c>
      <c r="B637" s="7" t="s">
        <v>191</v>
      </c>
      <c r="C637" s="7" t="s">
        <v>23</v>
      </c>
      <c r="D637" s="29">
        <v>2615.971</v>
      </c>
      <c r="E637" s="29">
        <v>0</v>
      </c>
      <c r="F637" s="30">
        <v>4885.1000000000004</v>
      </c>
      <c r="G637" s="29">
        <v>0</v>
      </c>
      <c r="H637" s="29">
        <f t="shared" si="18"/>
        <v>7501.0709999999999</v>
      </c>
      <c r="I637" s="15">
        <v>0</v>
      </c>
      <c r="J637" s="15">
        <v>-493.8</v>
      </c>
      <c r="K637" s="15">
        <v>0.6</v>
      </c>
      <c r="L637" s="15">
        <f t="shared" si="19"/>
        <v>7007.8710000000001</v>
      </c>
    </row>
    <row r="638" spans="1:12" x14ac:dyDescent="0.2">
      <c r="A638" s="7" t="s">
        <v>51</v>
      </c>
      <c r="B638" s="7" t="s">
        <v>191</v>
      </c>
      <c r="C638" s="7" t="s">
        <v>108</v>
      </c>
      <c r="D638" s="29">
        <v>10035.084000000001</v>
      </c>
      <c r="E638" s="29">
        <v>0</v>
      </c>
      <c r="F638" s="30">
        <v>0</v>
      </c>
      <c r="G638" s="29">
        <v>0</v>
      </c>
      <c r="H638" s="29">
        <f t="shared" si="18"/>
        <v>10035.084000000001</v>
      </c>
      <c r="I638" s="15">
        <v>0</v>
      </c>
      <c r="J638" s="15">
        <v>-80.099999999999994</v>
      </c>
      <c r="K638" s="15">
        <v>0</v>
      </c>
      <c r="L638" s="15">
        <f t="shared" si="19"/>
        <v>9954.9840000000004</v>
      </c>
    </row>
    <row r="639" spans="1:12" x14ac:dyDescent="0.2">
      <c r="A639" s="7" t="s">
        <v>51</v>
      </c>
      <c r="B639" s="7" t="s">
        <v>191</v>
      </c>
      <c r="C639" s="7" t="s">
        <v>24</v>
      </c>
      <c r="D639" s="29">
        <v>0</v>
      </c>
      <c r="E639" s="29">
        <v>0</v>
      </c>
      <c r="F639" s="30">
        <v>0</v>
      </c>
      <c r="G639" s="29">
        <v>0</v>
      </c>
      <c r="H639" s="29">
        <f t="shared" si="18"/>
        <v>0</v>
      </c>
      <c r="I639" s="15">
        <v>0</v>
      </c>
      <c r="J639" s="15">
        <v>0</v>
      </c>
      <c r="K639" s="15">
        <v>0</v>
      </c>
      <c r="L639" s="15">
        <f t="shared" si="19"/>
        <v>0</v>
      </c>
    </row>
    <row r="640" spans="1:12" x14ac:dyDescent="0.2">
      <c r="A640" s="7" t="s">
        <v>51</v>
      </c>
      <c r="B640" s="7" t="s">
        <v>191</v>
      </c>
      <c r="C640" s="7" t="s">
        <v>25</v>
      </c>
      <c r="D640" s="29">
        <v>0</v>
      </c>
      <c r="E640" s="29">
        <v>0</v>
      </c>
      <c r="F640" s="30">
        <v>0</v>
      </c>
      <c r="G640" s="29">
        <v>0</v>
      </c>
      <c r="H640" s="29">
        <f t="shared" si="18"/>
        <v>0</v>
      </c>
      <c r="I640" s="15">
        <v>0</v>
      </c>
      <c r="J640" s="15">
        <v>0</v>
      </c>
      <c r="K640" s="15">
        <v>0</v>
      </c>
      <c r="L640" s="15">
        <f t="shared" si="19"/>
        <v>0</v>
      </c>
    </row>
    <row r="641" spans="1:12" x14ac:dyDescent="0.2">
      <c r="A641" s="7" t="s">
        <v>51</v>
      </c>
      <c r="B641" s="7" t="s">
        <v>191</v>
      </c>
      <c r="C641" s="7" t="s">
        <v>26</v>
      </c>
      <c r="D641" s="29">
        <v>0</v>
      </c>
      <c r="E641" s="29">
        <v>0</v>
      </c>
      <c r="F641" s="30">
        <v>0</v>
      </c>
      <c r="G641" s="29">
        <v>0</v>
      </c>
      <c r="H641" s="29">
        <f t="shared" si="18"/>
        <v>0</v>
      </c>
      <c r="I641" s="15">
        <v>0</v>
      </c>
      <c r="J641" s="15">
        <v>0</v>
      </c>
      <c r="K641" s="15">
        <v>0</v>
      </c>
      <c r="L641" s="15">
        <f t="shared" si="19"/>
        <v>0</v>
      </c>
    </row>
    <row r="642" spans="1:12" x14ac:dyDescent="0.2">
      <c r="A642" s="7" t="s">
        <v>51</v>
      </c>
      <c r="B642" s="7" t="s">
        <v>191</v>
      </c>
      <c r="C642" s="7" t="s">
        <v>27</v>
      </c>
      <c r="D642" s="29">
        <v>0</v>
      </c>
      <c r="E642" s="29">
        <v>0</v>
      </c>
      <c r="F642" s="30">
        <v>0</v>
      </c>
      <c r="G642" s="29">
        <v>0</v>
      </c>
      <c r="H642" s="29">
        <f t="shared" si="18"/>
        <v>0</v>
      </c>
      <c r="I642" s="15">
        <v>0</v>
      </c>
      <c r="J642" s="15">
        <v>0</v>
      </c>
      <c r="K642" s="15">
        <v>0</v>
      </c>
      <c r="L642" s="15">
        <f t="shared" si="19"/>
        <v>0</v>
      </c>
    </row>
    <row r="643" spans="1:12" x14ac:dyDescent="0.2">
      <c r="A643" s="7" t="s">
        <v>51</v>
      </c>
      <c r="B643" s="7" t="s">
        <v>191</v>
      </c>
      <c r="C643" s="7" t="s">
        <v>28</v>
      </c>
      <c r="D643" s="29">
        <v>0</v>
      </c>
      <c r="E643" s="29">
        <v>0</v>
      </c>
      <c r="F643" s="30">
        <v>0</v>
      </c>
      <c r="G643" s="29">
        <v>0</v>
      </c>
      <c r="H643" s="29">
        <f t="shared" si="18"/>
        <v>0</v>
      </c>
      <c r="I643" s="15">
        <v>0</v>
      </c>
      <c r="J643" s="15">
        <v>0</v>
      </c>
      <c r="K643" s="15">
        <v>0</v>
      </c>
      <c r="L643" s="15">
        <f t="shared" si="19"/>
        <v>0</v>
      </c>
    </row>
    <row r="644" spans="1:12" x14ac:dyDescent="0.2">
      <c r="A644" s="7" t="s">
        <v>51</v>
      </c>
      <c r="B644" s="7" t="s">
        <v>191</v>
      </c>
      <c r="C644" s="7" t="s">
        <v>29</v>
      </c>
      <c r="D644" s="29">
        <v>1830.7070000000001</v>
      </c>
      <c r="E644" s="29">
        <v>0</v>
      </c>
      <c r="F644" s="30">
        <v>0</v>
      </c>
      <c r="G644" s="29">
        <v>0</v>
      </c>
      <c r="H644" s="29">
        <f t="shared" ref="H644:H707" si="20">D644+E644+F644+G644</f>
        <v>1830.7070000000001</v>
      </c>
      <c r="I644" s="15">
        <v>2.2149999999999999</v>
      </c>
      <c r="J644" s="15">
        <v>0</v>
      </c>
      <c r="K644" s="15">
        <v>0</v>
      </c>
      <c r="L644" s="15">
        <f t="shared" ref="L644:L707" si="21">ROUND(H644+I644+J644+K644,3)</f>
        <v>1832.922</v>
      </c>
    </row>
    <row r="645" spans="1:12" x14ac:dyDescent="0.2">
      <c r="A645" s="7" t="s">
        <v>51</v>
      </c>
      <c r="B645" s="7" t="s">
        <v>191</v>
      </c>
      <c r="C645" s="7" t="s">
        <v>30</v>
      </c>
      <c r="D645" s="29">
        <v>0</v>
      </c>
      <c r="E645" s="29">
        <v>0</v>
      </c>
      <c r="F645" s="30">
        <v>0</v>
      </c>
      <c r="G645" s="29">
        <v>0</v>
      </c>
      <c r="H645" s="29">
        <f t="shared" si="20"/>
        <v>0</v>
      </c>
      <c r="I645" s="15">
        <v>0</v>
      </c>
      <c r="J645" s="15">
        <v>0</v>
      </c>
      <c r="K645" s="15">
        <v>0</v>
      </c>
      <c r="L645" s="15">
        <f t="shared" si="21"/>
        <v>0</v>
      </c>
    </row>
    <row r="646" spans="1:12" x14ac:dyDescent="0.2">
      <c r="A646" s="7" t="s">
        <v>51</v>
      </c>
      <c r="B646" s="7" t="s">
        <v>191</v>
      </c>
      <c r="C646" s="7" t="s">
        <v>31</v>
      </c>
      <c r="D646" s="29">
        <v>0</v>
      </c>
      <c r="E646" s="29">
        <v>0</v>
      </c>
      <c r="F646" s="30">
        <v>0</v>
      </c>
      <c r="G646" s="29">
        <v>0</v>
      </c>
      <c r="H646" s="29">
        <f t="shared" si="20"/>
        <v>0</v>
      </c>
      <c r="I646" s="15">
        <v>0</v>
      </c>
      <c r="J646" s="15">
        <v>0</v>
      </c>
      <c r="K646" s="15">
        <v>0</v>
      </c>
      <c r="L646" s="15">
        <f t="shared" si="21"/>
        <v>0</v>
      </c>
    </row>
    <row r="647" spans="1:12" x14ac:dyDescent="0.2">
      <c r="A647" s="7" t="s">
        <v>51</v>
      </c>
      <c r="B647" s="7" t="s">
        <v>191</v>
      </c>
      <c r="C647" s="7" t="s">
        <v>32</v>
      </c>
      <c r="D647" s="29">
        <v>0</v>
      </c>
      <c r="E647" s="29">
        <v>0</v>
      </c>
      <c r="F647" s="30">
        <v>0</v>
      </c>
      <c r="G647" s="29">
        <v>0</v>
      </c>
      <c r="H647" s="29">
        <f t="shared" si="20"/>
        <v>0</v>
      </c>
      <c r="I647" s="15">
        <v>0</v>
      </c>
      <c r="J647" s="15">
        <v>0</v>
      </c>
      <c r="K647" s="15">
        <v>0</v>
      </c>
      <c r="L647" s="15">
        <f t="shared" si="21"/>
        <v>0</v>
      </c>
    </row>
    <row r="648" spans="1:12" x14ac:dyDescent="0.2">
      <c r="A648" s="7" t="s">
        <v>51</v>
      </c>
      <c r="B648" s="7" t="s">
        <v>191</v>
      </c>
      <c r="C648" s="7" t="s">
        <v>33</v>
      </c>
      <c r="D648" s="29">
        <v>0</v>
      </c>
      <c r="E648" s="29">
        <v>0</v>
      </c>
      <c r="F648" s="30">
        <v>0</v>
      </c>
      <c r="G648" s="29">
        <v>0</v>
      </c>
      <c r="H648" s="29">
        <f t="shared" si="20"/>
        <v>0</v>
      </c>
      <c r="I648" s="15">
        <v>0</v>
      </c>
      <c r="J648" s="15">
        <v>0</v>
      </c>
      <c r="K648" s="15">
        <v>0</v>
      </c>
      <c r="L648" s="15">
        <f t="shared" si="21"/>
        <v>0</v>
      </c>
    </row>
    <row r="649" spans="1:12" x14ac:dyDescent="0.2">
      <c r="A649" s="7" t="s">
        <v>52</v>
      </c>
      <c r="B649" s="7" t="s">
        <v>192</v>
      </c>
      <c r="C649" s="7" t="s">
        <v>2</v>
      </c>
      <c r="D649" s="29">
        <v>0</v>
      </c>
      <c r="E649" s="29">
        <v>0</v>
      </c>
      <c r="F649" s="30">
        <v>11</v>
      </c>
      <c r="G649" s="29">
        <v>0</v>
      </c>
      <c r="H649" s="29">
        <f t="shared" si="20"/>
        <v>11</v>
      </c>
      <c r="I649" s="15">
        <v>0</v>
      </c>
      <c r="J649" s="15">
        <v>0</v>
      </c>
      <c r="K649" s="15">
        <v>0</v>
      </c>
      <c r="L649" s="15">
        <f t="shared" si="21"/>
        <v>11</v>
      </c>
    </row>
    <row r="650" spans="1:12" x14ac:dyDescent="0.2">
      <c r="A650" s="7" t="s">
        <v>52</v>
      </c>
      <c r="B650" s="7" t="s">
        <v>192</v>
      </c>
      <c r="C650" s="7" t="s">
        <v>4</v>
      </c>
      <c r="D650" s="29">
        <v>0</v>
      </c>
      <c r="E650" s="29">
        <v>0</v>
      </c>
      <c r="F650" s="30">
        <v>0.6</v>
      </c>
      <c r="G650" s="29">
        <v>0</v>
      </c>
      <c r="H650" s="29">
        <f t="shared" si="20"/>
        <v>0.6</v>
      </c>
      <c r="I650" s="15">
        <v>0</v>
      </c>
      <c r="J650" s="15">
        <v>0</v>
      </c>
      <c r="K650" s="15">
        <v>0</v>
      </c>
      <c r="L650" s="15">
        <f t="shared" si="21"/>
        <v>0.6</v>
      </c>
    </row>
    <row r="651" spans="1:12" x14ac:dyDescent="0.2">
      <c r="A651" s="7" t="s">
        <v>52</v>
      </c>
      <c r="B651" s="7" t="s">
        <v>192</v>
      </c>
      <c r="C651" s="7" t="s">
        <v>5</v>
      </c>
      <c r="D651" s="29">
        <v>0</v>
      </c>
      <c r="E651" s="29">
        <v>0</v>
      </c>
      <c r="F651" s="30">
        <v>0</v>
      </c>
      <c r="G651" s="29">
        <v>0</v>
      </c>
      <c r="H651" s="29">
        <f t="shared" si="20"/>
        <v>0</v>
      </c>
      <c r="I651" s="15">
        <v>0</v>
      </c>
      <c r="J651" s="15">
        <v>0</v>
      </c>
      <c r="K651" s="15">
        <v>0</v>
      </c>
      <c r="L651" s="15">
        <f t="shared" si="21"/>
        <v>0</v>
      </c>
    </row>
    <row r="652" spans="1:12" x14ac:dyDescent="0.2">
      <c r="A652" s="7" t="s">
        <v>52</v>
      </c>
      <c r="B652" s="7" t="s">
        <v>192</v>
      </c>
      <c r="C652" s="7" t="s">
        <v>6</v>
      </c>
      <c r="D652" s="29">
        <v>0</v>
      </c>
      <c r="E652" s="29">
        <v>0</v>
      </c>
      <c r="F652" s="30">
        <v>0.2</v>
      </c>
      <c r="G652" s="29">
        <v>0</v>
      </c>
      <c r="H652" s="29">
        <f t="shared" si="20"/>
        <v>0.2</v>
      </c>
      <c r="I652" s="15">
        <v>0</v>
      </c>
      <c r="J652" s="15">
        <v>0</v>
      </c>
      <c r="K652" s="15">
        <v>0</v>
      </c>
      <c r="L652" s="15">
        <f t="shared" si="21"/>
        <v>0.2</v>
      </c>
    </row>
    <row r="653" spans="1:12" x14ac:dyDescent="0.2">
      <c r="A653" s="7" t="s">
        <v>52</v>
      </c>
      <c r="B653" s="7" t="s">
        <v>192</v>
      </c>
      <c r="C653" s="7" t="s">
        <v>7</v>
      </c>
      <c r="D653" s="29">
        <v>0</v>
      </c>
      <c r="E653" s="29">
        <v>0</v>
      </c>
      <c r="F653" s="30">
        <v>1.2</v>
      </c>
      <c r="G653" s="29">
        <v>0</v>
      </c>
      <c r="H653" s="29">
        <f t="shared" si="20"/>
        <v>1.2</v>
      </c>
      <c r="I653" s="15">
        <v>0</v>
      </c>
      <c r="J653" s="15">
        <v>-0.11000000000000001</v>
      </c>
      <c r="K653" s="15">
        <v>0</v>
      </c>
      <c r="L653" s="15">
        <f t="shared" si="21"/>
        <v>1.0900000000000001</v>
      </c>
    </row>
    <row r="654" spans="1:12" x14ac:dyDescent="0.2">
      <c r="A654" s="7" t="s">
        <v>52</v>
      </c>
      <c r="B654" s="7" t="s">
        <v>192</v>
      </c>
      <c r="C654" s="7" t="s">
        <v>8</v>
      </c>
      <c r="D654" s="29">
        <v>0</v>
      </c>
      <c r="E654" s="29">
        <v>0</v>
      </c>
      <c r="F654" s="30">
        <v>1.1000000000000001</v>
      </c>
      <c r="G654" s="29">
        <v>0</v>
      </c>
      <c r="H654" s="29">
        <f t="shared" si="20"/>
        <v>1.1000000000000001</v>
      </c>
      <c r="I654" s="15">
        <v>0</v>
      </c>
      <c r="J654" s="15">
        <v>0</v>
      </c>
      <c r="K654" s="15">
        <v>0</v>
      </c>
      <c r="L654" s="15">
        <f t="shared" si="21"/>
        <v>1.1000000000000001</v>
      </c>
    </row>
    <row r="655" spans="1:12" x14ac:dyDescent="0.2">
      <c r="A655" s="7" t="s">
        <v>52</v>
      </c>
      <c r="B655" s="7" t="s">
        <v>192</v>
      </c>
      <c r="C655" s="7" t="s">
        <v>9</v>
      </c>
      <c r="D655" s="29">
        <v>0</v>
      </c>
      <c r="E655" s="29">
        <v>0</v>
      </c>
      <c r="F655" s="30">
        <v>0</v>
      </c>
      <c r="G655" s="29">
        <v>0</v>
      </c>
      <c r="H655" s="29">
        <f t="shared" si="20"/>
        <v>0</v>
      </c>
      <c r="I655" s="15">
        <v>0</v>
      </c>
      <c r="J655" s="15">
        <v>0</v>
      </c>
      <c r="K655" s="15">
        <v>0</v>
      </c>
      <c r="L655" s="15">
        <f t="shared" si="21"/>
        <v>0</v>
      </c>
    </row>
    <row r="656" spans="1:12" x14ac:dyDescent="0.2">
      <c r="A656" s="7" t="s">
        <v>52</v>
      </c>
      <c r="B656" s="7" t="s">
        <v>192</v>
      </c>
      <c r="C656" s="7" t="s">
        <v>10</v>
      </c>
      <c r="D656" s="29">
        <v>0</v>
      </c>
      <c r="E656" s="29">
        <v>0</v>
      </c>
      <c r="F656" s="30">
        <v>0</v>
      </c>
      <c r="G656" s="29">
        <v>0</v>
      </c>
      <c r="H656" s="29">
        <f t="shared" si="20"/>
        <v>0</v>
      </c>
      <c r="I656" s="15">
        <v>0</v>
      </c>
      <c r="J656" s="15">
        <v>0</v>
      </c>
      <c r="K656" s="15">
        <v>0</v>
      </c>
      <c r="L656" s="15">
        <f t="shared" si="21"/>
        <v>0</v>
      </c>
    </row>
    <row r="657" spans="1:12" x14ac:dyDescent="0.2">
      <c r="A657" s="7" t="s">
        <v>52</v>
      </c>
      <c r="B657" s="7" t="s">
        <v>192</v>
      </c>
      <c r="C657" s="7" t="s">
        <v>11</v>
      </c>
      <c r="D657" s="29">
        <v>0</v>
      </c>
      <c r="E657" s="29">
        <v>0</v>
      </c>
      <c r="F657" s="30">
        <v>0</v>
      </c>
      <c r="G657" s="29">
        <v>0</v>
      </c>
      <c r="H657" s="29">
        <f t="shared" si="20"/>
        <v>0</v>
      </c>
      <c r="I657" s="15">
        <v>0</v>
      </c>
      <c r="J657" s="15">
        <v>0</v>
      </c>
      <c r="K657" s="15">
        <v>0</v>
      </c>
      <c r="L657" s="15">
        <f t="shared" si="21"/>
        <v>0</v>
      </c>
    </row>
    <row r="658" spans="1:12" x14ac:dyDescent="0.2">
      <c r="A658" s="7" t="s">
        <v>52</v>
      </c>
      <c r="B658" s="7" t="s">
        <v>192</v>
      </c>
      <c r="C658" s="7" t="s">
        <v>12</v>
      </c>
      <c r="D658" s="29">
        <v>0</v>
      </c>
      <c r="E658" s="29">
        <v>0</v>
      </c>
      <c r="F658" s="30">
        <v>0</v>
      </c>
      <c r="G658" s="29">
        <v>0</v>
      </c>
      <c r="H658" s="29">
        <f t="shared" si="20"/>
        <v>0</v>
      </c>
      <c r="I658" s="15">
        <v>0</v>
      </c>
      <c r="J658" s="15">
        <v>0</v>
      </c>
      <c r="K658" s="15">
        <v>0</v>
      </c>
      <c r="L658" s="15">
        <f t="shared" si="21"/>
        <v>0</v>
      </c>
    </row>
    <row r="659" spans="1:12" x14ac:dyDescent="0.2">
      <c r="A659" s="7" t="s">
        <v>52</v>
      </c>
      <c r="B659" s="7" t="s">
        <v>192</v>
      </c>
      <c r="C659" s="7" t="s">
        <v>13</v>
      </c>
      <c r="D659" s="29">
        <v>15.179</v>
      </c>
      <c r="E659" s="29">
        <v>0</v>
      </c>
      <c r="F659" s="30">
        <v>0</v>
      </c>
      <c r="G659" s="29">
        <v>0</v>
      </c>
      <c r="H659" s="29">
        <f t="shared" si="20"/>
        <v>15.179</v>
      </c>
      <c r="I659" s="15">
        <v>0</v>
      </c>
      <c r="J659" s="15">
        <v>0</v>
      </c>
      <c r="K659" s="15">
        <v>0</v>
      </c>
      <c r="L659" s="15">
        <f t="shared" si="21"/>
        <v>15.179</v>
      </c>
    </row>
    <row r="660" spans="1:12" x14ac:dyDescent="0.2">
      <c r="A660" s="7" t="s">
        <v>52</v>
      </c>
      <c r="B660" s="7" t="s">
        <v>192</v>
      </c>
      <c r="C660" s="7" t="s">
        <v>14</v>
      </c>
      <c r="D660" s="29">
        <v>0</v>
      </c>
      <c r="E660" s="29">
        <v>0</v>
      </c>
      <c r="F660" s="30">
        <v>0</v>
      </c>
      <c r="G660" s="29">
        <v>0</v>
      </c>
      <c r="H660" s="29">
        <f t="shared" si="20"/>
        <v>0</v>
      </c>
      <c r="I660" s="15">
        <v>0</v>
      </c>
      <c r="J660" s="15">
        <v>0</v>
      </c>
      <c r="K660" s="15">
        <v>0</v>
      </c>
      <c r="L660" s="15">
        <f t="shared" si="21"/>
        <v>0</v>
      </c>
    </row>
    <row r="661" spans="1:12" x14ac:dyDescent="0.2">
      <c r="A661" s="7" t="s">
        <v>52</v>
      </c>
      <c r="B661" s="7" t="s">
        <v>192</v>
      </c>
      <c r="C661" s="7" t="s">
        <v>15</v>
      </c>
      <c r="D661" s="29">
        <v>34.895000000000003</v>
      </c>
      <c r="E661" s="29">
        <v>0</v>
      </c>
      <c r="F661" s="30">
        <v>0</v>
      </c>
      <c r="G661" s="29">
        <v>0</v>
      </c>
      <c r="H661" s="29">
        <f t="shared" si="20"/>
        <v>34.895000000000003</v>
      </c>
      <c r="I661" s="15">
        <v>0</v>
      </c>
      <c r="J661" s="15">
        <v>0</v>
      </c>
      <c r="K661" s="15">
        <v>0</v>
      </c>
      <c r="L661" s="15">
        <f t="shared" si="21"/>
        <v>34.895000000000003</v>
      </c>
    </row>
    <row r="662" spans="1:12" x14ac:dyDescent="0.2">
      <c r="A662" s="7" t="s">
        <v>52</v>
      </c>
      <c r="B662" s="7" t="s">
        <v>192</v>
      </c>
      <c r="C662" s="7" t="s">
        <v>108</v>
      </c>
      <c r="D662" s="29">
        <v>4574.3779999999997</v>
      </c>
      <c r="E662" s="29">
        <v>0</v>
      </c>
      <c r="F662" s="30">
        <v>0</v>
      </c>
      <c r="G662" s="29">
        <v>0</v>
      </c>
      <c r="H662" s="29">
        <f t="shared" si="20"/>
        <v>4574.3779999999997</v>
      </c>
      <c r="I662" s="15">
        <v>419.17099999999999</v>
      </c>
      <c r="J662" s="15">
        <v>0</v>
      </c>
      <c r="K662" s="15">
        <v>0</v>
      </c>
      <c r="L662" s="15">
        <f t="shared" si="21"/>
        <v>4993.549</v>
      </c>
    </row>
    <row r="663" spans="1:12" x14ac:dyDescent="0.2">
      <c r="A663" s="7" t="s">
        <v>52</v>
      </c>
      <c r="B663" s="7" t="s">
        <v>192</v>
      </c>
      <c r="C663" s="7" t="s">
        <v>16</v>
      </c>
      <c r="D663" s="29">
        <v>0</v>
      </c>
      <c r="E663" s="29">
        <v>3.8</v>
      </c>
      <c r="F663" s="30">
        <v>0</v>
      </c>
      <c r="G663" s="29">
        <v>0</v>
      </c>
      <c r="H663" s="29">
        <f t="shared" si="20"/>
        <v>3.8</v>
      </c>
      <c r="I663" s="15">
        <v>0</v>
      </c>
      <c r="J663" s="15">
        <v>0</v>
      </c>
      <c r="K663" s="15">
        <v>0</v>
      </c>
      <c r="L663" s="15">
        <f t="shared" si="21"/>
        <v>3.8</v>
      </c>
    </row>
    <row r="664" spans="1:12" x14ac:dyDescent="0.2">
      <c r="A664" s="7" t="s">
        <v>52</v>
      </c>
      <c r="B664" s="7" t="s">
        <v>192</v>
      </c>
      <c r="C664" s="7" t="s">
        <v>17</v>
      </c>
      <c r="D664" s="29">
        <v>0</v>
      </c>
      <c r="E664" s="29">
        <v>0</v>
      </c>
      <c r="F664" s="30">
        <v>0</v>
      </c>
      <c r="G664" s="29">
        <v>0</v>
      </c>
      <c r="H664" s="29">
        <f t="shared" si="20"/>
        <v>0</v>
      </c>
      <c r="I664" s="15">
        <v>0</v>
      </c>
      <c r="J664" s="15">
        <v>0</v>
      </c>
      <c r="K664" s="15">
        <v>0</v>
      </c>
      <c r="L664" s="15">
        <f t="shared" si="21"/>
        <v>0</v>
      </c>
    </row>
    <row r="665" spans="1:12" x14ac:dyDescent="0.2">
      <c r="A665" s="7" t="s">
        <v>52</v>
      </c>
      <c r="B665" s="7" t="s">
        <v>192</v>
      </c>
      <c r="C665" s="7" t="s">
        <v>18</v>
      </c>
      <c r="D665" s="29">
        <v>0.69799999999999995</v>
      </c>
      <c r="E665" s="29">
        <v>0</v>
      </c>
      <c r="F665" s="30">
        <v>0</v>
      </c>
      <c r="G665" s="29">
        <v>0</v>
      </c>
      <c r="H665" s="29">
        <f t="shared" si="20"/>
        <v>0.69799999999999995</v>
      </c>
      <c r="I665" s="15">
        <v>0</v>
      </c>
      <c r="J665" s="15">
        <v>0</v>
      </c>
      <c r="K665" s="15">
        <v>0</v>
      </c>
      <c r="L665" s="15">
        <f t="shared" si="21"/>
        <v>0.69799999999999995</v>
      </c>
    </row>
    <row r="666" spans="1:12" x14ac:dyDescent="0.2">
      <c r="A666" s="7" t="s">
        <v>52</v>
      </c>
      <c r="B666" s="7" t="s">
        <v>192</v>
      </c>
      <c r="C666" s="7" t="s">
        <v>19</v>
      </c>
      <c r="D666" s="29">
        <v>8.375</v>
      </c>
      <c r="E666" s="29">
        <v>0</v>
      </c>
      <c r="F666" s="30">
        <v>0</v>
      </c>
      <c r="G666" s="29">
        <v>0</v>
      </c>
      <c r="H666" s="29">
        <f t="shared" si="20"/>
        <v>8.375</v>
      </c>
      <c r="I666" s="15">
        <v>0</v>
      </c>
      <c r="J666" s="15">
        <v>0</v>
      </c>
      <c r="K666" s="15">
        <v>0</v>
      </c>
      <c r="L666" s="15">
        <f t="shared" si="21"/>
        <v>8.375</v>
      </c>
    </row>
    <row r="667" spans="1:12" x14ac:dyDescent="0.2">
      <c r="A667" s="7" t="s">
        <v>52</v>
      </c>
      <c r="B667" s="7" t="s">
        <v>192</v>
      </c>
      <c r="C667" s="7" t="s">
        <v>20</v>
      </c>
      <c r="D667" s="29">
        <v>0.872</v>
      </c>
      <c r="E667" s="29">
        <v>0</v>
      </c>
      <c r="F667" s="30">
        <v>0</v>
      </c>
      <c r="G667" s="29">
        <v>0</v>
      </c>
      <c r="H667" s="29">
        <f t="shared" si="20"/>
        <v>0.872</v>
      </c>
      <c r="I667" s="15">
        <v>0.34399999999999997</v>
      </c>
      <c r="J667" s="15">
        <v>0</v>
      </c>
      <c r="K667" s="15">
        <v>0</v>
      </c>
      <c r="L667" s="15">
        <f t="shared" si="21"/>
        <v>1.216</v>
      </c>
    </row>
    <row r="668" spans="1:12" x14ac:dyDescent="0.2">
      <c r="A668" s="7" t="s">
        <v>52</v>
      </c>
      <c r="B668" s="7" t="s">
        <v>192</v>
      </c>
      <c r="C668" s="7" t="s">
        <v>21</v>
      </c>
      <c r="D668" s="29">
        <v>0</v>
      </c>
      <c r="E668" s="29">
        <v>0</v>
      </c>
      <c r="F668" s="30">
        <v>0</v>
      </c>
      <c r="G668" s="29">
        <v>0</v>
      </c>
      <c r="H668" s="29">
        <f t="shared" si="20"/>
        <v>0</v>
      </c>
      <c r="I668" s="15">
        <v>0</v>
      </c>
      <c r="J668" s="15">
        <v>0</v>
      </c>
      <c r="K668" s="15">
        <v>0</v>
      </c>
      <c r="L668" s="15">
        <f t="shared" si="21"/>
        <v>0</v>
      </c>
    </row>
    <row r="669" spans="1:12" x14ac:dyDescent="0.2">
      <c r="A669" s="7" t="s">
        <v>52</v>
      </c>
      <c r="B669" s="7" t="s">
        <v>192</v>
      </c>
      <c r="C669" s="7" t="s">
        <v>22</v>
      </c>
      <c r="D669" s="29">
        <v>0</v>
      </c>
      <c r="E669" s="29">
        <v>0</v>
      </c>
      <c r="F669" s="30">
        <v>0</v>
      </c>
      <c r="G669" s="29">
        <v>0</v>
      </c>
      <c r="H669" s="29">
        <f t="shared" si="20"/>
        <v>0</v>
      </c>
      <c r="I669" s="15">
        <v>0</v>
      </c>
      <c r="J669" s="15">
        <v>0</v>
      </c>
      <c r="K669" s="15">
        <v>0</v>
      </c>
      <c r="L669" s="15">
        <f t="shared" si="21"/>
        <v>0</v>
      </c>
    </row>
    <row r="670" spans="1:12" x14ac:dyDescent="0.2">
      <c r="A670" s="7" t="s">
        <v>52</v>
      </c>
      <c r="B670" s="7" t="s">
        <v>192</v>
      </c>
      <c r="C670" s="7" t="s">
        <v>23</v>
      </c>
      <c r="D670" s="29">
        <v>96.135999999999996</v>
      </c>
      <c r="E670" s="29">
        <v>0</v>
      </c>
      <c r="F670" s="30">
        <v>0.6</v>
      </c>
      <c r="G670" s="29">
        <v>0</v>
      </c>
      <c r="H670" s="29">
        <f t="shared" si="20"/>
        <v>96.73599999999999</v>
      </c>
      <c r="I670" s="15">
        <v>0</v>
      </c>
      <c r="J670" s="15">
        <v>0</v>
      </c>
      <c r="K670" s="15">
        <v>0.1</v>
      </c>
      <c r="L670" s="15">
        <f t="shared" si="21"/>
        <v>96.835999999999999</v>
      </c>
    </row>
    <row r="671" spans="1:12" x14ac:dyDescent="0.2">
      <c r="A671" s="7" t="s">
        <v>52</v>
      </c>
      <c r="B671" s="7" t="s">
        <v>192</v>
      </c>
      <c r="C671" s="7" t="s">
        <v>24</v>
      </c>
      <c r="D671" s="29">
        <v>0</v>
      </c>
      <c r="E671" s="29">
        <v>0</v>
      </c>
      <c r="F671" s="30">
        <v>0</v>
      </c>
      <c r="G671" s="29">
        <v>0</v>
      </c>
      <c r="H671" s="29">
        <f t="shared" si="20"/>
        <v>0</v>
      </c>
      <c r="I671" s="15">
        <v>0</v>
      </c>
      <c r="J671" s="15">
        <v>0</v>
      </c>
      <c r="K671" s="15">
        <v>0</v>
      </c>
      <c r="L671" s="15">
        <f t="shared" si="21"/>
        <v>0</v>
      </c>
    </row>
    <row r="672" spans="1:12" x14ac:dyDescent="0.2">
      <c r="A672" s="7" t="s">
        <v>52</v>
      </c>
      <c r="B672" s="7" t="s">
        <v>192</v>
      </c>
      <c r="C672" s="7" t="s">
        <v>25</v>
      </c>
      <c r="D672" s="29">
        <v>141.05000000000001</v>
      </c>
      <c r="E672" s="29">
        <v>0</v>
      </c>
      <c r="F672" s="30">
        <v>0</v>
      </c>
      <c r="G672" s="29">
        <v>0</v>
      </c>
      <c r="H672" s="29">
        <f t="shared" si="20"/>
        <v>141.05000000000001</v>
      </c>
      <c r="I672" s="15">
        <v>2.7E-2</v>
      </c>
      <c r="J672" s="15">
        <v>0</v>
      </c>
      <c r="K672" s="15">
        <v>0</v>
      </c>
      <c r="L672" s="15">
        <f t="shared" si="21"/>
        <v>141.077</v>
      </c>
    </row>
    <row r="673" spans="1:12" x14ac:dyDescent="0.2">
      <c r="A673" s="7" t="s">
        <v>52</v>
      </c>
      <c r="B673" s="7" t="s">
        <v>192</v>
      </c>
      <c r="C673" s="7" t="s">
        <v>26</v>
      </c>
      <c r="D673" s="29">
        <v>0</v>
      </c>
      <c r="E673" s="29">
        <v>0</v>
      </c>
      <c r="F673" s="30">
        <v>0</v>
      </c>
      <c r="G673" s="29">
        <v>0</v>
      </c>
      <c r="H673" s="29">
        <f t="shared" si="20"/>
        <v>0</v>
      </c>
      <c r="I673" s="15">
        <v>0</v>
      </c>
      <c r="J673" s="15">
        <v>0</v>
      </c>
      <c r="K673" s="15">
        <v>0</v>
      </c>
      <c r="L673" s="15">
        <f t="shared" si="21"/>
        <v>0</v>
      </c>
    </row>
    <row r="674" spans="1:12" x14ac:dyDescent="0.2">
      <c r="A674" s="7" t="s">
        <v>52</v>
      </c>
      <c r="B674" s="7" t="s">
        <v>192</v>
      </c>
      <c r="C674" s="7" t="s">
        <v>27</v>
      </c>
      <c r="D674" s="29">
        <v>0</v>
      </c>
      <c r="E674" s="29">
        <v>0</v>
      </c>
      <c r="F674" s="30">
        <v>0</v>
      </c>
      <c r="G674" s="29">
        <v>0</v>
      </c>
      <c r="H674" s="29">
        <f t="shared" si="20"/>
        <v>0</v>
      </c>
      <c r="I674" s="15">
        <v>0</v>
      </c>
      <c r="J674" s="15">
        <v>0</v>
      </c>
      <c r="K674" s="15">
        <v>0</v>
      </c>
      <c r="L674" s="15">
        <f t="shared" si="21"/>
        <v>0</v>
      </c>
    </row>
    <row r="675" spans="1:12" x14ac:dyDescent="0.2">
      <c r="A675" s="7" t="s">
        <v>52</v>
      </c>
      <c r="B675" s="7" t="s">
        <v>192</v>
      </c>
      <c r="C675" s="7" t="s">
        <v>28</v>
      </c>
      <c r="D675" s="29">
        <v>0</v>
      </c>
      <c r="E675" s="29">
        <v>0</v>
      </c>
      <c r="F675" s="30">
        <v>0</v>
      </c>
      <c r="G675" s="29">
        <v>0</v>
      </c>
      <c r="H675" s="29">
        <f t="shared" si="20"/>
        <v>0</v>
      </c>
      <c r="I675" s="15">
        <v>0</v>
      </c>
      <c r="J675" s="15">
        <v>0</v>
      </c>
      <c r="K675" s="15">
        <v>0</v>
      </c>
      <c r="L675" s="15">
        <f t="shared" si="21"/>
        <v>0</v>
      </c>
    </row>
    <row r="676" spans="1:12" x14ac:dyDescent="0.2">
      <c r="A676" s="7" t="s">
        <v>52</v>
      </c>
      <c r="B676" s="7" t="s">
        <v>192</v>
      </c>
      <c r="C676" s="7" t="s">
        <v>29</v>
      </c>
      <c r="D676" s="29">
        <v>527.92999999999995</v>
      </c>
      <c r="E676" s="29">
        <v>0</v>
      </c>
      <c r="F676" s="30">
        <v>0</v>
      </c>
      <c r="G676" s="29">
        <v>0</v>
      </c>
      <c r="H676" s="29">
        <f t="shared" si="20"/>
        <v>527.92999999999995</v>
      </c>
      <c r="I676" s="15">
        <v>1.5580000000000001</v>
      </c>
      <c r="J676" s="15">
        <v>0</v>
      </c>
      <c r="K676" s="15">
        <v>0</v>
      </c>
      <c r="L676" s="15">
        <f t="shared" si="21"/>
        <v>529.48800000000006</v>
      </c>
    </row>
    <row r="677" spans="1:12" x14ac:dyDescent="0.2">
      <c r="A677" s="7" t="s">
        <v>52</v>
      </c>
      <c r="B677" s="7" t="s">
        <v>192</v>
      </c>
      <c r="C677" s="7" t="s">
        <v>30</v>
      </c>
      <c r="D677" s="29">
        <v>0</v>
      </c>
      <c r="E677" s="29">
        <v>0</v>
      </c>
      <c r="F677" s="30">
        <v>0</v>
      </c>
      <c r="G677" s="29">
        <v>0.05</v>
      </c>
      <c r="H677" s="29">
        <f t="shared" si="20"/>
        <v>0.05</v>
      </c>
      <c r="I677" s="15">
        <v>0</v>
      </c>
      <c r="J677" s="15">
        <v>0</v>
      </c>
      <c r="K677" s="15">
        <v>0</v>
      </c>
      <c r="L677" s="15">
        <f t="shared" si="21"/>
        <v>0.05</v>
      </c>
    </row>
    <row r="678" spans="1:12" x14ac:dyDescent="0.2">
      <c r="A678" s="7" t="s">
        <v>52</v>
      </c>
      <c r="B678" s="7" t="s">
        <v>192</v>
      </c>
      <c r="C678" s="7" t="s">
        <v>31</v>
      </c>
      <c r="D678" s="29">
        <v>0</v>
      </c>
      <c r="E678" s="29">
        <v>0</v>
      </c>
      <c r="F678" s="30">
        <v>0.6</v>
      </c>
      <c r="G678" s="29">
        <v>0</v>
      </c>
      <c r="H678" s="29">
        <f t="shared" si="20"/>
        <v>0.6</v>
      </c>
      <c r="I678" s="15">
        <v>0</v>
      </c>
      <c r="J678" s="15">
        <v>0</v>
      </c>
      <c r="K678" s="15">
        <v>0</v>
      </c>
      <c r="L678" s="15">
        <f t="shared" si="21"/>
        <v>0.6</v>
      </c>
    </row>
    <row r="679" spans="1:12" x14ac:dyDescent="0.2">
      <c r="A679" s="7" t="s">
        <v>52</v>
      </c>
      <c r="B679" s="7" t="s">
        <v>192</v>
      </c>
      <c r="C679" s="7" t="s">
        <v>32</v>
      </c>
      <c r="D679" s="29">
        <v>0</v>
      </c>
      <c r="E679" s="29">
        <v>1.1000000000000001</v>
      </c>
      <c r="F679" s="30">
        <v>0</v>
      </c>
      <c r="G679" s="29">
        <v>0</v>
      </c>
      <c r="H679" s="29">
        <f t="shared" si="20"/>
        <v>1.1000000000000001</v>
      </c>
      <c r="I679" s="15">
        <v>0</v>
      </c>
      <c r="J679" s="15">
        <v>0</v>
      </c>
      <c r="K679" s="15">
        <v>0</v>
      </c>
      <c r="L679" s="15">
        <f t="shared" si="21"/>
        <v>1.1000000000000001</v>
      </c>
    </row>
    <row r="680" spans="1:12" x14ac:dyDescent="0.2">
      <c r="A680" s="7" t="s">
        <v>52</v>
      </c>
      <c r="B680" s="7" t="s">
        <v>192</v>
      </c>
      <c r="C680" s="7" t="s">
        <v>33</v>
      </c>
      <c r="D680" s="29">
        <v>0</v>
      </c>
      <c r="E680" s="29">
        <v>0</v>
      </c>
      <c r="F680" s="30">
        <v>0</v>
      </c>
      <c r="G680" s="29">
        <v>0</v>
      </c>
      <c r="H680" s="29">
        <f t="shared" si="20"/>
        <v>0</v>
      </c>
      <c r="I680" s="15">
        <v>0</v>
      </c>
      <c r="J680" s="15">
        <v>0</v>
      </c>
      <c r="K680" s="15">
        <v>0</v>
      </c>
      <c r="L680" s="15">
        <f t="shared" si="21"/>
        <v>0</v>
      </c>
    </row>
    <row r="681" spans="1:12" x14ac:dyDescent="0.2">
      <c r="A681" s="7" t="s">
        <v>53</v>
      </c>
      <c r="B681" s="7" t="s">
        <v>149</v>
      </c>
      <c r="C681" s="7" t="s">
        <v>2</v>
      </c>
      <c r="D681" s="29">
        <v>0</v>
      </c>
      <c r="E681" s="29">
        <v>0</v>
      </c>
      <c r="F681" s="30">
        <v>0</v>
      </c>
      <c r="G681" s="29">
        <v>0</v>
      </c>
      <c r="H681" s="29">
        <f t="shared" si="20"/>
        <v>0</v>
      </c>
      <c r="I681" s="15">
        <v>0</v>
      </c>
      <c r="J681" s="15">
        <v>0</v>
      </c>
      <c r="K681" s="15">
        <v>0</v>
      </c>
      <c r="L681" s="15">
        <f t="shared" si="21"/>
        <v>0</v>
      </c>
    </row>
    <row r="682" spans="1:12" x14ac:dyDescent="0.2">
      <c r="A682" s="7" t="s">
        <v>53</v>
      </c>
      <c r="B682" s="7" t="s">
        <v>149</v>
      </c>
      <c r="C682" s="7" t="s">
        <v>4</v>
      </c>
      <c r="D682" s="29">
        <v>0</v>
      </c>
      <c r="E682" s="29">
        <v>0</v>
      </c>
      <c r="F682" s="30">
        <v>0</v>
      </c>
      <c r="G682" s="29">
        <v>0</v>
      </c>
      <c r="H682" s="29">
        <f t="shared" si="20"/>
        <v>0</v>
      </c>
      <c r="I682" s="15">
        <v>0</v>
      </c>
      <c r="J682" s="15">
        <v>0</v>
      </c>
      <c r="K682" s="15">
        <v>0</v>
      </c>
      <c r="L682" s="15">
        <f t="shared" si="21"/>
        <v>0</v>
      </c>
    </row>
    <row r="683" spans="1:12" x14ac:dyDescent="0.2">
      <c r="A683" s="7" t="s">
        <v>53</v>
      </c>
      <c r="B683" s="7" t="s">
        <v>149</v>
      </c>
      <c r="C683" s="7" t="s">
        <v>5</v>
      </c>
      <c r="D683" s="29">
        <v>0</v>
      </c>
      <c r="E683" s="29">
        <v>0</v>
      </c>
      <c r="F683" s="30">
        <v>0</v>
      </c>
      <c r="G683" s="29">
        <v>0</v>
      </c>
      <c r="H683" s="29">
        <f t="shared" si="20"/>
        <v>0</v>
      </c>
      <c r="I683" s="15">
        <v>0</v>
      </c>
      <c r="J683" s="15">
        <v>0</v>
      </c>
      <c r="K683" s="15">
        <v>0</v>
      </c>
      <c r="L683" s="15">
        <f t="shared" si="21"/>
        <v>0</v>
      </c>
    </row>
    <row r="684" spans="1:12" x14ac:dyDescent="0.2">
      <c r="A684" s="7" t="s">
        <v>53</v>
      </c>
      <c r="B684" s="7" t="s">
        <v>149</v>
      </c>
      <c r="C684" s="7" t="s">
        <v>6</v>
      </c>
      <c r="D684" s="29">
        <v>0</v>
      </c>
      <c r="E684" s="29">
        <v>0</v>
      </c>
      <c r="F684" s="30">
        <v>0</v>
      </c>
      <c r="G684" s="29">
        <v>0</v>
      </c>
      <c r="H684" s="29">
        <f t="shared" si="20"/>
        <v>0</v>
      </c>
      <c r="I684" s="15">
        <v>0</v>
      </c>
      <c r="J684" s="15">
        <v>0</v>
      </c>
      <c r="K684" s="15">
        <v>0</v>
      </c>
      <c r="L684" s="15">
        <f t="shared" si="21"/>
        <v>0</v>
      </c>
    </row>
    <row r="685" spans="1:12" x14ac:dyDescent="0.2">
      <c r="A685" s="7" t="s">
        <v>53</v>
      </c>
      <c r="B685" s="7" t="s">
        <v>149</v>
      </c>
      <c r="C685" s="7" t="s">
        <v>7</v>
      </c>
      <c r="D685" s="29">
        <v>0</v>
      </c>
      <c r="E685" s="29">
        <v>0</v>
      </c>
      <c r="F685" s="30">
        <v>0</v>
      </c>
      <c r="G685" s="29">
        <v>0</v>
      </c>
      <c r="H685" s="29">
        <f t="shared" si="20"/>
        <v>0</v>
      </c>
      <c r="I685" s="15">
        <v>0</v>
      </c>
      <c r="J685" s="15">
        <v>0</v>
      </c>
      <c r="K685" s="15">
        <v>0</v>
      </c>
      <c r="L685" s="15">
        <f t="shared" si="21"/>
        <v>0</v>
      </c>
    </row>
    <row r="686" spans="1:12" x14ac:dyDescent="0.2">
      <c r="A686" s="7" t="s">
        <v>53</v>
      </c>
      <c r="B686" s="7" t="s">
        <v>149</v>
      </c>
      <c r="C686" s="7" t="s">
        <v>8</v>
      </c>
      <c r="D686" s="29">
        <v>0</v>
      </c>
      <c r="E686" s="29">
        <v>0</v>
      </c>
      <c r="F686" s="30">
        <v>0</v>
      </c>
      <c r="G686" s="29">
        <v>0</v>
      </c>
      <c r="H686" s="29">
        <f t="shared" si="20"/>
        <v>0</v>
      </c>
      <c r="I686" s="15">
        <v>0</v>
      </c>
      <c r="J686" s="15">
        <v>0</v>
      </c>
      <c r="K686" s="15">
        <v>0</v>
      </c>
      <c r="L686" s="15">
        <f t="shared" si="21"/>
        <v>0</v>
      </c>
    </row>
    <row r="687" spans="1:12" x14ac:dyDescent="0.2">
      <c r="A687" s="7" t="s">
        <v>53</v>
      </c>
      <c r="B687" s="7" t="s">
        <v>149</v>
      </c>
      <c r="C687" s="7" t="s">
        <v>9</v>
      </c>
      <c r="D687" s="29">
        <v>0</v>
      </c>
      <c r="E687" s="29">
        <v>0</v>
      </c>
      <c r="F687" s="30">
        <v>0</v>
      </c>
      <c r="G687" s="29">
        <v>0</v>
      </c>
      <c r="H687" s="29">
        <f t="shared" si="20"/>
        <v>0</v>
      </c>
      <c r="I687" s="15">
        <v>0</v>
      </c>
      <c r="J687" s="15">
        <v>0</v>
      </c>
      <c r="K687" s="15">
        <v>0</v>
      </c>
      <c r="L687" s="15">
        <f t="shared" si="21"/>
        <v>0</v>
      </c>
    </row>
    <row r="688" spans="1:12" x14ac:dyDescent="0.2">
      <c r="A688" s="7" t="s">
        <v>53</v>
      </c>
      <c r="B688" s="7" t="s">
        <v>149</v>
      </c>
      <c r="C688" s="7" t="s">
        <v>10</v>
      </c>
      <c r="D688" s="29">
        <v>0</v>
      </c>
      <c r="E688" s="29">
        <v>0</v>
      </c>
      <c r="F688" s="30">
        <v>0</v>
      </c>
      <c r="G688" s="29">
        <v>0</v>
      </c>
      <c r="H688" s="29">
        <f t="shared" si="20"/>
        <v>0</v>
      </c>
      <c r="I688" s="15">
        <v>0</v>
      </c>
      <c r="J688" s="15">
        <v>0</v>
      </c>
      <c r="K688" s="15">
        <v>0</v>
      </c>
      <c r="L688" s="15">
        <f t="shared" si="21"/>
        <v>0</v>
      </c>
    </row>
    <row r="689" spans="1:12" x14ac:dyDescent="0.2">
      <c r="A689" s="7" t="s">
        <v>53</v>
      </c>
      <c r="B689" s="7" t="s">
        <v>149</v>
      </c>
      <c r="C689" s="7" t="s">
        <v>11</v>
      </c>
      <c r="D689" s="29">
        <v>0</v>
      </c>
      <c r="E689" s="29">
        <v>0</v>
      </c>
      <c r="F689" s="30">
        <v>0</v>
      </c>
      <c r="G689" s="29">
        <v>0</v>
      </c>
      <c r="H689" s="29">
        <f t="shared" si="20"/>
        <v>0</v>
      </c>
      <c r="I689" s="15">
        <v>0</v>
      </c>
      <c r="J689" s="15">
        <v>0</v>
      </c>
      <c r="K689" s="15">
        <v>0</v>
      </c>
      <c r="L689" s="15">
        <f t="shared" si="21"/>
        <v>0</v>
      </c>
    </row>
    <row r="690" spans="1:12" x14ac:dyDescent="0.2">
      <c r="A690" s="7" t="s">
        <v>53</v>
      </c>
      <c r="B690" s="7" t="s">
        <v>149</v>
      </c>
      <c r="C690" s="7" t="s">
        <v>12</v>
      </c>
      <c r="D690" s="29">
        <v>0</v>
      </c>
      <c r="E690" s="29">
        <v>0</v>
      </c>
      <c r="F690" s="30">
        <v>0</v>
      </c>
      <c r="G690" s="29">
        <v>0</v>
      </c>
      <c r="H690" s="29">
        <f t="shared" si="20"/>
        <v>0</v>
      </c>
      <c r="I690" s="15">
        <v>0</v>
      </c>
      <c r="J690" s="15">
        <v>0</v>
      </c>
      <c r="K690" s="15">
        <v>0</v>
      </c>
      <c r="L690" s="15">
        <f t="shared" si="21"/>
        <v>0</v>
      </c>
    </row>
    <row r="691" spans="1:12" x14ac:dyDescent="0.2">
      <c r="A691" s="7" t="s">
        <v>53</v>
      </c>
      <c r="B691" s="7" t="s">
        <v>149</v>
      </c>
      <c r="C691" s="7" t="s">
        <v>13</v>
      </c>
      <c r="D691" s="29">
        <v>0</v>
      </c>
      <c r="E691" s="29">
        <v>0</v>
      </c>
      <c r="F691" s="30">
        <v>0</v>
      </c>
      <c r="G691" s="29">
        <v>0</v>
      </c>
      <c r="H691" s="29">
        <f t="shared" si="20"/>
        <v>0</v>
      </c>
      <c r="I691" s="15">
        <v>0</v>
      </c>
      <c r="J691" s="15">
        <v>0</v>
      </c>
      <c r="K691" s="15">
        <v>0</v>
      </c>
      <c r="L691" s="15">
        <f t="shared" si="21"/>
        <v>0</v>
      </c>
    </row>
    <row r="692" spans="1:12" x14ac:dyDescent="0.2">
      <c r="A692" s="7" t="s">
        <v>53</v>
      </c>
      <c r="B692" s="7" t="s">
        <v>149</v>
      </c>
      <c r="C692" s="7" t="s">
        <v>14</v>
      </c>
      <c r="D692" s="29">
        <v>0.40300000000000002</v>
      </c>
      <c r="E692" s="29">
        <v>0</v>
      </c>
      <c r="F692" s="30">
        <v>0</v>
      </c>
      <c r="G692" s="29">
        <v>0</v>
      </c>
      <c r="H692" s="29">
        <f t="shared" si="20"/>
        <v>0.40300000000000002</v>
      </c>
      <c r="I692" s="15">
        <v>0</v>
      </c>
      <c r="J692" s="15">
        <v>0</v>
      </c>
      <c r="K692" s="15">
        <v>0</v>
      </c>
      <c r="L692" s="15">
        <f t="shared" si="21"/>
        <v>0.40300000000000002</v>
      </c>
    </row>
    <row r="693" spans="1:12" x14ac:dyDescent="0.2">
      <c r="A693" s="7" t="s">
        <v>53</v>
      </c>
      <c r="B693" s="7" t="s">
        <v>149</v>
      </c>
      <c r="C693" s="7" t="s">
        <v>15</v>
      </c>
      <c r="D693" s="29">
        <v>0</v>
      </c>
      <c r="E693" s="29">
        <v>0</v>
      </c>
      <c r="F693" s="30">
        <v>0</v>
      </c>
      <c r="G693" s="29">
        <v>0</v>
      </c>
      <c r="H693" s="29">
        <f t="shared" si="20"/>
        <v>0</v>
      </c>
      <c r="I693" s="15">
        <v>0</v>
      </c>
      <c r="J693" s="15">
        <v>0</v>
      </c>
      <c r="K693" s="15">
        <v>0</v>
      </c>
      <c r="L693" s="15">
        <f t="shared" si="21"/>
        <v>0</v>
      </c>
    </row>
    <row r="694" spans="1:12" x14ac:dyDescent="0.2">
      <c r="A694" s="7" t="s">
        <v>53</v>
      </c>
      <c r="B694" s="7" t="s">
        <v>149</v>
      </c>
      <c r="C694" s="7" t="s">
        <v>108</v>
      </c>
      <c r="D694" s="29">
        <v>0</v>
      </c>
      <c r="E694" s="29">
        <v>0</v>
      </c>
      <c r="F694" s="30">
        <v>0</v>
      </c>
      <c r="G694" s="29">
        <v>0</v>
      </c>
      <c r="H694" s="29">
        <f t="shared" si="20"/>
        <v>0</v>
      </c>
      <c r="I694" s="15">
        <v>44.521000000000001</v>
      </c>
      <c r="J694" s="15">
        <v>0</v>
      </c>
      <c r="K694" s="15">
        <v>0</v>
      </c>
      <c r="L694" s="15">
        <f t="shared" si="21"/>
        <v>44.521000000000001</v>
      </c>
    </row>
    <row r="695" spans="1:12" x14ac:dyDescent="0.2">
      <c r="A695" s="7" t="s">
        <v>53</v>
      </c>
      <c r="B695" s="7" t="s">
        <v>149</v>
      </c>
      <c r="C695" s="7" t="s">
        <v>16</v>
      </c>
      <c r="D695" s="29">
        <v>0</v>
      </c>
      <c r="E695" s="29">
        <v>0</v>
      </c>
      <c r="F695" s="30">
        <v>0</v>
      </c>
      <c r="G695" s="29">
        <v>0</v>
      </c>
      <c r="H695" s="29">
        <f t="shared" si="20"/>
        <v>0</v>
      </c>
      <c r="I695" s="15">
        <v>0</v>
      </c>
      <c r="J695" s="15">
        <v>0</v>
      </c>
      <c r="K695" s="15">
        <v>0</v>
      </c>
      <c r="L695" s="15">
        <f t="shared" si="21"/>
        <v>0</v>
      </c>
    </row>
    <row r="696" spans="1:12" x14ac:dyDescent="0.2">
      <c r="A696" s="7" t="s">
        <v>53</v>
      </c>
      <c r="B696" s="7" t="s">
        <v>149</v>
      </c>
      <c r="C696" s="7" t="s">
        <v>17</v>
      </c>
      <c r="D696" s="29">
        <v>0</v>
      </c>
      <c r="E696" s="29">
        <v>0</v>
      </c>
      <c r="F696" s="30">
        <v>0</v>
      </c>
      <c r="G696" s="29">
        <v>0</v>
      </c>
      <c r="H696" s="29">
        <f t="shared" si="20"/>
        <v>0</v>
      </c>
      <c r="I696" s="15">
        <v>0</v>
      </c>
      <c r="J696" s="15">
        <v>0</v>
      </c>
      <c r="K696" s="15">
        <v>0</v>
      </c>
      <c r="L696" s="15">
        <f t="shared" si="21"/>
        <v>0</v>
      </c>
    </row>
    <row r="697" spans="1:12" x14ac:dyDescent="0.2">
      <c r="A697" s="7" t="s">
        <v>53</v>
      </c>
      <c r="B697" s="7" t="s">
        <v>149</v>
      </c>
      <c r="C697" s="7" t="s">
        <v>18</v>
      </c>
      <c r="D697" s="29">
        <v>17.722000000000001</v>
      </c>
      <c r="E697" s="29">
        <v>0</v>
      </c>
      <c r="F697" s="30">
        <v>0</v>
      </c>
      <c r="G697" s="29">
        <v>0</v>
      </c>
      <c r="H697" s="29">
        <f t="shared" si="20"/>
        <v>17.722000000000001</v>
      </c>
      <c r="I697" s="15">
        <v>0</v>
      </c>
      <c r="J697" s="15">
        <v>0</v>
      </c>
      <c r="K697" s="15">
        <v>0</v>
      </c>
      <c r="L697" s="15">
        <f t="shared" si="21"/>
        <v>17.722000000000001</v>
      </c>
    </row>
    <row r="698" spans="1:12" x14ac:dyDescent="0.2">
      <c r="A698" s="7" t="s">
        <v>53</v>
      </c>
      <c r="B698" s="7" t="s">
        <v>149</v>
      </c>
      <c r="C698" s="7" t="s">
        <v>19</v>
      </c>
      <c r="D698" s="29">
        <v>77.433000000000007</v>
      </c>
      <c r="E698" s="29">
        <v>0</v>
      </c>
      <c r="F698" s="30">
        <v>0</v>
      </c>
      <c r="G698" s="29">
        <v>0</v>
      </c>
      <c r="H698" s="29">
        <f t="shared" si="20"/>
        <v>77.433000000000007</v>
      </c>
      <c r="I698" s="15">
        <v>0</v>
      </c>
      <c r="J698" s="15">
        <v>0</v>
      </c>
      <c r="K698" s="15">
        <v>0</v>
      </c>
      <c r="L698" s="15">
        <f t="shared" si="21"/>
        <v>77.433000000000007</v>
      </c>
    </row>
    <row r="699" spans="1:12" x14ac:dyDescent="0.2">
      <c r="A699" s="7" t="s">
        <v>53</v>
      </c>
      <c r="B699" s="7" t="s">
        <v>149</v>
      </c>
      <c r="C699" s="7" t="s">
        <v>20</v>
      </c>
      <c r="D699" s="29">
        <v>0.10100000000000001</v>
      </c>
      <c r="E699" s="29">
        <v>0</v>
      </c>
      <c r="F699" s="30">
        <v>0</v>
      </c>
      <c r="G699" s="29">
        <v>0</v>
      </c>
      <c r="H699" s="29">
        <f t="shared" si="20"/>
        <v>0.10100000000000001</v>
      </c>
      <c r="I699" s="15">
        <v>0</v>
      </c>
      <c r="J699" s="15">
        <v>0</v>
      </c>
      <c r="K699" s="15">
        <v>0</v>
      </c>
      <c r="L699" s="15">
        <f t="shared" si="21"/>
        <v>0.10100000000000001</v>
      </c>
    </row>
    <row r="700" spans="1:12" x14ac:dyDescent="0.2">
      <c r="A700" s="7" t="s">
        <v>53</v>
      </c>
      <c r="B700" s="7" t="s">
        <v>149</v>
      </c>
      <c r="C700" s="7" t="s">
        <v>21</v>
      </c>
      <c r="D700" s="29">
        <v>0</v>
      </c>
      <c r="E700" s="29">
        <v>0</v>
      </c>
      <c r="F700" s="30">
        <v>0</v>
      </c>
      <c r="G700" s="29">
        <v>0</v>
      </c>
      <c r="H700" s="29">
        <f t="shared" si="20"/>
        <v>0</v>
      </c>
      <c r="I700" s="15">
        <v>0</v>
      </c>
      <c r="J700" s="15">
        <v>0</v>
      </c>
      <c r="K700" s="15">
        <v>0</v>
      </c>
      <c r="L700" s="15">
        <f t="shared" si="21"/>
        <v>0</v>
      </c>
    </row>
    <row r="701" spans="1:12" x14ac:dyDescent="0.2">
      <c r="A701" s="7" t="s">
        <v>53</v>
      </c>
      <c r="B701" s="7" t="s">
        <v>149</v>
      </c>
      <c r="C701" s="7" t="s">
        <v>22</v>
      </c>
      <c r="D701" s="29">
        <v>0</v>
      </c>
      <c r="E701" s="29">
        <v>0</v>
      </c>
      <c r="F701" s="30">
        <v>0</v>
      </c>
      <c r="G701" s="29">
        <v>0</v>
      </c>
      <c r="H701" s="29">
        <f t="shared" si="20"/>
        <v>0</v>
      </c>
      <c r="I701" s="15">
        <v>0</v>
      </c>
      <c r="J701" s="15">
        <v>0</v>
      </c>
      <c r="K701" s="15">
        <v>0</v>
      </c>
      <c r="L701" s="15">
        <f t="shared" si="21"/>
        <v>0</v>
      </c>
    </row>
    <row r="702" spans="1:12" x14ac:dyDescent="0.2">
      <c r="A702" s="7" t="s">
        <v>53</v>
      </c>
      <c r="B702" s="7" t="s">
        <v>149</v>
      </c>
      <c r="C702" s="7" t="s">
        <v>23</v>
      </c>
      <c r="D702" s="29">
        <v>280.02800000000002</v>
      </c>
      <c r="E702" s="29">
        <v>0</v>
      </c>
      <c r="F702" s="30">
        <v>0</v>
      </c>
      <c r="G702" s="29">
        <v>0</v>
      </c>
      <c r="H702" s="29">
        <f t="shared" si="20"/>
        <v>280.02800000000002</v>
      </c>
      <c r="I702" s="15">
        <v>3.9740000000000002</v>
      </c>
      <c r="J702" s="15">
        <v>0</v>
      </c>
      <c r="K702" s="15">
        <v>0</v>
      </c>
      <c r="L702" s="15">
        <f t="shared" si="21"/>
        <v>284.00200000000001</v>
      </c>
    </row>
    <row r="703" spans="1:12" x14ac:dyDescent="0.2">
      <c r="A703" s="7" t="s">
        <v>53</v>
      </c>
      <c r="B703" s="7" t="s">
        <v>149</v>
      </c>
      <c r="C703" s="7" t="s">
        <v>24</v>
      </c>
      <c r="D703" s="29">
        <v>0</v>
      </c>
      <c r="E703" s="29">
        <v>0</v>
      </c>
      <c r="F703" s="30">
        <v>0</v>
      </c>
      <c r="G703" s="29">
        <v>0</v>
      </c>
      <c r="H703" s="29">
        <f t="shared" si="20"/>
        <v>0</v>
      </c>
      <c r="I703" s="15">
        <v>0</v>
      </c>
      <c r="J703" s="15">
        <v>0</v>
      </c>
      <c r="K703" s="15">
        <v>0</v>
      </c>
      <c r="L703" s="15">
        <f t="shared" si="21"/>
        <v>0</v>
      </c>
    </row>
    <row r="704" spans="1:12" x14ac:dyDescent="0.2">
      <c r="A704" s="7" t="s">
        <v>53</v>
      </c>
      <c r="B704" s="7" t="s">
        <v>149</v>
      </c>
      <c r="C704" s="7" t="s">
        <v>25</v>
      </c>
      <c r="D704" s="29">
        <v>0.10100000000000001</v>
      </c>
      <c r="E704" s="29">
        <v>0</v>
      </c>
      <c r="F704" s="30">
        <v>0</v>
      </c>
      <c r="G704" s="29">
        <v>0</v>
      </c>
      <c r="H704" s="29">
        <f t="shared" si="20"/>
        <v>0.10100000000000001</v>
      </c>
      <c r="I704" s="15">
        <v>0</v>
      </c>
      <c r="J704" s="15">
        <v>0</v>
      </c>
      <c r="K704" s="15">
        <v>0</v>
      </c>
      <c r="L704" s="15">
        <f t="shared" si="21"/>
        <v>0.10100000000000001</v>
      </c>
    </row>
    <row r="705" spans="1:12" x14ac:dyDescent="0.2">
      <c r="A705" s="7" t="s">
        <v>53</v>
      </c>
      <c r="B705" s="7" t="s">
        <v>149</v>
      </c>
      <c r="C705" s="7" t="s">
        <v>26</v>
      </c>
      <c r="D705" s="29">
        <v>0</v>
      </c>
      <c r="E705" s="29">
        <v>0</v>
      </c>
      <c r="F705" s="30">
        <v>0</v>
      </c>
      <c r="G705" s="29">
        <v>0</v>
      </c>
      <c r="H705" s="29">
        <f t="shared" si="20"/>
        <v>0</v>
      </c>
      <c r="I705" s="15">
        <v>0</v>
      </c>
      <c r="J705" s="15">
        <v>0</v>
      </c>
      <c r="K705" s="15">
        <v>0</v>
      </c>
      <c r="L705" s="15">
        <f t="shared" si="21"/>
        <v>0</v>
      </c>
    </row>
    <row r="706" spans="1:12" x14ac:dyDescent="0.2">
      <c r="A706" s="7" t="s">
        <v>53</v>
      </c>
      <c r="B706" s="7" t="s">
        <v>149</v>
      </c>
      <c r="C706" s="7" t="s">
        <v>27</v>
      </c>
      <c r="D706" s="29">
        <v>0</v>
      </c>
      <c r="E706" s="29">
        <v>0</v>
      </c>
      <c r="F706" s="30">
        <v>0</v>
      </c>
      <c r="G706" s="29">
        <v>0</v>
      </c>
      <c r="H706" s="29">
        <f t="shared" si="20"/>
        <v>0</v>
      </c>
      <c r="I706" s="15">
        <v>0</v>
      </c>
      <c r="J706" s="15">
        <v>0</v>
      </c>
      <c r="K706" s="15">
        <v>0</v>
      </c>
      <c r="L706" s="15">
        <f t="shared" si="21"/>
        <v>0</v>
      </c>
    </row>
    <row r="707" spans="1:12" x14ac:dyDescent="0.2">
      <c r="A707" s="7" t="s">
        <v>53</v>
      </c>
      <c r="B707" s="7" t="s">
        <v>149</v>
      </c>
      <c r="C707" s="7" t="s">
        <v>28</v>
      </c>
      <c r="D707" s="29">
        <v>0</v>
      </c>
      <c r="E707" s="29">
        <v>0</v>
      </c>
      <c r="F707" s="30">
        <v>0</v>
      </c>
      <c r="G707" s="29">
        <v>0</v>
      </c>
      <c r="H707" s="29">
        <f t="shared" si="20"/>
        <v>0</v>
      </c>
      <c r="I707" s="15">
        <v>0</v>
      </c>
      <c r="J707" s="15">
        <v>0</v>
      </c>
      <c r="K707" s="15">
        <v>0</v>
      </c>
      <c r="L707" s="15">
        <f t="shared" si="21"/>
        <v>0</v>
      </c>
    </row>
    <row r="708" spans="1:12" x14ac:dyDescent="0.2">
      <c r="A708" s="7" t="s">
        <v>53</v>
      </c>
      <c r="B708" s="7" t="s">
        <v>149</v>
      </c>
      <c r="C708" s="7" t="s">
        <v>29</v>
      </c>
      <c r="D708" s="29">
        <v>88.135000000000005</v>
      </c>
      <c r="E708" s="29">
        <v>0</v>
      </c>
      <c r="F708" s="30">
        <v>0</v>
      </c>
      <c r="G708" s="29">
        <v>0</v>
      </c>
      <c r="H708" s="29">
        <f t="shared" ref="H708:H771" si="22">D708+E708+F708+G708</f>
        <v>88.135000000000005</v>
      </c>
      <c r="I708" s="15">
        <v>3.2050000000000001</v>
      </c>
      <c r="J708" s="15">
        <v>0</v>
      </c>
      <c r="K708" s="15">
        <v>0</v>
      </c>
      <c r="L708" s="15">
        <f t="shared" ref="L708:L771" si="23">ROUND(H708+I708+J708+K708,3)</f>
        <v>91.34</v>
      </c>
    </row>
    <row r="709" spans="1:12" x14ac:dyDescent="0.2">
      <c r="A709" s="7" t="s">
        <v>53</v>
      </c>
      <c r="B709" s="7" t="s">
        <v>149</v>
      </c>
      <c r="C709" s="7" t="s">
        <v>30</v>
      </c>
      <c r="D709" s="29">
        <v>0</v>
      </c>
      <c r="E709" s="29">
        <v>0</v>
      </c>
      <c r="F709" s="30">
        <v>0</v>
      </c>
      <c r="G709" s="29">
        <v>0.57199999999999995</v>
      </c>
      <c r="H709" s="29">
        <f t="shared" si="22"/>
        <v>0.57199999999999995</v>
      </c>
      <c r="I709" s="15">
        <v>0</v>
      </c>
      <c r="J709" s="15">
        <v>0</v>
      </c>
      <c r="K709" s="15">
        <v>0</v>
      </c>
      <c r="L709" s="15">
        <f t="shared" si="23"/>
        <v>0.57199999999999995</v>
      </c>
    </row>
    <row r="710" spans="1:12" x14ac:dyDescent="0.2">
      <c r="A710" s="7" t="s">
        <v>53</v>
      </c>
      <c r="B710" s="7" t="s">
        <v>149</v>
      </c>
      <c r="C710" s="7" t="s">
        <v>31</v>
      </c>
      <c r="D710" s="29">
        <v>0</v>
      </c>
      <c r="E710" s="29">
        <v>0</v>
      </c>
      <c r="F710" s="30">
        <v>0</v>
      </c>
      <c r="G710" s="29">
        <v>0</v>
      </c>
      <c r="H710" s="29">
        <f t="shared" si="22"/>
        <v>0</v>
      </c>
      <c r="I710" s="15">
        <v>0</v>
      </c>
      <c r="J710" s="15">
        <v>0</v>
      </c>
      <c r="K710" s="15">
        <v>0</v>
      </c>
      <c r="L710" s="15">
        <f t="shared" si="23"/>
        <v>0</v>
      </c>
    </row>
    <row r="711" spans="1:12" x14ac:dyDescent="0.2">
      <c r="A711" s="7" t="s">
        <v>53</v>
      </c>
      <c r="B711" s="7" t="s">
        <v>149</v>
      </c>
      <c r="C711" s="7" t="s">
        <v>32</v>
      </c>
      <c r="D711" s="29">
        <v>0</v>
      </c>
      <c r="E711" s="29">
        <v>0</v>
      </c>
      <c r="F711" s="30">
        <v>0</v>
      </c>
      <c r="G711" s="29">
        <v>0</v>
      </c>
      <c r="H711" s="29">
        <f t="shared" si="22"/>
        <v>0</v>
      </c>
      <c r="I711" s="15">
        <v>0</v>
      </c>
      <c r="J711" s="15">
        <v>0</v>
      </c>
      <c r="K711" s="15">
        <v>0</v>
      </c>
      <c r="L711" s="15">
        <f t="shared" si="23"/>
        <v>0</v>
      </c>
    </row>
    <row r="712" spans="1:12" x14ac:dyDescent="0.2">
      <c r="A712" s="7" t="s">
        <v>53</v>
      </c>
      <c r="B712" s="7" t="s">
        <v>149</v>
      </c>
      <c r="C712" s="7" t="s">
        <v>33</v>
      </c>
      <c r="D712" s="29">
        <v>0</v>
      </c>
      <c r="E712" s="29">
        <v>0</v>
      </c>
      <c r="F712" s="30">
        <v>0</v>
      </c>
      <c r="G712" s="29">
        <v>0</v>
      </c>
      <c r="H712" s="29">
        <f t="shared" si="22"/>
        <v>0</v>
      </c>
      <c r="I712" s="15">
        <v>0</v>
      </c>
      <c r="J712" s="15">
        <v>0</v>
      </c>
      <c r="K712" s="15">
        <v>0</v>
      </c>
      <c r="L712" s="15">
        <f t="shared" si="23"/>
        <v>0</v>
      </c>
    </row>
    <row r="713" spans="1:12" x14ac:dyDescent="0.2">
      <c r="A713" s="7" t="s">
        <v>54</v>
      </c>
      <c r="B713" s="7" t="s">
        <v>150</v>
      </c>
      <c r="C713" s="7" t="s">
        <v>2</v>
      </c>
      <c r="D713" s="29">
        <v>0</v>
      </c>
      <c r="E713" s="29">
        <v>0</v>
      </c>
      <c r="F713" s="30">
        <v>208.5</v>
      </c>
      <c r="G713" s="29">
        <v>0</v>
      </c>
      <c r="H713" s="29">
        <f t="shared" si="22"/>
        <v>208.5</v>
      </c>
      <c r="I713" s="15">
        <v>88.572999999999993</v>
      </c>
      <c r="J713" s="15">
        <v>0</v>
      </c>
      <c r="K713" s="15">
        <v>13</v>
      </c>
      <c r="L713" s="15">
        <f t="shared" si="23"/>
        <v>310.07299999999998</v>
      </c>
    </row>
    <row r="714" spans="1:12" x14ac:dyDescent="0.2">
      <c r="A714" s="7" t="s">
        <v>54</v>
      </c>
      <c r="B714" s="7" t="s">
        <v>150</v>
      </c>
      <c r="C714" s="7" t="s">
        <v>4</v>
      </c>
      <c r="D714" s="29">
        <v>0</v>
      </c>
      <c r="E714" s="29">
        <v>0</v>
      </c>
      <c r="F714" s="30">
        <v>116.6</v>
      </c>
      <c r="G714" s="29">
        <v>0</v>
      </c>
      <c r="H714" s="29">
        <f t="shared" si="22"/>
        <v>116.6</v>
      </c>
      <c r="I714" s="15">
        <v>71.867000000000004</v>
      </c>
      <c r="J714" s="15">
        <v>0</v>
      </c>
      <c r="K714" s="15">
        <v>2.6</v>
      </c>
      <c r="L714" s="15">
        <f t="shared" si="23"/>
        <v>191.06700000000001</v>
      </c>
    </row>
    <row r="715" spans="1:12" x14ac:dyDescent="0.2">
      <c r="A715" s="7" t="s">
        <v>54</v>
      </c>
      <c r="B715" s="7" t="s">
        <v>150</v>
      </c>
      <c r="C715" s="7" t="s">
        <v>5</v>
      </c>
      <c r="D715" s="29">
        <v>0</v>
      </c>
      <c r="E715" s="29">
        <v>0</v>
      </c>
      <c r="F715" s="30">
        <v>116.4</v>
      </c>
      <c r="G715" s="29">
        <v>0</v>
      </c>
      <c r="H715" s="29">
        <f t="shared" si="22"/>
        <v>116.4</v>
      </c>
      <c r="I715" s="15">
        <v>28.914000000000001</v>
      </c>
      <c r="J715" s="15">
        <v>0</v>
      </c>
      <c r="K715" s="15">
        <v>4.2</v>
      </c>
      <c r="L715" s="15">
        <f t="shared" si="23"/>
        <v>149.51400000000001</v>
      </c>
    </row>
    <row r="716" spans="1:12" x14ac:dyDescent="0.2">
      <c r="A716" s="7" t="s">
        <v>54</v>
      </c>
      <c r="B716" s="7" t="s">
        <v>150</v>
      </c>
      <c r="C716" s="7" t="s">
        <v>6</v>
      </c>
      <c r="D716" s="29">
        <v>0</v>
      </c>
      <c r="E716" s="29">
        <v>0</v>
      </c>
      <c r="F716" s="30">
        <v>186.5</v>
      </c>
      <c r="G716" s="29">
        <v>0</v>
      </c>
      <c r="H716" s="29">
        <f t="shared" si="22"/>
        <v>186.5</v>
      </c>
      <c r="I716" s="15">
        <v>45.808</v>
      </c>
      <c r="J716" s="15">
        <v>0</v>
      </c>
      <c r="K716" s="15">
        <v>9.8000000000000007</v>
      </c>
      <c r="L716" s="15">
        <f t="shared" si="23"/>
        <v>242.108</v>
      </c>
    </row>
    <row r="717" spans="1:12" x14ac:dyDescent="0.2">
      <c r="A717" s="7" t="s">
        <v>54</v>
      </c>
      <c r="B717" s="7" t="s">
        <v>150</v>
      </c>
      <c r="C717" s="7" t="s">
        <v>7</v>
      </c>
      <c r="D717" s="29">
        <v>6.2450000000000001</v>
      </c>
      <c r="E717" s="29">
        <v>0</v>
      </c>
      <c r="F717" s="30">
        <v>4.2</v>
      </c>
      <c r="G717" s="29">
        <v>0</v>
      </c>
      <c r="H717" s="29">
        <f t="shared" si="22"/>
        <v>10.445</v>
      </c>
      <c r="I717" s="15">
        <v>0.19600000000000001</v>
      </c>
      <c r="J717" s="15">
        <v>0</v>
      </c>
      <c r="K717" s="15">
        <v>0.6</v>
      </c>
      <c r="L717" s="15">
        <f t="shared" si="23"/>
        <v>11.241</v>
      </c>
    </row>
    <row r="718" spans="1:12" x14ac:dyDescent="0.2">
      <c r="A718" s="7" t="s">
        <v>54</v>
      </c>
      <c r="B718" s="7" t="s">
        <v>150</v>
      </c>
      <c r="C718" s="7" t="s">
        <v>8</v>
      </c>
      <c r="D718" s="29">
        <v>0</v>
      </c>
      <c r="E718" s="29">
        <v>0</v>
      </c>
      <c r="F718" s="30">
        <v>3.8</v>
      </c>
      <c r="G718" s="29">
        <v>0</v>
      </c>
      <c r="H718" s="29">
        <f t="shared" si="22"/>
        <v>3.8</v>
      </c>
      <c r="I718" s="15">
        <v>1.6E-2</v>
      </c>
      <c r="J718" s="15">
        <v>0</v>
      </c>
      <c r="K718" s="15">
        <v>0</v>
      </c>
      <c r="L718" s="15">
        <f t="shared" si="23"/>
        <v>3.8159999999999998</v>
      </c>
    </row>
    <row r="719" spans="1:12" x14ac:dyDescent="0.2">
      <c r="A719" s="7" t="s">
        <v>54</v>
      </c>
      <c r="B719" s="7" t="s">
        <v>150</v>
      </c>
      <c r="C719" s="7" t="s">
        <v>9</v>
      </c>
      <c r="D719" s="29">
        <v>0</v>
      </c>
      <c r="E719" s="29">
        <v>0</v>
      </c>
      <c r="F719" s="30">
        <v>17.899999999999999</v>
      </c>
      <c r="G719" s="29">
        <v>0</v>
      </c>
      <c r="H719" s="29">
        <f t="shared" si="22"/>
        <v>17.899999999999999</v>
      </c>
      <c r="I719" s="15">
        <v>4.6980000000000004</v>
      </c>
      <c r="J719" s="15">
        <v>0</v>
      </c>
      <c r="K719" s="15">
        <v>1.4</v>
      </c>
      <c r="L719" s="15">
        <f t="shared" si="23"/>
        <v>23.998000000000001</v>
      </c>
    </row>
    <row r="720" spans="1:12" x14ac:dyDescent="0.2">
      <c r="A720" s="7" t="s">
        <v>54</v>
      </c>
      <c r="B720" s="7" t="s">
        <v>150</v>
      </c>
      <c r="C720" s="7" t="s">
        <v>10</v>
      </c>
      <c r="D720" s="29">
        <v>0</v>
      </c>
      <c r="E720" s="29">
        <v>0</v>
      </c>
      <c r="F720" s="30">
        <v>66.900000000000006</v>
      </c>
      <c r="G720" s="29">
        <v>0</v>
      </c>
      <c r="H720" s="29">
        <f t="shared" si="22"/>
        <v>66.900000000000006</v>
      </c>
      <c r="I720" s="15">
        <v>24.558</v>
      </c>
      <c r="J720" s="15">
        <v>0</v>
      </c>
      <c r="K720" s="15">
        <v>0.4</v>
      </c>
      <c r="L720" s="15">
        <f t="shared" si="23"/>
        <v>91.858000000000004</v>
      </c>
    </row>
    <row r="721" spans="1:12" x14ac:dyDescent="0.2">
      <c r="A721" s="7" t="s">
        <v>54</v>
      </c>
      <c r="B721" s="7" t="s">
        <v>150</v>
      </c>
      <c r="C721" s="7" t="s">
        <v>11</v>
      </c>
      <c r="D721" s="29">
        <v>0</v>
      </c>
      <c r="E721" s="29">
        <v>0</v>
      </c>
      <c r="F721" s="30">
        <v>0</v>
      </c>
      <c r="G721" s="29">
        <v>0</v>
      </c>
      <c r="H721" s="29">
        <f t="shared" si="22"/>
        <v>0</v>
      </c>
      <c r="I721" s="15">
        <v>0</v>
      </c>
      <c r="J721" s="15">
        <v>0</v>
      </c>
      <c r="K721" s="15">
        <v>0</v>
      </c>
      <c r="L721" s="15">
        <f t="shared" si="23"/>
        <v>0</v>
      </c>
    </row>
    <row r="722" spans="1:12" x14ac:dyDescent="0.2">
      <c r="A722" s="7" t="s">
        <v>54</v>
      </c>
      <c r="B722" s="7" t="s">
        <v>150</v>
      </c>
      <c r="C722" s="7" t="s">
        <v>12</v>
      </c>
      <c r="D722" s="29">
        <v>0</v>
      </c>
      <c r="E722" s="29">
        <v>0</v>
      </c>
      <c r="F722" s="30">
        <v>29.1</v>
      </c>
      <c r="G722" s="29">
        <v>0</v>
      </c>
      <c r="H722" s="29">
        <f t="shared" si="22"/>
        <v>29.1</v>
      </c>
      <c r="I722" s="15">
        <v>4.2329999999999997</v>
      </c>
      <c r="J722" s="15">
        <v>0</v>
      </c>
      <c r="K722" s="15">
        <v>2.1</v>
      </c>
      <c r="L722" s="15">
        <f t="shared" si="23"/>
        <v>35.433</v>
      </c>
    </row>
    <row r="723" spans="1:12" x14ac:dyDescent="0.2">
      <c r="A723" s="7" t="s">
        <v>54</v>
      </c>
      <c r="B723" s="7" t="s">
        <v>150</v>
      </c>
      <c r="C723" s="7" t="s">
        <v>13</v>
      </c>
      <c r="D723" s="29">
        <v>31.614000000000001</v>
      </c>
      <c r="E723" s="29">
        <v>0</v>
      </c>
      <c r="F723" s="30">
        <v>16.2</v>
      </c>
      <c r="G723" s="29">
        <v>0</v>
      </c>
      <c r="H723" s="29">
        <f t="shared" si="22"/>
        <v>47.814</v>
      </c>
      <c r="I723" s="15">
        <v>10.731</v>
      </c>
      <c r="J723" s="15">
        <v>0</v>
      </c>
      <c r="K723" s="15">
        <v>0</v>
      </c>
      <c r="L723" s="15">
        <f t="shared" si="23"/>
        <v>58.545000000000002</v>
      </c>
    </row>
    <row r="724" spans="1:12" x14ac:dyDescent="0.2">
      <c r="A724" s="7" t="s">
        <v>54</v>
      </c>
      <c r="B724" s="7" t="s">
        <v>150</v>
      </c>
      <c r="C724" s="7" t="s">
        <v>14</v>
      </c>
      <c r="D724" s="29">
        <v>108.11199999999999</v>
      </c>
      <c r="E724" s="29">
        <v>0</v>
      </c>
      <c r="F724" s="30">
        <v>5.5</v>
      </c>
      <c r="G724" s="29">
        <v>0</v>
      </c>
      <c r="H724" s="29">
        <f t="shared" si="22"/>
        <v>113.61199999999999</v>
      </c>
      <c r="I724" s="15">
        <v>16.335000000000001</v>
      </c>
      <c r="J724" s="15">
        <v>0</v>
      </c>
      <c r="K724" s="15">
        <v>4.3</v>
      </c>
      <c r="L724" s="15">
        <f t="shared" si="23"/>
        <v>134.24700000000001</v>
      </c>
    </row>
    <row r="725" spans="1:12" x14ac:dyDescent="0.2">
      <c r="A725" s="7" t="s">
        <v>54</v>
      </c>
      <c r="B725" s="7" t="s">
        <v>150</v>
      </c>
      <c r="C725" s="7" t="s">
        <v>15</v>
      </c>
      <c r="D725" s="29">
        <v>21.466000000000001</v>
      </c>
      <c r="E725" s="29">
        <v>0</v>
      </c>
      <c r="F725" s="30">
        <v>0</v>
      </c>
      <c r="G725" s="29">
        <v>0</v>
      </c>
      <c r="H725" s="29">
        <f t="shared" si="22"/>
        <v>21.466000000000001</v>
      </c>
      <c r="I725" s="15">
        <v>6.202</v>
      </c>
      <c r="J725" s="15">
        <v>0</v>
      </c>
      <c r="K725" s="15">
        <v>0.8</v>
      </c>
      <c r="L725" s="15">
        <f t="shared" si="23"/>
        <v>28.468</v>
      </c>
    </row>
    <row r="726" spans="1:12" x14ac:dyDescent="0.2">
      <c r="A726" s="7" t="s">
        <v>54</v>
      </c>
      <c r="B726" s="7" t="s">
        <v>150</v>
      </c>
      <c r="C726" s="7" t="s">
        <v>16</v>
      </c>
      <c r="D726" s="29">
        <v>5.0739999999999998</v>
      </c>
      <c r="E726" s="29">
        <v>0.94499999999999995</v>
      </c>
      <c r="F726" s="30">
        <v>25.5</v>
      </c>
      <c r="G726" s="29">
        <v>0</v>
      </c>
      <c r="H726" s="29">
        <f t="shared" si="22"/>
        <v>31.518999999999998</v>
      </c>
      <c r="I726" s="15">
        <v>16.46</v>
      </c>
      <c r="J726" s="15">
        <v>0</v>
      </c>
      <c r="K726" s="15">
        <v>0.3</v>
      </c>
      <c r="L726" s="15">
        <f t="shared" si="23"/>
        <v>48.279000000000003</v>
      </c>
    </row>
    <row r="727" spans="1:12" x14ac:dyDescent="0.2">
      <c r="A727" s="7" t="s">
        <v>54</v>
      </c>
      <c r="B727" s="7" t="s">
        <v>150</v>
      </c>
      <c r="C727" s="7" t="s">
        <v>17</v>
      </c>
      <c r="D727" s="29">
        <v>0</v>
      </c>
      <c r="E727" s="29">
        <v>5.3550000000000004</v>
      </c>
      <c r="F727" s="30">
        <v>0</v>
      </c>
      <c r="G727" s="29">
        <v>0</v>
      </c>
      <c r="H727" s="29">
        <f t="shared" si="22"/>
        <v>5.3550000000000004</v>
      </c>
      <c r="I727" s="15">
        <v>0</v>
      </c>
      <c r="J727" s="15">
        <v>0</v>
      </c>
      <c r="K727" s="15">
        <v>0.5</v>
      </c>
      <c r="L727" s="15">
        <f t="shared" si="23"/>
        <v>5.8550000000000004</v>
      </c>
    </row>
    <row r="728" spans="1:12" x14ac:dyDescent="0.2">
      <c r="A728" s="7" t="s">
        <v>54</v>
      </c>
      <c r="B728" s="7" t="s">
        <v>150</v>
      </c>
      <c r="C728" s="7" t="s">
        <v>18</v>
      </c>
      <c r="D728" s="29">
        <v>96.012</v>
      </c>
      <c r="E728" s="29">
        <v>0</v>
      </c>
      <c r="F728" s="30">
        <v>0</v>
      </c>
      <c r="G728" s="29">
        <v>0</v>
      </c>
      <c r="H728" s="29">
        <f t="shared" si="22"/>
        <v>96.012</v>
      </c>
      <c r="I728" s="15">
        <v>14.211</v>
      </c>
      <c r="J728" s="15">
        <v>0</v>
      </c>
      <c r="K728" s="15">
        <v>3.6</v>
      </c>
      <c r="L728" s="15">
        <f t="shared" si="23"/>
        <v>113.82299999999999</v>
      </c>
    </row>
    <row r="729" spans="1:12" x14ac:dyDescent="0.2">
      <c r="A729" s="7" t="s">
        <v>54</v>
      </c>
      <c r="B729" s="7" t="s">
        <v>150</v>
      </c>
      <c r="C729" s="7" t="s">
        <v>19</v>
      </c>
      <c r="D729" s="29">
        <v>5.4640000000000004</v>
      </c>
      <c r="E729" s="29">
        <v>0</v>
      </c>
      <c r="F729" s="30">
        <v>2.6</v>
      </c>
      <c r="G729" s="29">
        <v>0</v>
      </c>
      <c r="H729" s="29">
        <f t="shared" si="22"/>
        <v>8.0640000000000001</v>
      </c>
      <c r="I729" s="15">
        <v>0</v>
      </c>
      <c r="J729" s="15">
        <v>0</v>
      </c>
      <c r="K729" s="15">
        <v>0.5</v>
      </c>
      <c r="L729" s="15">
        <f t="shared" si="23"/>
        <v>8.5640000000000001</v>
      </c>
    </row>
    <row r="730" spans="1:12" x14ac:dyDescent="0.2">
      <c r="A730" s="7" t="s">
        <v>54</v>
      </c>
      <c r="B730" s="7" t="s">
        <v>150</v>
      </c>
      <c r="C730" s="7" t="s">
        <v>20</v>
      </c>
      <c r="D730" s="29">
        <v>37.468000000000004</v>
      </c>
      <c r="E730" s="29">
        <v>0</v>
      </c>
      <c r="F730" s="30">
        <v>4.3</v>
      </c>
      <c r="G730" s="29">
        <v>0</v>
      </c>
      <c r="H730" s="29">
        <f t="shared" si="22"/>
        <v>41.768000000000001</v>
      </c>
      <c r="I730" s="15">
        <v>1.7999999999999999E-2</v>
      </c>
      <c r="J730" s="15">
        <v>0</v>
      </c>
      <c r="K730" s="15">
        <v>1.8</v>
      </c>
      <c r="L730" s="15">
        <f t="shared" si="23"/>
        <v>43.585999999999999</v>
      </c>
    </row>
    <row r="731" spans="1:12" x14ac:dyDescent="0.2">
      <c r="A731" s="7" t="s">
        <v>54</v>
      </c>
      <c r="B731" s="7" t="s">
        <v>150</v>
      </c>
      <c r="C731" s="7" t="s">
        <v>21</v>
      </c>
      <c r="D731" s="29">
        <v>29.271999999999998</v>
      </c>
      <c r="E731" s="29">
        <v>0</v>
      </c>
      <c r="F731" s="30">
        <v>0</v>
      </c>
      <c r="G731" s="29">
        <v>0</v>
      </c>
      <c r="H731" s="29">
        <f t="shared" si="22"/>
        <v>29.271999999999998</v>
      </c>
      <c r="I731" s="15">
        <v>2.3E-2</v>
      </c>
      <c r="J731" s="15">
        <v>0</v>
      </c>
      <c r="K731" s="15">
        <v>1.1000000000000001</v>
      </c>
      <c r="L731" s="15">
        <f t="shared" si="23"/>
        <v>30.395</v>
      </c>
    </row>
    <row r="732" spans="1:12" x14ac:dyDescent="0.2">
      <c r="A732" s="7" t="s">
        <v>54</v>
      </c>
      <c r="B732" s="7" t="s">
        <v>150</v>
      </c>
      <c r="C732" s="7" t="s">
        <v>22</v>
      </c>
      <c r="D732" s="29">
        <v>0</v>
      </c>
      <c r="E732" s="29">
        <v>0</v>
      </c>
      <c r="F732" s="30">
        <v>17.8</v>
      </c>
      <c r="G732" s="29">
        <v>0</v>
      </c>
      <c r="H732" s="29">
        <f t="shared" si="22"/>
        <v>17.8</v>
      </c>
      <c r="I732" s="15">
        <v>0.109</v>
      </c>
      <c r="J732" s="15">
        <v>0</v>
      </c>
      <c r="K732" s="15">
        <v>0</v>
      </c>
      <c r="L732" s="15">
        <f t="shared" si="23"/>
        <v>17.908999999999999</v>
      </c>
    </row>
    <row r="733" spans="1:12" x14ac:dyDescent="0.2">
      <c r="A733" s="7" t="s">
        <v>54</v>
      </c>
      <c r="B733" s="7" t="s">
        <v>150</v>
      </c>
      <c r="C733" s="7" t="s">
        <v>23</v>
      </c>
      <c r="D733" s="29">
        <v>5.0739999999999998</v>
      </c>
      <c r="E733" s="29">
        <v>0</v>
      </c>
      <c r="F733" s="30">
        <v>0</v>
      </c>
      <c r="G733" s="29">
        <v>0</v>
      </c>
      <c r="H733" s="29">
        <f t="shared" si="22"/>
        <v>5.0739999999999998</v>
      </c>
      <c r="I733" s="15">
        <v>0</v>
      </c>
      <c r="J733" s="15">
        <v>-47.2</v>
      </c>
      <c r="K733" s="15">
        <v>0.2</v>
      </c>
      <c r="L733" s="15">
        <f t="shared" si="23"/>
        <v>-41.926000000000002</v>
      </c>
    </row>
    <row r="734" spans="1:12" x14ac:dyDescent="0.2">
      <c r="A734" s="7" t="s">
        <v>54</v>
      </c>
      <c r="B734" s="7" t="s">
        <v>150</v>
      </c>
      <c r="C734" s="7" t="s">
        <v>108</v>
      </c>
      <c r="D734" s="29">
        <v>5.4640000000000004</v>
      </c>
      <c r="E734" s="29">
        <v>0</v>
      </c>
      <c r="F734" s="30">
        <v>0</v>
      </c>
      <c r="G734" s="29">
        <v>0</v>
      </c>
      <c r="H734" s="29">
        <f t="shared" si="22"/>
        <v>5.4640000000000004</v>
      </c>
      <c r="I734" s="15">
        <v>3.0000000000000001E-3</v>
      </c>
      <c r="J734" s="15">
        <v>0</v>
      </c>
      <c r="K734" s="15">
        <v>0</v>
      </c>
      <c r="L734" s="15">
        <f t="shared" si="23"/>
        <v>5.4669999999999996</v>
      </c>
    </row>
    <row r="735" spans="1:12" x14ac:dyDescent="0.2">
      <c r="A735" s="7" t="s">
        <v>54</v>
      </c>
      <c r="B735" s="7" t="s">
        <v>150</v>
      </c>
      <c r="C735" s="7" t="s">
        <v>24</v>
      </c>
      <c r="D735" s="29">
        <v>0</v>
      </c>
      <c r="E735" s="29">
        <v>0</v>
      </c>
      <c r="F735" s="30">
        <v>0</v>
      </c>
      <c r="G735" s="29">
        <v>0</v>
      </c>
      <c r="H735" s="29">
        <f t="shared" si="22"/>
        <v>0</v>
      </c>
      <c r="I735" s="15">
        <v>0</v>
      </c>
      <c r="J735" s="15">
        <v>0</v>
      </c>
      <c r="K735" s="15">
        <v>0</v>
      </c>
      <c r="L735" s="15">
        <f t="shared" si="23"/>
        <v>0</v>
      </c>
    </row>
    <row r="736" spans="1:12" x14ac:dyDescent="0.2">
      <c r="A736" s="7" t="s">
        <v>54</v>
      </c>
      <c r="B736" s="7" t="s">
        <v>150</v>
      </c>
      <c r="C736" s="7" t="s">
        <v>25</v>
      </c>
      <c r="D736" s="29">
        <v>0</v>
      </c>
      <c r="E736" s="29">
        <v>0</v>
      </c>
      <c r="F736" s="30">
        <v>0</v>
      </c>
      <c r="G736" s="29">
        <v>0</v>
      </c>
      <c r="H736" s="29">
        <f t="shared" si="22"/>
        <v>0</v>
      </c>
      <c r="I736" s="15">
        <v>1.0999999999999999E-2</v>
      </c>
      <c r="J736" s="15">
        <v>0</v>
      </c>
      <c r="K736" s="15">
        <v>0</v>
      </c>
      <c r="L736" s="15">
        <f t="shared" si="23"/>
        <v>1.0999999999999999E-2</v>
      </c>
    </row>
    <row r="737" spans="1:12" x14ac:dyDescent="0.2">
      <c r="A737" s="7" t="s">
        <v>54</v>
      </c>
      <c r="B737" s="7" t="s">
        <v>150</v>
      </c>
      <c r="C737" s="7" t="s">
        <v>26</v>
      </c>
      <c r="D737" s="29">
        <v>0</v>
      </c>
      <c r="E737" s="29">
        <v>0</v>
      </c>
      <c r="F737" s="30">
        <v>0</v>
      </c>
      <c r="G737" s="29">
        <v>0</v>
      </c>
      <c r="H737" s="29">
        <f t="shared" si="22"/>
        <v>0</v>
      </c>
      <c r="I737" s="15">
        <v>0</v>
      </c>
      <c r="J737" s="15">
        <v>0</v>
      </c>
      <c r="K737" s="15">
        <v>0</v>
      </c>
      <c r="L737" s="15">
        <f t="shared" si="23"/>
        <v>0</v>
      </c>
    </row>
    <row r="738" spans="1:12" x14ac:dyDescent="0.2">
      <c r="A738" s="7" t="s">
        <v>54</v>
      </c>
      <c r="B738" s="7" t="s">
        <v>150</v>
      </c>
      <c r="C738" s="7" t="s">
        <v>27</v>
      </c>
      <c r="D738" s="29">
        <v>0</v>
      </c>
      <c r="E738" s="29">
        <v>0</v>
      </c>
      <c r="F738" s="30">
        <v>1.2</v>
      </c>
      <c r="G738" s="29">
        <v>0</v>
      </c>
      <c r="H738" s="29">
        <f t="shared" si="22"/>
        <v>1.2</v>
      </c>
      <c r="I738" s="15">
        <v>0</v>
      </c>
      <c r="J738" s="15">
        <v>0</v>
      </c>
      <c r="K738" s="15">
        <v>0</v>
      </c>
      <c r="L738" s="15">
        <f t="shared" si="23"/>
        <v>1.2</v>
      </c>
    </row>
    <row r="739" spans="1:12" x14ac:dyDescent="0.2">
      <c r="A739" s="7" t="s">
        <v>54</v>
      </c>
      <c r="B739" s="7" t="s">
        <v>150</v>
      </c>
      <c r="C739" s="7" t="s">
        <v>28</v>
      </c>
      <c r="D739" s="29">
        <v>0</v>
      </c>
      <c r="E739" s="29">
        <v>0</v>
      </c>
      <c r="F739" s="30">
        <v>0</v>
      </c>
      <c r="G739" s="29">
        <v>0</v>
      </c>
      <c r="H739" s="29">
        <f t="shared" si="22"/>
        <v>0</v>
      </c>
      <c r="I739" s="15">
        <v>0</v>
      </c>
      <c r="J739" s="15">
        <v>0</v>
      </c>
      <c r="K739" s="15">
        <v>0</v>
      </c>
      <c r="L739" s="15">
        <f t="shared" si="23"/>
        <v>0</v>
      </c>
    </row>
    <row r="740" spans="1:12" x14ac:dyDescent="0.2">
      <c r="A740" s="7" t="s">
        <v>54</v>
      </c>
      <c r="B740" s="7" t="s">
        <v>150</v>
      </c>
      <c r="C740" s="7" t="s">
        <v>29</v>
      </c>
      <c r="D740" s="29">
        <v>0.44500000000000001</v>
      </c>
      <c r="E740" s="29">
        <v>0</v>
      </c>
      <c r="F740" s="30">
        <v>0</v>
      </c>
      <c r="G740" s="29">
        <v>0</v>
      </c>
      <c r="H740" s="29">
        <f t="shared" si="22"/>
        <v>0.44500000000000001</v>
      </c>
      <c r="I740" s="15">
        <v>3.2000000000000001E-2</v>
      </c>
      <c r="J740" s="15">
        <v>0</v>
      </c>
      <c r="K740" s="15">
        <v>0</v>
      </c>
      <c r="L740" s="15">
        <f t="shared" si="23"/>
        <v>0.47699999999999998</v>
      </c>
    </row>
    <row r="741" spans="1:12" x14ac:dyDescent="0.2">
      <c r="A741" s="7" t="s">
        <v>54</v>
      </c>
      <c r="B741" s="7" t="s">
        <v>150</v>
      </c>
      <c r="C741" s="7" t="s">
        <v>30</v>
      </c>
      <c r="D741" s="29">
        <v>0</v>
      </c>
      <c r="E741" s="29">
        <v>0</v>
      </c>
      <c r="F741" s="30">
        <v>0</v>
      </c>
      <c r="G741" s="29">
        <v>1E-3</v>
      </c>
      <c r="H741" s="29">
        <f t="shared" si="22"/>
        <v>1E-3</v>
      </c>
      <c r="I741" s="15">
        <v>0</v>
      </c>
      <c r="J741" s="15">
        <v>0</v>
      </c>
      <c r="K741" s="15">
        <v>0</v>
      </c>
      <c r="L741" s="15">
        <f t="shared" si="23"/>
        <v>1E-3</v>
      </c>
    </row>
    <row r="742" spans="1:12" x14ac:dyDescent="0.2">
      <c r="A742" s="7" t="s">
        <v>54</v>
      </c>
      <c r="B742" s="7" t="s">
        <v>150</v>
      </c>
      <c r="C742" s="7" t="s">
        <v>31</v>
      </c>
      <c r="D742" s="29">
        <v>0</v>
      </c>
      <c r="E742" s="29">
        <v>0</v>
      </c>
      <c r="F742" s="30">
        <v>0</v>
      </c>
      <c r="G742" s="29">
        <v>0</v>
      </c>
      <c r="H742" s="29">
        <f t="shared" si="22"/>
        <v>0</v>
      </c>
      <c r="I742" s="15">
        <v>1E-3</v>
      </c>
      <c r="J742" s="15">
        <v>0</v>
      </c>
      <c r="K742" s="15">
        <v>0</v>
      </c>
      <c r="L742" s="15">
        <f t="shared" si="23"/>
        <v>1E-3</v>
      </c>
    </row>
    <row r="743" spans="1:12" x14ac:dyDescent="0.2">
      <c r="A743" s="7" t="s">
        <v>54</v>
      </c>
      <c r="B743" s="7" t="s">
        <v>150</v>
      </c>
      <c r="C743" s="7" t="s">
        <v>32</v>
      </c>
      <c r="D743" s="29">
        <v>0</v>
      </c>
      <c r="E743" s="29">
        <v>0</v>
      </c>
      <c r="F743" s="30">
        <v>0</v>
      </c>
      <c r="G743" s="29">
        <v>0</v>
      </c>
      <c r="H743" s="29">
        <f t="shared" si="22"/>
        <v>0</v>
      </c>
      <c r="I743" s="15">
        <v>0</v>
      </c>
      <c r="J743" s="15">
        <v>0</v>
      </c>
      <c r="K743" s="15">
        <v>0</v>
      </c>
      <c r="L743" s="15">
        <f t="shared" si="23"/>
        <v>0</v>
      </c>
    </row>
    <row r="744" spans="1:12" x14ac:dyDescent="0.2">
      <c r="A744" s="7" t="s">
        <v>54</v>
      </c>
      <c r="B744" s="7" t="s">
        <v>150</v>
      </c>
      <c r="C744" s="7" t="s">
        <v>33</v>
      </c>
      <c r="D744" s="29">
        <v>0</v>
      </c>
      <c r="E744" s="29">
        <v>0</v>
      </c>
      <c r="F744" s="30">
        <v>0</v>
      </c>
      <c r="G744" s="29">
        <v>0</v>
      </c>
      <c r="H744" s="29">
        <f t="shared" si="22"/>
        <v>0</v>
      </c>
      <c r="I744" s="15">
        <v>0</v>
      </c>
      <c r="J744" s="15">
        <v>0</v>
      </c>
      <c r="K744" s="15">
        <v>0</v>
      </c>
      <c r="L744" s="15">
        <f t="shared" si="23"/>
        <v>0</v>
      </c>
    </row>
    <row r="745" spans="1:12" x14ac:dyDescent="0.2">
      <c r="A745" s="7" t="s">
        <v>55</v>
      </c>
      <c r="B745" s="7" t="s">
        <v>151</v>
      </c>
      <c r="C745" s="7" t="s">
        <v>2</v>
      </c>
      <c r="D745" s="29">
        <v>0</v>
      </c>
      <c r="E745" s="29">
        <v>0</v>
      </c>
      <c r="F745" s="30">
        <v>771.5</v>
      </c>
      <c r="G745" s="29">
        <v>0</v>
      </c>
      <c r="H745" s="29">
        <f t="shared" si="22"/>
        <v>771.5</v>
      </c>
      <c r="I745" s="15">
        <v>89.643000000000001</v>
      </c>
      <c r="J745" s="15">
        <v>0</v>
      </c>
      <c r="K745" s="15">
        <v>0</v>
      </c>
      <c r="L745" s="15">
        <f t="shared" si="23"/>
        <v>861.14300000000003</v>
      </c>
    </row>
    <row r="746" spans="1:12" x14ac:dyDescent="0.2">
      <c r="A746" s="7" t="s">
        <v>55</v>
      </c>
      <c r="B746" s="7" t="s">
        <v>151</v>
      </c>
      <c r="C746" s="7" t="s">
        <v>4</v>
      </c>
      <c r="D746" s="29">
        <v>669.94100000000003</v>
      </c>
      <c r="E746" s="29">
        <v>0</v>
      </c>
      <c r="F746" s="30">
        <v>1047.4000000000001</v>
      </c>
      <c r="G746" s="29">
        <v>0</v>
      </c>
      <c r="H746" s="29">
        <f t="shared" si="22"/>
        <v>1717.3410000000001</v>
      </c>
      <c r="I746" s="15">
        <v>155.13800000000001</v>
      </c>
      <c r="J746" s="15">
        <v>0</v>
      </c>
      <c r="K746" s="15">
        <v>0</v>
      </c>
      <c r="L746" s="15">
        <f t="shared" si="23"/>
        <v>1872.479</v>
      </c>
    </row>
    <row r="747" spans="1:12" x14ac:dyDescent="0.2">
      <c r="A747" s="7" t="s">
        <v>55</v>
      </c>
      <c r="B747" s="7" t="s">
        <v>151</v>
      </c>
      <c r="C747" s="7" t="s">
        <v>5</v>
      </c>
      <c r="D747" s="29">
        <v>0</v>
      </c>
      <c r="E747" s="29">
        <v>0</v>
      </c>
      <c r="F747" s="30">
        <v>42.8</v>
      </c>
      <c r="G747" s="29">
        <v>0</v>
      </c>
      <c r="H747" s="29">
        <f t="shared" si="22"/>
        <v>42.8</v>
      </c>
      <c r="I747" s="15">
        <v>1.393</v>
      </c>
      <c r="J747" s="15">
        <v>0</v>
      </c>
      <c r="K747" s="15">
        <v>0</v>
      </c>
      <c r="L747" s="15">
        <f t="shared" si="23"/>
        <v>44.192999999999998</v>
      </c>
    </row>
    <row r="748" spans="1:12" x14ac:dyDescent="0.2">
      <c r="A748" s="7" t="s">
        <v>55</v>
      </c>
      <c r="B748" s="7" t="s">
        <v>151</v>
      </c>
      <c r="C748" s="7" t="s">
        <v>6</v>
      </c>
      <c r="D748" s="29">
        <v>0</v>
      </c>
      <c r="E748" s="29">
        <v>0</v>
      </c>
      <c r="F748" s="30">
        <v>95.2</v>
      </c>
      <c r="G748" s="29">
        <v>0</v>
      </c>
      <c r="H748" s="29">
        <f t="shared" si="22"/>
        <v>95.2</v>
      </c>
      <c r="I748" s="15">
        <v>8.1829999999999998</v>
      </c>
      <c r="J748" s="15">
        <v>0</v>
      </c>
      <c r="K748" s="15">
        <v>0</v>
      </c>
      <c r="L748" s="15">
        <f t="shared" si="23"/>
        <v>103.383</v>
      </c>
    </row>
    <row r="749" spans="1:12" x14ac:dyDescent="0.2">
      <c r="A749" s="7" t="s">
        <v>55</v>
      </c>
      <c r="B749" s="7" t="s">
        <v>151</v>
      </c>
      <c r="C749" s="7" t="s">
        <v>7</v>
      </c>
      <c r="D749" s="29">
        <v>0</v>
      </c>
      <c r="E749" s="29">
        <v>0</v>
      </c>
      <c r="F749" s="30">
        <v>0.2</v>
      </c>
      <c r="G749" s="29">
        <v>0</v>
      </c>
      <c r="H749" s="29">
        <f t="shared" si="22"/>
        <v>0.2</v>
      </c>
      <c r="I749" s="15">
        <v>1E-3</v>
      </c>
      <c r="J749" s="15">
        <v>0</v>
      </c>
      <c r="K749" s="15">
        <v>0</v>
      </c>
      <c r="L749" s="15">
        <f t="shared" si="23"/>
        <v>0.20100000000000001</v>
      </c>
    </row>
    <row r="750" spans="1:12" x14ac:dyDescent="0.2">
      <c r="A750" s="7" t="s">
        <v>55</v>
      </c>
      <c r="B750" s="7" t="s">
        <v>151</v>
      </c>
      <c r="C750" s="7" t="s">
        <v>8</v>
      </c>
      <c r="D750" s="29">
        <v>0.158</v>
      </c>
      <c r="E750" s="29">
        <v>0</v>
      </c>
      <c r="F750" s="30">
        <v>33.6</v>
      </c>
      <c r="G750" s="29">
        <v>0</v>
      </c>
      <c r="H750" s="29">
        <f t="shared" si="22"/>
        <v>33.758000000000003</v>
      </c>
      <c r="I750" s="15">
        <v>0.13500000000000001</v>
      </c>
      <c r="J750" s="15">
        <v>0</v>
      </c>
      <c r="K750" s="15">
        <v>0</v>
      </c>
      <c r="L750" s="15">
        <f t="shared" si="23"/>
        <v>33.893000000000001</v>
      </c>
    </row>
    <row r="751" spans="1:12" x14ac:dyDescent="0.2">
      <c r="A751" s="7" t="s">
        <v>55</v>
      </c>
      <c r="B751" s="7" t="s">
        <v>151</v>
      </c>
      <c r="C751" s="7" t="s">
        <v>9</v>
      </c>
      <c r="D751" s="29">
        <v>0</v>
      </c>
      <c r="E751" s="29">
        <v>0</v>
      </c>
      <c r="F751" s="30">
        <v>29.4</v>
      </c>
      <c r="G751" s="29">
        <v>0</v>
      </c>
      <c r="H751" s="29">
        <f t="shared" si="22"/>
        <v>29.4</v>
      </c>
      <c r="I751" s="15">
        <v>8.6709999999999994</v>
      </c>
      <c r="J751" s="15">
        <v>0</v>
      </c>
      <c r="K751" s="15">
        <v>0</v>
      </c>
      <c r="L751" s="15">
        <f t="shared" si="23"/>
        <v>38.070999999999998</v>
      </c>
    </row>
    <row r="752" spans="1:12" x14ac:dyDescent="0.2">
      <c r="A752" s="7" t="s">
        <v>55</v>
      </c>
      <c r="B752" s="7" t="s">
        <v>151</v>
      </c>
      <c r="C752" s="7" t="s">
        <v>10</v>
      </c>
      <c r="D752" s="29">
        <v>0</v>
      </c>
      <c r="E752" s="29">
        <v>0</v>
      </c>
      <c r="F752" s="30">
        <v>1346.1999999999998</v>
      </c>
      <c r="G752" s="29">
        <v>0</v>
      </c>
      <c r="H752" s="29">
        <f t="shared" si="22"/>
        <v>1346.1999999999998</v>
      </c>
      <c r="I752" s="15">
        <v>28.126999999999999</v>
      </c>
      <c r="J752" s="15">
        <v>0</v>
      </c>
      <c r="K752" s="15">
        <v>0</v>
      </c>
      <c r="L752" s="15">
        <f t="shared" si="23"/>
        <v>1374.327</v>
      </c>
    </row>
    <row r="753" spans="1:12" x14ac:dyDescent="0.2">
      <c r="A753" s="7" t="s">
        <v>55</v>
      </c>
      <c r="B753" s="7" t="s">
        <v>151</v>
      </c>
      <c r="C753" s="7" t="s">
        <v>11</v>
      </c>
      <c r="D753" s="29">
        <v>0</v>
      </c>
      <c r="E753" s="29">
        <v>0</v>
      </c>
      <c r="F753" s="30">
        <v>0</v>
      </c>
      <c r="G753" s="29">
        <v>0</v>
      </c>
      <c r="H753" s="29">
        <f t="shared" si="22"/>
        <v>0</v>
      </c>
      <c r="I753" s="15">
        <v>0</v>
      </c>
      <c r="J753" s="15">
        <v>0</v>
      </c>
      <c r="K753" s="15">
        <v>0</v>
      </c>
      <c r="L753" s="15">
        <f t="shared" si="23"/>
        <v>0</v>
      </c>
    </row>
    <row r="754" spans="1:12" x14ac:dyDescent="0.2">
      <c r="A754" s="7" t="s">
        <v>55</v>
      </c>
      <c r="B754" s="7" t="s">
        <v>151</v>
      </c>
      <c r="C754" s="7" t="s">
        <v>12</v>
      </c>
      <c r="D754" s="29">
        <v>0</v>
      </c>
      <c r="E754" s="29">
        <v>0</v>
      </c>
      <c r="F754" s="30">
        <v>49.6</v>
      </c>
      <c r="G754" s="29">
        <v>0</v>
      </c>
      <c r="H754" s="29">
        <f t="shared" si="22"/>
        <v>49.6</v>
      </c>
      <c r="I754" s="15">
        <v>0.29799999999999999</v>
      </c>
      <c r="J754" s="15">
        <v>0</v>
      </c>
      <c r="K754" s="15">
        <v>0</v>
      </c>
      <c r="L754" s="15">
        <f t="shared" si="23"/>
        <v>49.898000000000003</v>
      </c>
    </row>
    <row r="755" spans="1:12" x14ac:dyDescent="0.2">
      <c r="A755" s="7" t="s">
        <v>55</v>
      </c>
      <c r="B755" s="7" t="s">
        <v>151</v>
      </c>
      <c r="C755" s="7" t="s">
        <v>13</v>
      </c>
      <c r="D755" s="29">
        <v>35.076999999999998</v>
      </c>
      <c r="E755" s="29">
        <v>0</v>
      </c>
      <c r="F755" s="30">
        <v>3.1999999999999997</v>
      </c>
      <c r="G755" s="29">
        <v>0</v>
      </c>
      <c r="H755" s="29">
        <f t="shared" si="22"/>
        <v>38.277000000000001</v>
      </c>
      <c r="I755" s="15">
        <v>5.0999999999999997E-2</v>
      </c>
      <c r="J755" s="15">
        <v>0</v>
      </c>
      <c r="K755" s="15">
        <v>0</v>
      </c>
      <c r="L755" s="15">
        <f t="shared" si="23"/>
        <v>38.328000000000003</v>
      </c>
    </row>
    <row r="756" spans="1:12" x14ac:dyDescent="0.2">
      <c r="A756" s="7" t="s">
        <v>55</v>
      </c>
      <c r="B756" s="7" t="s">
        <v>151</v>
      </c>
      <c r="C756" s="7" t="s">
        <v>14</v>
      </c>
      <c r="D756" s="29">
        <v>1226.75</v>
      </c>
      <c r="E756" s="29">
        <v>0</v>
      </c>
      <c r="F756" s="30">
        <v>3.9</v>
      </c>
      <c r="G756" s="29">
        <v>0</v>
      </c>
      <c r="H756" s="29">
        <f t="shared" si="22"/>
        <v>1230.6500000000001</v>
      </c>
      <c r="I756" s="15">
        <v>9.5</v>
      </c>
      <c r="J756" s="15">
        <v>0</v>
      </c>
      <c r="K756" s="15">
        <v>0</v>
      </c>
      <c r="L756" s="15">
        <f t="shared" si="23"/>
        <v>1240.1500000000001</v>
      </c>
    </row>
    <row r="757" spans="1:12" x14ac:dyDescent="0.2">
      <c r="A757" s="7" t="s">
        <v>55</v>
      </c>
      <c r="B757" s="7" t="s">
        <v>151</v>
      </c>
      <c r="C757" s="7" t="s">
        <v>15</v>
      </c>
      <c r="D757" s="29">
        <v>3.95</v>
      </c>
      <c r="E757" s="29">
        <v>0.14699999999999999</v>
      </c>
      <c r="F757" s="30">
        <v>0</v>
      </c>
      <c r="G757" s="29">
        <v>0</v>
      </c>
      <c r="H757" s="29">
        <f t="shared" si="22"/>
        <v>4.0970000000000004</v>
      </c>
      <c r="I757" s="15">
        <v>0</v>
      </c>
      <c r="J757" s="15">
        <v>0</v>
      </c>
      <c r="K757" s="15">
        <v>0</v>
      </c>
      <c r="L757" s="15">
        <f t="shared" si="23"/>
        <v>4.0970000000000004</v>
      </c>
    </row>
    <row r="758" spans="1:12" x14ac:dyDescent="0.2">
      <c r="A758" s="7" t="s">
        <v>55</v>
      </c>
      <c r="B758" s="7" t="s">
        <v>151</v>
      </c>
      <c r="C758" s="7" t="s">
        <v>108</v>
      </c>
      <c r="D758" s="29">
        <v>0</v>
      </c>
      <c r="E758" s="29">
        <v>0</v>
      </c>
      <c r="F758" s="30">
        <v>0</v>
      </c>
      <c r="G758" s="29">
        <v>0</v>
      </c>
      <c r="H758" s="29">
        <f t="shared" si="22"/>
        <v>0</v>
      </c>
      <c r="I758" s="15">
        <v>13.337</v>
      </c>
      <c r="J758" s="15">
        <v>0</v>
      </c>
      <c r="K758" s="15">
        <v>0</v>
      </c>
      <c r="L758" s="15">
        <f t="shared" si="23"/>
        <v>13.337</v>
      </c>
    </row>
    <row r="759" spans="1:12" x14ac:dyDescent="0.2">
      <c r="A759" s="7" t="s">
        <v>55</v>
      </c>
      <c r="B759" s="7" t="s">
        <v>151</v>
      </c>
      <c r="C759" s="7" t="s">
        <v>16</v>
      </c>
      <c r="D759" s="29">
        <v>3.7919999999999998</v>
      </c>
      <c r="E759" s="29">
        <v>604.76900000000001</v>
      </c>
      <c r="F759" s="30">
        <v>33.1</v>
      </c>
      <c r="G759" s="29">
        <v>0</v>
      </c>
      <c r="H759" s="29">
        <f t="shared" si="22"/>
        <v>641.66100000000006</v>
      </c>
      <c r="I759" s="15">
        <v>48.426000000000002</v>
      </c>
      <c r="J759" s="15">
        <v>0</v>
      </c>
      <c r="K759" s="15">
        <v>0</v>
      </c>
      <c r="L759" s="15">
        <f t="shared" si="23"/>
        <v>690.08699999999999</v>
      </c>
    </row>
    <row r="760" spans="1:12" x14ac:dyDescent="0.2">
      <c r="A760" s="7" t="s">
        <v>55</v>
      </c>
      <c r="B760" s="7" t="s">
        <v>151</v>
      </c>
      <c r="C760" s="7" t="s">
        <v>17</v>
      </c>
      <c r="D760" s="29">
        <v>0</v>
      </c>
      <c r="E760" s="29">
        <v>237.084</v>
      </c>
      <c r="F760" s="30">
        <v>0</v>
      </c>
      <c r="G760" s="29">
        <v>0</v>
      </c>
      <c r="H760" s="29">
        <f t="shared" si="22"/>
        <v>237.084</v>
      </c>
      <c r="I760" s="15">
        <v>1.335</v>
      </c>
      <c r="J760" s="15">
        <v>0</v>
      </c>
      <c r="K760" s="15">
        <v>0</v>
      </c>
      <c r="L760" s="15">
        <f t="shared" si="23"/>
        <v>238.41900000000001</v>
      </c>
    </row>
    <row r="761" spans="1:12" x14ac:dyDescent="0.2">
      <c r="A761" s="7" t="s">
        <v>55</v>
      </c>
      <c r="B761" s="7" t="s">
        <v>151</v>
      </c>
      <c r="C761" s="7" t="s">
        <v>18</v>
      </c>
      <c r="D761" s="29">
        <v>880.71900000000005</v>
      </c>
      <c r="E761" s="29">
        <v>0</v>
      </c>
      <c r="F761" s="30">
        <v>0</v>
      </c>
      <c r="G761" s="29">
        <v>0</v>
      </c>
      <c r="H761" s="29">
        <f t="shared" si="22"/>
        <v>880.71900000000005</v>
      </c>
      <c r="I761" s="15">
        <v>489.17899999999997</v>
      </c>
      <c r="J761" s="15">
        <v>0</v>
      </c>
      <c r="K761" s="15">
        <v>0</v>
      </c>
      <c r="L761" s="15">
        <f t="shared" si="23"/>
        <v>1369.8979999999999</v>
      </c>
    </row>
    <row r="762" spans="1:12" x14ac:dyDescent="0.2">
      <c r="A762" s="7" t="s">
        <v>55</v>
      </c>
      <c r="B762" s="7" t="s">
        <v>151</v>
      </c>
      <c r="C762" s="7" t="s">
        <v>19</v>
      </c>
      <c r="D762" s="29">
        <v>150.89500000000001</v>
      </c>
      <c r="E762" s="29">
        <v>0</v>
      </c>
      <c r="F762" s="30">
        <v>1.2</v>
      </c>
      <c r="G762" s="29">
        <v>0.13</v>
      </c>
      <c r="H762" s="29">
        <f t="shared" si="22"/>
        <v>152.22499999999999</v>
      </c>
      <c r="I762" s="15">
        <v>2.9000000000000001E-2</v>
      </c>
      <c r="J762" s="15">
        <v>0</v>
      </c>
      <c r="K762" s="15">
        <v>0</v>
      </c>
      <c r="L762" s="15">
        <f t="shared" si="23"/>
        <v>152.25399999999999</v>
      </c>
    </row>
    <row r="763" spans="1:12" x14ac:dyDescent="0.2">
      <c r="A763" s="7" t="s">
        <v>55</v>
      </c>
      <c r="B763" s="7" t="s">
        <v>151</v>
      </c>
      <c r="C763" s="7" t="s">
        <v>20</v>
      </c>
      <c r="D763" s="29">
        <v>0</v>
      </c>
      <c r="E763" s="29">
        <v>0</v>
      </c>
      <c r="F763" s="30">
        <v>0.3</v>
      </c>
      <c r="G763" s="29">
        <v>0</v>
      </c>
      <c r="H763" s="29">
        <f t="shared" si="22"/>
        <v>0.3</v>
      </c>
      <c r="I763" s="15">
        <v>0</v>
      </c>
      <c r="J763" s="15">
        <v>0</v>
      </c>
      <c r="K763" s="15">
        <v>0</v>
      </c>
      <c r="L763" s="15">
        <f t="shared" si="23"/>
        <v>0.3</v>
      </c>
    </row>
    <row r="764" spans="1:12" x14ac:dyDescent="0.2">
      <c r="A764" s="7" t="s">
        <v>55</v>
      </c>
      <c r="B764" s="7" t="s">
        <v>151</v>
      </c>
      <c r="C764" s="7" t="s">
        <v>21</v>
      </c>
      <c r="D764" s="29">
        <v>0</v>
      </c>
      <c r="E764" s="29">
        <v>0</v>
      </c>
      <c r="F764" s="30">
        <v>0</v>
      </c>
      <c r="G764" s="29">
        <v>0</v>
      </c>
      <c r="H764" s="29">
        <f t="shared" si="22"/>
        <v>0</v>
      </c>
      <c r="I764" s="15">
        <v>2.0489999999999999</v>
      </c>
      <c r="J764" s="15">
        <v>0</v>
      </c>
      <c r="K764" s="15">
        <v>0</v>
      </c>
      <c r="L764" s="15">
        <f t="shared" si="23"/>
        <v>2.0489999999999999</v>
      </c>
    </row>
    <row r="765" spans="1:12" x14ac:dyDescent="0.2">
      <c r="A765" s="7" t="s">
        <v>55</v>
      </c>
      <c r="B765" s="7" t="s">
        <v>151</v>
      </c>
      <c r="C765" s="7" t="s">
        <v>22</v>
      </c>
      <c r="D765" s="29">
        <v>598.36500000000001</v>
      </c>
      <c r="E765" s="29">
        <v>0</v>
      </c>
      <c r="F765" s="30">
        <v>403.79999999999995</v>
      </c>
      <c r="G765" s="29">
        <v>60.835999999999999</v>
      </c>
      <c r="H765" s="29">
        <f t="shared" si="22"/>
        <v>1063.001</v>
      </c>
      <c r="I765" s="15">
        <v>16.265000000000001</v>
      </c>
      <c r="J765" s="15">
        <v>0</v>
      </c>
      <c r="K765" s="15">
        <v>0</v>
      </c>
      <c r="L765" s="15">
        <f t="shared" si="23"/>
        <v>1079.2660000000001</v>
      </c>
    </row>
    <row r="766" spans="1:12" x14ac:dyDescent="0.2">
      <c r="A766" s="7" t="s">
        <v>55</v>
      </c>
      <c r="B766" s="7" t="s">
        <v>151</v>
      </c>
      <c r="C766" s="7" t="s">
        <v>23</v>
      </c>
      <c r="D766" s="29">
        <v>39.185000000000002</v>
      </c>
      <c r="E766" s="29">
        <v>0</v>
      </c>
      <c r="F766" s="30">
        <v>0</v>
      </c>
      <c r="G766" s="29">
        <v>0</v>
      </c>
      <c r="H766" s="29">
        <f t="shared" si="22"/>
        <v>39.185000000000002</v>
      </c>
      <c r="I766" s="15">
        <v>0.115</v>
      </c>
      <c r="J766" s="15">
        <v>0</v>
      </c>
      <c r="K766" s="15">
        <v>0</v>
      </c>
      <c r="L766" s="15">
        <f t="shared" si="23"/>
        <v>39.299999999999997</v>
      </c>
    </row>
    <row r="767" spans="1:12" x14ac:dyDescent="0.2">
      <c r="A767" s="7" t="s">
        <v>55</v>
      </c>
      <c r="B767" s="7" t="s">
        <v>151</v>
      </c>
      <c r="C767" s="7" t="s">
        <v>24</v>
      </c>
      <c r="D767" s="29">
        <v>4.5819999999999999</v>
      </c>
      <c r="E767" s="29">
        <v>0</v>
      </c>
      <c r="F767" s="30">
        <v>0</v>
      </c>
      <c r="G767" s="29">
        <v>0</v>
      </c>
      <c r="H767" s="29">
        <f t="shared" si="22"/>
        <v>4.5819999999999999</v>
      </c>
      <c r="I767" s="15">
        <v>0</v>
      </c>
      <c r="J767" s="15">
        <v>0</v>
      </c>
      <c r="K767" s="15">
        <v>0</v>
      </c>
      <c r="L767" s="15">
        <f t="shared" si="23"/>
        <v>4.5819999999999999</v>
      </c>
    </row>
    <row r="768" spans="1:12" x14ac:dyDescent="0.2">
      <c r="A768" s="7" t="s">
        <v>55</v>
      </c>
      <c r="B768" s="7" t="s">
        <v>151</v>
      </c>
      <c r="C768" s="7" t="s">
        <v>25</v>
      </c>
      <c r="D768" s="29">
        <v>0.52800000000000002</v>
      </c>
      <c r="E768" s="29">
        <v>0</v>
      </c>
      <c r="F768" s="30">
        <v>0</v>
      </c>
      <c r="G768" s="29">
        <v>0</v>
      </c>
      <c r="H768" s="29">
        <f t="shared" si="22"/>
        <v>0.52800000000000002</v>
      </c>
      <c r="I768" s="15">
        <v>3.0000000000000001E-3</v>
      </c>
      <c r="J768" s="15">
        <v>0</v>
      </c>
      <c r="K768" s="15">
        <v>0</v>
      </c>
      <c r="L768" s="15">
        <f t="shared" si="23"/>
        <v>0.53100000000000003</v>
      </c>
    </row>
    <row r="769" spans="1:12" x14ac:dyDescent="0.2">
      <c r="A769" s="7" t="s">
        <v>55</v>
      </c>
      <c r="B769" s="7" t="s">
        <v>151</v>
      </c>
      <c r="C769" s="7" t="s">
        <v>26</v>
      </c>
      <c r="D769" s="29">
        <v>0</v>
      </c>
      <c r="E769" s="29">
        <v>0</v>
      </c>
      <c r="F769" s="30">
        <v>0</v>
      </c>
      <c r="G769" s="29">
        <v>0</v>
      </c>
      <c r="H769" s="29">
        <f t="shared" si="22"/>
        <v>0</v>
      </c>
      <c r="I769" s="15">
        <v>0</v>
      </c>
      <c r="J769" s="15">
        <v>0</v>
      </c>
      <c r="K769" s="15">
        <v>0</v>
      </c>
      <c r="L769" s="15">
        <f t="shared" si="23"/>
        <v>0</v>
      </c>
    </row>
    <row r="770" spans="1:12" x14ac:dyDescent="0.2">
      <c r="A770" s="7" t="s">
        <v>55</v>
      </c>
      <c r="B770" s="7" t="s">
        <v>151</v>
      </c>
      <c r="C770" s="7" t="s">
        <v>27</v>
      </c>
      <c r="D770" s="29">
        <v>0</v>
      </c>
      <c r="E770" s="29">
        <v>0</v>
      </c>
      <c r="F770" s="30">
        <v>2.8</v>
      </c>
      <c r="G770" s="29">
        <v>0</v>
      </c>
      <c r="H770" s="29">
        <f t="shared" si="22"/>
        <v>2.8</v>
      </c>
      <c r="I770" s="15">
        <v>0</v>
      </c>
      <c r="J770" s="15">
        <v>0</v>
      </c>
      <c r="K770" s="15">
        <v>0</v>
      </c>
      <c r="L770" s="15">
        <f t="shared" si="23"/>
        <v>2.8</v>
      </c>
    </row>
    <row r="771" spans="1:12" x14ac:dyDescent="0.2">
      <c r="A771" s="7" t="s">
        <v>55</v>
      </c>
      <c r="B771" s="7" t="s">
        <v>151</v>
      </c>
      <c r="C771" s="7" t="s">
        <v>28</v>
      </c>
      <c r="D771" s="29">
        <v>0</v>
      </c>
      <c r="E771" s="29">
        <v>0</v>
      </c>
      <c r="F771" s="30">
        <v>0</v>
      </c>
      <c r="G771" s="29">
        <v>0</v>
      </c>
      <c r="H771" s="29">
        <f t="shared" si="22"/>
        <v>0</v>
      </c>
      <c r="I771" s="15">
        <v>0</v>
      </c>
      <c r="J771" s="15">
        <v>0</v>
      </c>
      <c r="K771" s="15">
        <v>0</v>
      </c>
      <c r="L771" s="15">
        <f t="shared" si="23"/>
        <v>0</v>
      </c>
    </row>
    <row r="772" spans="1:12" x14ac:dyDescent="0.2">
      <c r="A772" s="7" t="s">
        <v>55</v>
      </c>
      <c r="B772" s="7" t="s">
        <v>151</v>
      </c>
      <c r="C772" s="7" t="s">
        <v>29</v>
      </c>
      <c r="D772" s="29">
        <v>125.938</v>
      </c>
      <c r="E772" s="29">
        <v>0</v>
      </c>
      <c r="F772" s="30">
        <v>0</v>
      </c>
      <c r="G772" s="29">
        <v>0</v>
      </c>
      <c r="H772" s="29">
        <f t="shared" ref="H772:H835" si="24">D772+E772+F772+G772</f>
        <v>125.938</v>
      </c>
      <c r="I772" s="15">
        <v>1.9E-2</v>
      </c>
      <c r="J772" s="15">
        <v>0</v>
      </c>
      <c r="K772" s="15">
        <v>0</v>
      </c>
      <c r="L772" s="15">
        <f t="shared" ref="L772:L835" si="25">ROUND(H772+I772+J772+K772,3)</f>
        <v>125.95699999999999</v>
      </c>
    </row>
    <row r="773" spans="1:12" x14ac:dyDescent="0.2">
      <c r="A773" s="7" t="s">
        <v>55</v>
      </c>
      <c r="B773" s="7" t="s">
        <v>151</v>
      </c>
      <c r="C773" s="7" t="s">
        <v>30</v>
      </c>
      <c r="D773" s="29">
        <v>0</v>
      </c>
      <c r="E773" s="29">
        <v>0</v>
      </c>
      <c r="F773" s="30">
        <v>0</v>
      </c>
      <c r="G773" s="29">
        <v>1.004</v>
      </c>
      <c r="H773" s="29">
        <f t="shared" si="24"/>
        <v>1.004</v>
      </c>
      <c r="I773" s="15">
        <v>0</v>
      </c>
      <c r="J773" s="15">
        <v>0</v>
      </c>
      <c r="K773" s="15">
        <v>0</v>
      </c>
      <c r="L773" s="15">
        <f t="shared" si="25"/>
        <v>1.004</v>
      </c>
    </row>
    <row r="774" spans="1:12" x14ac:dyDescent="0.2">
      <c r="A774" s="7" t="s">
        <v>55</v>
      </c>
      <c r="B774" s="7" t="s">
        <v>151</v>
      </c>
      <c r="C774" s="7" t="s">
        <v>31</v>
      </c>
      <c r="D774" s="29">
        <v>0</v>
      </c>
      <c r="E774" s="29">
        <v>0</v>
      </c>
      <c r="F774" s="30">
        <v>2.9</v>
      </c>
      <c r="G774" s="29">
        <v>0</v>
      </c>
      <c r="H774" s="29">
        <f t="shared" si="24"/>
        <v>2.9</v>
      </c>
      <c r="I774" s="15">
        <v>0</v>
      </c>
      <c r="J774" s="15">
        <v>0</v>
      </c>
      <c r="K774" s="15">
        <v>0</v>
      </c>
      <c r="L774" s="15">
        <f t="shared" si="25"/>
        <v>2.9</v>
      </c>
    </row>
    <row r="775" spans="1:12" x14ac:dyDescent="0.2">
      <c r="A775" s="7" t="s">
        <v>55</v>
      </c>
      <c r="B775" s="7" t="s">
        <v>151</v>
      </c>
      <c r="C775" s="7" t="s">
        <v>32</v>
      </c>
      <c r="D775" s="29">
        <v>0</v>
      </c>
      <c r="E775" s="29">
        <v>5.0999999999999996</v>
      </c>
      <c r="F775" s="30">
        <v>0</v>
      </c>
      <c r="G775" s="29">
        <v>0</v>
      </c>
      <c r="H775" s="29">
        <f t="shared" si="24"/>
        <v>5.0999999999999996</v>
      </c>
      <c r="I775" s="15">
        <v>0</v>
      </c>
      <c r="J775" s="15">
        <v>0</v>
      </c>
      <c r="K775" s="15">
        <v>0</v>
      </c>
      <c r="L775" s="15">
        <f t="shared" si="25"/>
        <v>5.0999999999999996</v>
      </c>
    </row>
    <row r="776" spans="1:12" x14ac:dyDescent="0.2">
      <c r="A776" s="7" t="s">
        <v>55</v>
      </c>
      <c r="B776" s="7" t="s">
        <v>151</v>
      </c>
      <c r="C776" s="7" t="s">
        <v>33</v>
      </c>
      <c r="D776" s="29">
        <v>0</v>
      </c>
      <c r="E776" s="29">
        <v>0</v>
      </c>
      <c r="F776" s="30">
        <v>0</v>
      </c>
      <c r="G776" s="29">
        <v>7.9</v>
      </c>
      <c r="H776" s="29">
        <f t="shared" si="24"/>
        <v>7.9</v>
      </c>
      <c r="I776" s="15">
        <v>0</v>
      </c>
      <c r="J776" s="15">
        <v>0</v>
      </c>
      <c r="K776" s="15">
        <v>0</v>
      </c>
      <c r="L776" s="15">
        <f t="shared" si="25"/>
        <v>7.9</v>
      </c>
    </row>
    <row r="777" spans="1:12" x14ac:dyDescent="0.2">
      <c r="A777" s="7" t="s">
        <v>56</v>
      </c>
      <c r="B777" s="7" t="s">
        <v>152</v>
      </c>
      <c r="C777" s="7" t="s">
        <v>2</v>
      </c>
      <c r="D777" s="29">
        <v>0</v>
      </c>
      <c r="E777" s="29">
        <v>0</v>
      </c>
      <c r="F777" s="30">
        <v>167.5</v>
      </c>
      <c r="G777" s="29">
        <v>0</v>
      </c>
      <c r="H777" s="29">
        <f t="shared" si="24"/>
        <v>167.5</v>
      </c>
      <c r="I777" s="15">
        <v>3.0979999999999999</v>
      </c>
      <c r="J777" s="15">
        <v>0</v>
      </c>
      <c r="K777" s="15">
        <v>0</v>
      </c>
      <c r="L777" s="15">
        <f t="shared" si="25"/>
        <v>170.59800000000001</v>
      </c>
    </row>
    <row r="778" spans="1:12" x14ac:dyDescent="0.2">
      <c r="A778" s="7" t="s">
        <v>56</v>
      </c>
      <c r="B778" s="7" t="s">
        <v>152</v>
      </c>
      <c r="C778" s="7" t="s">
        <v>4</v>
      </c>
      <c r="D778" s="29">
        <v>0</v>
      </c>
      <c r="E778" s="29">
        <v>0</v>
      </c>
      <c r="F778" s="30">
        <v>0.1</v>
      </c>
      <c r="G778" s="29">
        <v>0</v>
      </c>
      <c r="H778" s="29">
        <f t="shared" si="24"/>
        <v>0.1</v>
      </c>
      <c r="I778" s="15">
        <v>0</v>
      </c>
      <c r="J778" s="15">
        <v>-0.4</v>
      </c>
      <c r="K778" s="15">
        <v>0</v>
      </c>
      <c r="L778" s="15">
        <f t="shared" si="25"/>
        <v>-0.3</v>
      </c>
    </row>
    <row r="779" spans="1:12" x14ac:dyDescent="0.2">
      <c r="A779" s="7" t="s">
        <v>56</v>
      </c>
      <c r="B779" s="7" t="s">
        <v>152</v>
      </c>
      <c r="C779" s="7" t="s">
        <v>5</v>
      </c>
      <c r="D779" s="29">
        <v>0</v>
      </c>
      <c r="E779" s="29">
        <v>0</v>
      </c>
      <c r="F779" s="30">
        <v>0</v>
      </c>
      <c r="G779" s="29">
        <v>0</v>
      </c>
      <c r="H779" s="29">
        <f t="shared" si="24"/>
        <v>0</v>
      </c>
      <c r="I779" s="15">
        <v>0</v>
      </c>
      <c r="J779" s="15">
        <v>0</v>
      </c>
      <c r="K779" s="15">
        <v>0</v>
      </c>
      <c r="L779" s="15">
        <f t="shared" si="25"/>
        <v>0</v>
      </c>
    </row>
    <row r="780" spans="1:12" x14ac:dyDescent="0.2">
      <c r="A780" s="7" t="s">
        <v>56</v>
      </c>
      <c r="B780" s="7" t="s">
        <v>152</v>
      </c>
      <c r="C780" s="7" t="s">
        <v>6</v>
      </c>
      <c r="D780" s="29">
        <v>0</v>
      </c>
      <c r="E780" s="29">
        <v>0</v>
      </c>
      <c r="F780" s="30">
        <v>278.2</v>
      </c>
      <c r="G780" s="29">
        <v>0</v>
      </c>
      <c r="H780" s="29">
        <f t="shared" si="24"/>
        <v>278.2</v>
      </c>
      <c r="I780" s="15">
        <v>0.46700000000000003</v>
      </c>
      <c r="J780" s="15">
        <v>0</v>
      </c>
      <c r="K780" s="15">
        <v>0.1</v>
      </c>
      <c r="L780" s="15">
        <f t="shared" si="25"/>
        <v>278.767</v>
      </c>
    </row>
    <row r="781" spans="1:12" x14ac:dyDescent="0.2">
      <c r="A781" s="7" t="s">
        <v>56</v>
      </c>
      <c r="B781" s="7" t="s">
        <v>152</v>
      </c>
      <c r="C781" s="7" t="s">
        <v>7</v>
      </c>
      <c r="D781" s="29">
        <v>0</v>
      </c>
      <c r="E781" s="29">
        <v>0</v>
      </c>
      <c r="F781" s="30">
        <v>0</v>
      </c>
      <c r="G781" s="29">
        <v>0</v>
      </c>
      <c r="H781" s="29">
        <f t="shared" si="24"/>
        <v>0</v>
      </c>
      <c r="I781" s="15">
        <v>0</v>
      </c>
      <c r="J781" s="15">
        <v>0</v>
      </c>
      <c r="K781" s="15">
        <v>0</v>
      </c>
      <c r="L781" s="15">
        <f t="shared" si="25"/>
        <v>0</v>
      </c>
    </row>
    <row r="782" spans="1:12" x14ac:dyDescent="0.2">
      <c r="A782" s="7" t="s">
        <v>56</v>
      </c>
      <c r="B782" s="7" t="s">
        <v>152</v>
      </c>
      <c r="C782" s="7" t="s">
        <v>8</v>
      </c>
      <c r="D782" s="29">
        <v>0.1</v>
      </c>
      <c r="E782" s="29">
        <v>0</v>
      </c>
      <c r="F782" s="30">
        <v>0</v>
      </c>
      <c r="G782" s="29">
        <v>0</v>
      </c>
      <c r="H782" s="29">
        <f t="shared" si="24"/>
        <v>0.1</v>
      </c>
      <c r="I782" s="15">
        <v>0</v>
      </c>
      <c r="J782" s="15">
        <v>0</v>
      </c>
      <c r="K782" s="15">
        <v>0</v>
      </c>
      <c r="L782" s="15">
        <f t="shared" si="25"/>
        <v>0.1</v>
      </c>
    </row>
    <row r="783" spans="1:12" x14ac:dyDescent="0.2">
      <c r="A783" s="7" t="s">
        <v>56</v>
      </c>
      <c r="B783" s="7" t="s">
        <v>152</v>
      </c>
      <c r="C783" s="7" t="s">
        <v>9</v>
      </c>
      <c r="D783" s="29">
        <v>0</v>
      </c>
      <c r="E783" s="29">
        <v>0</v>
      </c>
      <c r="F783" s="30">
        <v>0</v>
      </c>
      <c r="G783" s="29">
        <v>0</v>
      </c>
      <c r="H783" s="29">
        <f t="shared" si="24"/>
        <v>0</v>
      </c>
      <c r="I783" s="15">
        <v>0</v>
      </c>
      <c r="J783" s="15">
        <v>0</v>
      </c>
      <c r="K783" s="15">
        <v>0</v>
      </c>
      <c r="L783" s="15">
        <f t="shared" si="25"/>
        <v>0</v>
      </c>
    </row>
    <row r="784" spans="1:12" x14ac:dyDescent="0.2">
      <c r="A784" s="7" t="s">
        <v>56</v>
      </c>
      <c r="B784" s="7" t="s">
        <v>152</v>
      </c>
      <c r="C784" s="7" t="s">
        <v>10</v>
      </c>
      <c r="D784" s="29">
        <v>0</v>
      </c>
      <c r="E784" s="29">
        <v>0</v>
      </c>
      <c r="F784" s="30">
        <v>0.8</v>
      </c>
      <c r="G784" s="29">
        <v>0</v>
      </c>
      <c r="H784" s="29">
        <f t="shared" si="24"/>
        <v>0.8</v>
      </c>
      <c r="I784" s="15">
        <v>0</v>
      </c>
      <c r="J784" s="15">
        <v>0</v>
      </c>
      <c r="K784" s="15">
        <v>0</v>
      </c>
      <c r="L784" s="15">
        <f t="shared" si="25"/>
        <v>0.8</v>
      </c>
    </row>
    <row r="785" spans="1:12" x14ac:dyDescent="0.2">
      <c r="A785" s="7" t="s">
        <v>56</v>
      </c>
      <c r="B785" s="7" t="s">
        <v>152</v>
      </c>
      <c r="C785" s="7" t="s">
        <v>11</v>
      </c>
      <c r="D785" s="29">
        <v>0</v>
      </c>
      <c r="E785" s="29">
        <v>0</v>
      </c>
      <c r="F785" s="30">
        <v>286.89999999999998</v>
      </c>
      <c r="G785" s="29">
        <v>0</v>
      </c>
      <c r="H785" s="29">
        <f t="shared" si="24"/>
        <v>286.89999999999998</v>
      </c>
      <c r="I785" s="15">
        <v>58.499000000000002</v>
      </c>
      <c r="J785" s="15">
        <v>0</v>
      </c>
      <c r="K785" s="15">
        <v>0.1</v>
      </c>
      <c r="L785" s="15">
        <f t="shared" si="25"/>
        <v>345.49900000000002</v>
      </c>
    </row>
    <row r="786" spans="1:12" x14ac:dyDescent="0.2">
      <c r="A786" s="7" t="s">
        <v>56</v>
      </c>
      <c r="B786" s="7" t="s">
        <v>152</v>
      </c>
      <c r="C786" s="7" t="s">
        <v>12</v>
      </c>
      <c r="D786" s="29">
        <v>0</v>
      </c>
      <c r="E786" s="29">
        <v>0</v>
      </c>
      <c r="F786" s="30">
        <v>38.5</v>
      </c>
      <c r="G786" s="29">
        <v>0</v>
      </c>
      <c r="H786" s="29">
        <f t="shared" si="24"/>
        <v>38.5</v>
      </c>
      <c r="I786" s="15">
        <v>8.7999999999999995E-2</v>
      </c>
      <c r="J786" s="15">
        <v>0</v>
      </c>
      <c r="K786" s="15">
        <v>0</v>
      </c>
      <c r="L786" s="15">
        <f t="shared" si="25"/>
        <v>38.588000000000001</v>
      </c>
    </row>
    <row r="787" spans="1:12" x14ac:dyDescent="0.2">
      <c r="A787" s="7" t="s">
        <v>56</v>
      </c>
      <c r="B787" s="7" t="s">
        <v>152</v>
      </c>
      <c r="C787" s="7" t="s">
        <v>13</v>
      </c>
      <c r="D787" s="29">
        <v>5.2</v>
      </c>
      <c r="E787" s="29">
        <v>0</v>
      </c>
      <c r="F787" s="30">
        <v>0</v>
      </c>
      <c r="G787" s="29">
        <v>0</v>
      </c>
      <c r="H787" s="29">
        <f t="shared" si="24"/>
        <v>5.2</v>
      </c>
      <c r="I787" s="15">
        <v>0</v>
      </c>
      <c r="J787" s="15">
        <v>0</v>
      </c>
      <c r="K787" s="15">
        <v>0</v>
      </c>
      <c r="L787" s="15">
        <f t="shared" si="25"/>
        <v>5.2</v>
      </c>
    </row>
    <row r="788" spans="1:12" x14ac:dyDescent="0.2">
      <c r="A788" s="7" t="s">
        <v>56</v>
      </c>
      <c r="B788" s="7" t="s">
        <v>152</v>
      </c>
      <c r="C788" s="7" t="s">
        <v>14</v>
      </c>
      <c r="D788" s="29">
        <v>11.2</v>
      </c>
      <c r="E788" s="29">
        <v>0</v>
      </c>
      <c r="F788" s="30">
        <v>0</v>
      </c>
      <c r="G788" s="29">
        <v>0</v>
      </c>
      <c r="H788" s="29">
        <f t="shared" si="24"/>
        <v>11.2</v>
      </c>
      <c r="I788" s="15">
        <v>0</v>
      </c>
      <c r="J788" s="15">
        <v>0</v>
      </c>
      <c r="K788" s="15">
        <v>0</v>
      </c>
      <c r="L788" s="15">
        <f t="shared" si="25"/>
        <v>11.2</v>
      </c>
    </row>
    <row r="789" spans="1:12" x14ac:dyDescent="0.2">
      <c r="A789" s="7" t="s">
        <v>56</v>
      </c>
      <c r="B789" s="7" t="s">
        <v>152</v>
      </c>
      <c r="C789" s="7" t="s">
        <v>15</v>
      </c>
      <c r="D789" s="29">
        <v>4.5</v>
      </c>
      <c r="E789" s="29">
        <v>0</v>
      </c>
      <c r="F789" s="30">
        <v>0</v>
      </c>
      <c r="G789" s="29">
        <v>0</v>
      </c>
      <c r="H789" s="29">
        <f t="shared" si="24"/>
        <v>4.5</v>
      </c>
      <c r="I789" s="15">
        <v>0</v>
      </c>
      <c r="J789" s="15">
        <v>0</v>
      </c>
      <c r="K789" s="15">
        <v>0</v>
      </c>
      <c r="L789" s="15">
        <f t="shared" si="25"/>
        <v>4.5</v>
      </c>
    </row>
    <row r="790" spans="1:12" x14ac:dyDescent="0.2">
      <c r="A790" s="7" t="s">
        <v>56</v>
      </c>
      <c r="B790" s="7" t="s">
        <v>152</v>
      </c>
      <c r="C790" s="7" t="s">
        <v>16</v>
      </c>
      <c r="D790" s="29">
        <v>0</v>
      </c>
      <c r="E790" s="29">
        <v>193.6</v>
      </c>
      <c r="F790" s="30">
        <v>0</v>
      </c>
      <c r="G790" s="29">
        <v>0</v>
      </c>
      <c r="H790" s="29">
        <f t="shared" si="24"/>
        <v>193.6</v>
      </c>
      <c r="I790" s="15">
        <v>4.0000000000000001E-3</v>
      </c>
      <c r="J790" s="15">
        <v>0</v>
      </c>
      <c r="K790" s="15">
        <v>0</v>
      </c>
      <c r="L790" s="15">
        <f t="shared" si="25"/>
        <v>193.60400000000001</v>
      </c>
    </row>
    <row r="791" spans="1:12" x14ac:dyDescent="0.2">
      <c r="A791" s="7" t="s">
        <v>56</v>
      </c>
      <c r="B791" s="7" t="s">
        <v>152</v>
      </c>
      <c r="C791" s="7" t="s">
        <v>17</v>
      </c>
      <c r="D791" s="29">
        <v>0.1</v>
      </c>
      <c r="E791" s="29">
        <v>1015.6</v>
      </c>
      <c r="F791" s="30">
        <v>0</v>
      </c>
      <c r="G791" s="29">
        <v>0</v>
      </c>
      <c r="H791" s="29">
        <f t="shared" si="24"/>
        <v>1015.7</v>
      </c>
      <c r="I791" s="15">
        <v>231.267</v>
      </c>
      <c r="J791" s="15">
        <v>0</v>
      </c>
      <c r="K791" s="15">
        <v>0.1</v>
      </c>
      <c r="L791" s="15">
        <f t="shared" si="25"/>
        <v>1247.067</v>
      </c>
    </row>
    <row r="792" spans="1:12" x14ac:dyDescent="0.2">
      <c r="A792" s="7" t="s">
        <v>56</v>
      </c>
      <c r="B792" s="7" t="s">
        <v>152</v>
      </c>
      <c r="C792" s="7" t="s">
        <v>18</v>
      </c>
      <c r="D792" s="29">
        <v>6.8</v>
      </c>
      <c r="E792" s="29">
        <v>0</v>
      </c>
      <c r="F792" s="30">
        <v>0</v>
      </c>
      <c r="G792" s="29">
        <v>0</v>
      </c>
      <c r="H792" s="29">
        <f t="shared" si="24"/>
        <v>6.8</v>
      </c>
      <c r="I792" s="15">
        <v>0.39700000000000002</v>
      </c>
      <c r="J792" s="15">
        <v>0</v>
      </c>
      <c r="K792" s="15">
        <v>0</v>
      </c>
      <c r="L792" s="15">
        <f t="shared" si="25"/>
        <v>7.1970000000000001</v>
      </c>
    </row>
    <row r="793" spans="1:12" x14ac:dyDescent="0.2">
      <c r="A793" s="7" t="s">
        <v>56</v>
      </c>
      <c r="B793" s="7" t="s">
        <v>152</v>
      </c>
      <c r="C793" s="7" t="s">
        <v>19</v>
      </c>
      <c r="D793" s="29">
        <v>4.5</v>
      </c>
      <c r="E793" s="29">
        <v>0</v>
      </c>
      <c r="F793" s="30">
        <v>0</v>
      </c>
      <c r="G793" s="29">
        <v>0</v>
      </c>
      <c r="H793" s="29">
        <f t="shared" si="24"/>
        <v>4.5</v>
      </c>
      <c r="I793" s="15">
        <v>2E-3</v>
      </c>
      <c r="J793" s="15">
        <v>0</v>
      </c>
      <c r="K793" s="15">
        <v>0</v>
      </c>
      <c r="L793" s="15">
        <f t="shared" si="25"/>
        <v>4.5019999999999998</v>
      </c>
    </row>
    <row r="794" spans="1:12" x14ac:dyDescent="0.2">
      <c r="A794" s="7" t="s">
        <v>56</v>
      </c>
      <c r="B794" s="7" t="s">
        <v>152</v>
      </c>
      <c r="C794" s="7" t="s">
        <v>20</v>
      </c>
      <c r="D794" s="29">
        <v>0</v>
      </c>
      <c r="E794" s="29">
        <v>0</v>
      </c>
      <c r="F794" s="30">
        <v>0</v>
      </c>
      <c r="G794" s="29">
        <v>0</v>
      </c>
      <c r="H794" s="29">
        <f t="shared" si="24"/>
        <v>0</v>
      </c>
      <c r="I794" s="15">
        <v>0</v>
      </c>
      <c r="J794" s="15">
        <v>0</v>
      </c>
      <c r="K794" s="15">
        <v>0</v>
      </c>
      <c r="L794" s="15">
        <f t="shared" si="25"/>
        <v>0</v>
      </c>
    </row>
    <row r="795" spans="1:12" x14ac:dyDescent="0.2">
      <c r="A795" s="7" t="s">
        <v>56</v>
      </c>
      <c r="B795" s="7" t="s">
        <v>152</v>
      </c>
      <c r="C795" s="7" t="s">
        <v>21</v>
      </c>
      <c r="D795" s="29">
        <v>0</v>
      </c>
      <c r="E795" s="29">
        <v>0</v>
      </c>
      <c r="F795" s="30">
        <v>0</v>
      </c>
      <c r="G795" s="29">
        <v>0</v>
      </c>
      <c r="H795" s="29">
        <f t="shared" si="24"/>
        <v>0</v>
      </c>
      <c r="I795" s="15">
        <v>1.042</v>
      </c>
      <c r="J795" s="15">
        <v>0</v>
      </c>
      <c r="K795" s="15">
        <v>0</v>
      </c>
      <c r="L795" s="15">
        <f t="shared" si="25"/>
        <v>1.042</v>
      </c>
    </row>
    <row r="796" spans="1:12" x14ac:dyDescent="0.2">
      <c r="A796" s="7" t="s">
        <v>56</v>
      </c>
      <c r="B796" s="7" t="s">
        <v>152</v>
      </c>
      <c r="C796" s="7" t="s">
        <v>22</v>
      </c>
      <c r="D796" s="29">
        <v>2.5</v>
      </c>
      <c r="E796" s="29">
        <v>0</v>
      </c>
      <c r="F796" s="30">
        <v>0.8</v>
      </c>
      <c r="G796" s="29">
        <v>0</v>
      </c>
      <c r="H796" s="29">
        <f t="shared" si="24"/>
        <v>3.3</v>
      </c>
      <c r="I796" s="15">
        <v>0</v>
      </c>
      <c r="J796" s="15">
        <v>0</v>
      </c>
      <c r="K796" s="15">
        <v>0</v>
      </c>
      <c r="L796" s="15">
        <f t="shared" si="25"/>
        <v>3.3</v>
      </c>
    </row>
    <row r="797" spans="1:12" x14ac:dyDescent="0.2">
      <c r="A797" s="7" t="s">
        <v>56</v>
      </c>
      <c r="B797" s="7" t="s">
        <v>152</v>
      </c>
      <c r="C797" s="7" t="s">
        <v>23</v>
      </c>
      <c r="D797" s="29">
        <v>426.30799999999999</v>
      </c>
      <c r="E797" s="29">
        <v>0</v>
      </c>
      <c r="F797" s="30">
        <v>511.6</v>
      </c>
      <c r="G797" s="29">
        <v>0</v>
      </c>
      <c r="H797" s="29">
        <f t="shared" si="24"/>
        <v>937.90800000000002</v>
      </c>
      <c r="I797" s="15">
        <v>8.0000000000000002E-3</v>
      </c>
      <c r="J797" s="15">
        <v>0</v>
      </c>
      <c r="K797" s="15">
        <v>0.1</v>
      </c>
      <c r="L797" s="15">
        <f t="shared" si="25"/>
        <v>938.01599999999996</v>
      </c>
    </row>
    <row r="798" spans="1:12" x14ac:dyDescent="0.2">
      <c r="A798" s="7" t="s">
        <v>56</v>
      </c>
      <c r="B798" s="7" t="s">
        <v>152</v>
      </c>
      <c r="C798" s="7" t="s">
        <v>108</v>
      </c>
      <c r="D798" s="29">
        <v>1708.13</v>
      </c>
      <c r="E798" s="29">
        <v>0</v>
      </c>
      <c r="F798" s="30">
        <v>0</v>
      </c>
      <c r="G798" s="29">
        <v>0</v>
      </c>
      <c r="H798" s="29">
        <f t="shared" si="24"/>
        <v>1708.13</v>
      </c>
      <c r="I798" s="15">
        <v>448.858</v>
      </c>
      <c r="J798" s="15">
        <v>0</v>
      </c>
      <c r="K798" s="15">
        <v>0</v>
      </c>
      <c r="L798" s="15">
        <f t="shared" si="25"/>
        <v>2156.9879999999998</v>
      </c>
    </row>
    <row r="799" spans="1:12" x14ac:dyDescent="0.2">
      <c r="A799" s="7" t="s">
        <v>56</v>
      </c>
      <c r="B799" s="7" t="s">
        <v>152</v>
      </c>
      <c r="C799" s="7" t="s">
        <v>24</v>
      </c>
      <c r="D799" s="29">
        <v>0</v>
      </c>
      <c r="E799" s="29">
        <v>0</v>
      </c>
      <c r="F799" s="30">
        <v>0</v>
      </c>
      <c r="G799" s="29">
        <v>0</v>
      </c>
      <c r="H799" s="29">
        <f t="shared" si="24"/>
        <v>0</v>
      </c>
      <c r="I799" s="15">
        <v>0</v>
      </c>
      <c r="J799" s="15">
        <v>0</v>
      </c>
      <c r="K799" s="15">
        <v>0</v>
      </c>
      <c r="L799" s="15">
        <f t="shared" si="25"/>
        <v>0</v>
      </c>
    </row>
    <row r="800" spans="1:12" x14ac:dyDescent="0.2">
      <c r="A800" s="7" t="s">
        <v>56</v>
      </c>
      <c r="B800" s="7" t="s">
        <v>152</v>
      </c>
      <c r="C800" s="7" t="s">
        <v>25</v>
      </c>
      <c r="D800" s="29">
        <v>0.4</v>
      </c>
      <c r="E800" s="29">
        <v>0</v>
      </c>
      <c r="F800" s="30">
        <v>0</v>
      </c>
      <c r="G800" s="29">
        <v>0</v>
      </c>
      <c r="H800" s="29">
        <f t="shared" si="24"/>
        <v>0.4</v>
      </c>
      <c r="I800" s="15">
        <v>0</v>
      </c>
      <c r="J800" s="15">
        <v>0</v>
      </c>
      <c r="K800" s="15">
        <v>0</v>
      </c>
      <c r="L800" s="15">
        <f t="shared" si="25"/>
        <v>0.4</v>
      </c>
    </row>
    <row r="801" spans="1:12" x14ac:dyDescent="0.2">
      <c r="A801" s="7" t="s">
        <v>56</v>
      </c>
      <c r="B801" s="7" t="s">
        <v>152</v>
      </c>
      <c r="C801" s="7" t="s">
        <v>26</v>
      </c>
      <c r="D801" s="29">
        <v>0</v>
      </c>
      <c r="E801" s="29">
        <v>0</v>
      </c>
      <c r="F801" s="30">
        <v>0</v>
      </c>
      <c r="G801" s="29">
        <v>0</v>
      </c>
      <c r="H801" s="29">
        <f t="shared" si="24"/>
        <v>0</v>
      </c>
      <c r="I801" s="15">
        <v>0</v>
      </c>
      <c r="J801" s="15">
        <v>0</v>
      </c>
      <c r="K801" s="15">
        <v>0</v>
      </c>
      <c r="L801" s="15">
        <f t="shared" si="25"/>
        <v>0</v>
      </c>
    </row>
    <row r="802" spans="1:12" x14ac:dyDescent="0.2">
      <c r="A802" s="7" t="s">
        <v>56</v>
      </c>
      <c r="B802" s="7" t="s">
        <v>152</v>
      </c>
      <c r="C802" s="7" t="s">
        <v>27</v>
      </c>
      <c r="D802" s="29">
        <v>0</v>
      </c>
      <c r="E802" s="29">
        <v>0</v>
      </c>
      <c r="F802" s="30">
        <v>0</v>
      </c>
      <c r="G802" s="29">
        <v>0</v>
      </c>
      <c r="H802" s="29">
        <f t="shared" si="24"/>
        <v>0</v>
      </c>
      <c r="I802" s="15">
        <v>0</v>
      </c>
      <c r="J802" s="15">
        <v>0</v>
      </c>
      <c r="K802" s="15">
        <v>0</v>
      </c>
      <c r="L802" s="15">
        <f t="shared" si="25"/>
        <v>0</v>
      </c>
    </row>
    <row r="803" spans="1:12" x14ac:dyDescent="0.2">
      <c r="A803" s="7" t="s">
        <v>56</v>
      </c>
      <c r="B803" s="7" t="s">
        <v>152</v>
      </c>
      <c r="C803" s="7" t="s">
        <v>28</v>
      </c>
      <c r="D803" s="29">
        <v>0</v>
      </c>
      <c r="E803" s="29">
        <v>0</v>
      </c>
      <c r="F803" s="30">
        <v>0</v>
      </c>
      <c r="G803" s="29">
        <v>0</v>
      </c>
      <c r="H803" s="29">
        <f t="shared" si="24"/>
        <v>0</v>
      </c>
      <c r="I803" s="15">
        <v>0</v>
      </c>
      <c r="J803" s="15">
        <v>0</v>
      </c>
      <c r="K803" s="15">
        <v>0</v>
      </c>
      <c r="L803" s="15">
        <f t="shared" si="25"/>
        <v>0</v>
      </c>
    </row>
    <row r="804" spans="1:12" x14ac:dyDescent="0.2">
      <c r="A804" s="7" t="s">
        <v>56</v>
      </c>
      <c r="B804" s="7" t="s">
        <v>152</v>
      </c>
      <c r="C804" s="7" t="s">
        <v>29</v>
      </c>
      <c r="D804" s="29">
        <v>0</v>
      </c>
      <c r="E804" s="29">
        <v>0</v>
      </c>
      <c r="F804" s="30">
        <v>0</v>
      </c>
      <c r="G804" s="29">
        <v>0</v>
      </c>
      <c r="H804" s="29">
        <f t="shared" si="24"/>
        <v>0</v>
      </c>
      <c r="I804" s="15">
        <v>7.0000000000000007E-2</v>
      </c>
      <c r="J804" s="15">
        <v>0</v>
      </c>
      <c r="K804" s="15">
        <v>0</v>
      </c>
      <c r="L804" s="15">
        <f t="shared" si="25"/>
        <v>7.0000000000000007E-2</v>
      </c>
    </row>
    <row r="805" spans="1:12" x14ac:dyDescent="0.2">
      <c r="A805" s="7" t="s">
        <v>56</v>
      </c>
      <c r="B805" s="7" t="s">
        <v>152</v>
      </c>
      <c r="C805" s="7" t="s">
        <v>30</v>
      </c>
      <c r="D805" s="29">
        <v>0</v>
      </c>
      <c r="E805" s="29">
        <v>0</v>
      </c>
      <c r="F805" s="30">
        <v>0</v>
      </c>
      <c r="G805" s="29">
        <v>0</v>
      </c>
      <c r="H805" s="29">
        <f t="shared" si="24"/>
        <v>0</v>
      </c>
      <c r="I805" s="15">
        <v>0</v>
      </c>
      <c r="J805" s="15">
        <v>0</v>
      </c>
      <c r="K805" s="15">
        <v>0</v>
      </c>
      <c r="L805" s="15">
        <f t="shared" si="25"/>
        <v>0</v>
      </c>
    </row>
    <row r="806" spans="1:12" x14ac:dyDescent="0.2">
      <c r="A806" s="7" t="s">
        <v>56</v>
      </c>
      <c r="B806" s="7" t="s">
        <v>152</v>
      </c>
      <c r="C806" s="7" t="s">
        <v>31</v>
      </c>
      <c r="D806" s="29">
        <v>0</v>
      </c>
      <c r="E806" s="29">
        <v>0</v>
      </c>
      <c r="F806" s="30">
        <v>0</v>
      </c>
      <c r="G806" s="29">
        <v>0</v>
      </c>
      <c r="H806" s="29">
        <f t="shared" si="24"/>
        <v>0</v>
      </c>
      <c r="I806" s="15">
        <v>0</v>
      </c>
      <c r="J806" s="15">
        <v>0</v>
      </c>
      <c r="K806" s="15">
        <v>0</v>
      </c>
      <c r="L806" s="15">
        <f t="shared" si="25"/>
        <v>0</v>
      </c>
    </row>
    <row r="807" spans="1:12" x14ac:dyDescent="0.2">
      <c r="A807" s="7" t="s">
        <v>56</v>
      </c>
      <c r="B807" s="7" t="s">
        <v>152</v>
      </c>
      <c r="C807" s="7" t="s">
        <v>32</v>
      </c>
      <c r="D807" s="29">
        <v>0</v>
      </c>
      <c r="E807" s="29">
        <v>0</v>
      </c>
      <c r="F807" s="30">
        <v>0</v>
      </c>
      <c r="G807" s="29">
        <v>0</v>
      </c>
      <c r="H807" s="29">
        <f t="shared" si="24"/>
        <v>0</v>
      </c>
      <c r="I807" s="15">
        <v>0</v>
      </c>
      <c r="J807" s="15">
        <v>0</v>
      </c>
      <c r="K807" s="15">
        <v>0</v>
      </c>
      <c r="L807" s="15">
        <f t="shared" si="25"/>
        <v>0</v>
      </c>
    </row>
    <row r="808" spans="1:12" x14ac:dyDescent="0.2">
      <c r="A808" s="7" t="s">
        <v>56</v>
      </c>
      <c r="B808" s="7" t="s">
        <v>152</v>
      </c>
      <c r="C808" s="7" t="s">
        <v>33</v>
      </c>
      <c r="D808" s="29">
        <v>0</v>
      </c>
      <c r="E808" s="29">
        <v>0</v>
      </c>
      <c r="F808" s="30">
        <v>0</v>
      </c>
      <c r="G808" s="29">
        <v>0</v>
      </c>
      <c r="H808" s="29">
        <f t="shared" si="24"/>
        <v>0</v>
      </c>
      <c r="I808" s="15">
        <v>0</v>
      </c>
      <c r="J808" s="15">
        <v>0</v>
      </c>
      <c r="K808" s="15">
        <v>0</v>
      </c>
      <c r="L808" s="15">
        <f t="shared" si="25"/>
        <v>0</v>
      </c>
    </row>
    <row r="809" spans="1:12" x14ac:dyDescent="0.2">
      <c r="A809" s="7" t="s">
        <v>57</v>
      </c>
      <c r="B809" s="7" t="s">
        <v>153</v>
      </c>
      <c r="C809" s="7" t="s">
        <v>2</v>
      </c>
      <c r="D809" s="29">
        <v>0</v>
      </c>
      <c r="E809" s="29">
        <v>0</v>
      </c>
      <c r="F809" s="30">
        <v>187.5</v>
      </c>
      <c r="G809" s="29">
        <v>0</v>
      </c>
      <c r="H809" s="29">
        <f t="shared" si="24"/>
        <v>187.5</v>
      </c>
      <c r="I809" s="15">
        <v>0</v>
      </c>
      <c r="J809" s="15">
        <v>0</v>
      </c>
      <c r="K809" s="15">
        <v>0</v>
      </c>
      <c r="L809" s="15">
        <f t="shared" si="25"/>
        <v>187.5</v>
      </c>
    </row>
    <row r="810" spans="1:12" x14ac:dyDescent="0.2">
      <c r="A810" s="7" t="s">
        <v>57</v>
      </c>
      <c r="B810" s="7" t="s">
        <v>153</v>
      </c>
      <c r="C810" s="7" t="s">
        <v>4</v>
      </c>
      <c r="D810" s="29">
        <v>0</v>
      </c>
      <c r="E810" s="29">
        <v>0</v>
      </c>
      <c r="F810" s="30">
        <v>0</v>
      </c>
      <c r="G810" s="29">
        <v>0</v>
      </c>
      <c r="H810" s="29">
        <f t="shared" si="24"/>
        <v>0</v>
      </c>
      <c r="I810" s="15">
        <v>0</v>
      </c>
      <c r="J810" s="15">
        <v>0</v>
      </c>
      <c r="K810" s="15">
        <v>0</v>
      </c>
      <c r="L810" s="15">
        <f t="shared" si="25"/>
        <v>0</v>
      </c>
    </row>
    <row r="811" spans="1:12" x14ac:dyDescent="0.2">
      <c r="A811" s="7" t="s">
        <v>57</v>
      </c>
      <c r="B811" s="7" t="s">
        <v>153</v>
      </c>
      <c r="C811" s="7" t="s">
        <v>5</v>
      </c>
      <c r="D811" s="29">
        <v>0</v>
      </c>
      <c r="E811" s="29">
        <v>0</v>
      </c>
      <c r="F811" s="30">
        <v>0</v>
      </c>
      <c r="G811" s="29">
        <v>0</v>
      </c>
      <c r="H811" s="29">
        <f t="shared" si="24"/>
        <v>0</v>
      </c>
      <c r="I811" s="15">
        <v>0</v>
      </c>
      <c r="J811" s="15">
        <v>0</v>
      </c>
      <c r="K811" s="15">
        <v>0</v>
      </c>
      <c r="L811" s="15">
        <f t="shared" si="25"/>
        <v>0</v>
      </c>
    </row>
    <row r="812" spans="1:12" x14ac:dyDescent="0.2">
      <c r="A812" s="7" t="s">
        <v>57</v>
      </c>
      <c r="B812" s="7" t="s">
        <v>153</v>
      </c>
      <c r="C812" s="7" t="s">
        <v>6</v>
      </c>
      <c r="D812" s="29">
        <v>0</v>
      </c>
      <c r="E812" s="29">
        <v>0</v>
      </c>
      <c r="F812" s="30">
        <v>152.5</v>
      </c>
      <c r="G812" s="29">
        <v>0</v>
      </c>
      <c r="H812" s="29">
        <f t="shared" si="24"/>
        <v>152.5</v>
      </c>
      <c r="I812" s="15">
        <v>0</v>
      </c>
      <c r="J812" s="15">
        <v>0</v>
      </c>
      <c r="K812" s="15">
        <v>0</v>
      </c>
      <c r="L812" s="15">
        <f t="shared" si="25"/>
        <v>152.5</v>
      </c>
    </row>
    <row r="813" spans="1:12" x14ac:dyDescent="0.2">
      <c r="A813" s="7" t="s">
        <v>57</v>
      </c>
      <c r="B813" s="7" t="s">
        <v>153</v>
      </c>
      <c r="C813" s="7" t="s">
        <v>7</v>
      </c>
      <c r="D813" s="29">
        <v>0</v>
      </c>
      <c r="E813" s="29">
        <v>0</v>
      </c>
      <c r="F813" s="30">
        <v>28</v>
      </c>
      <c r="G813" s="29">
        <v>0</v>
      </c>
      <c r="H813" s="29">
        <f t="shared" si="24"/>
        <v>28</v>
      </c>
      <c r="I813" s="15">
        <v>0.89600000000000002</v>
      </c>
      <c r="J813" s="15">
        <v>0</v>
      </c>
      <c r="K813" s="15">
        <v>0</v>
      </c>
      <c r="L813" s="15">
        <f t="shared" si="25"/>
        <v>28.896000000000001</v>
      </c>
    </row>
    <row r="814" spans="1:12" x14ac:dyDescent="0.2">
      <c r="A814" s="7" t="s">
        <v>57</v>
      </c>
      <c r="B814" s="7" t="s">
        <v>153</v>
      </c>
      <c r="C814" s="7" t="s">
        <v>8</v>
      </c>
      <c r="D814" s="29">
        <v>0</v>
      </c>
      <c r="E814" s="29">
        <v>0</v>
      </c>
      <c r="F814" s="30">
        <v>0</v>
      </c>
      <c r="G814" s="29">
        <v>0</v>
      </c>
      <c r="H814" s="29">
        <f t="shared" si="24"/>
        <v>0</v>
      </c>
      <c r="I814" s="15">
        <v>0</v>
      </c>
      <c r="J814" s="15">
        <v>0</v>
      </c>
      <c r="K814" s="15">
        <v>0</v>
      </c>
      <c r="L814" s="15">
        <f t="shared" si="25"/>
        <v>0</v>
      </c>
    </row>
    <row r="815" spans="1:12" x14ac:dyDescent="0.2">
      <c r="A815" s="7" t="s">
        <v>57</v>
      </c>
      <c r="B815" s="7" t="s">
        <v>153</v>
      </c>
      <c r="C815" s="7" t="s">
        <v>9</v>
      </c>
      <c r="D815" s="29">
        <v>0</v>
      </c>
      <c r="E815" s="29">
        <v>0</v>
      </c>
      <c r="F815" s="30">
        <v>0</v>
      </c>
      <c r="G815" s="29">
        <v>0</v>
      </c>
      <c r="H815" s="29">
        <f t="shared" si="24"/>
        <v>0</v>
      </c>
      <c r="I815" s="15">
        <v>0</v>
      </c>
      <c r="J815" s="15">
        <v>0</v>
      </c>
      <c r="K815" s="15">
        <v>0</v>
      </c>
      <c r="L815" s="15">
        <f t="shared" si="25"/>
        <v>0</v>
      </c>
    </row>
    <row r="816" spans="1:12" x14ac:dyDescent="0.2">
      <c r="A816" s="7" t="s">
        <v>57</v>
      </c>
      <c r="B816" s="7" t="s">
        <v>153</v>
      </c>
      <c r="C816" s="7" t="s">
        <v>10</v>
      </c>
      <c r="D816" s="29">
        <v>0</v>
      </c>
      <c r="E816" s="29">
        <v>0</v>
      </c>
      <c r="F816" s="30">
        <v>0.1</v>
      </c>
      <c r="G816" s="29">
        <v>0</v>
      </c>
      <c r="H816" s="29">
        <f t="shared" si="24"/>
        <v>0.1</v>
      </c>
      <c r="I816" s="15">
        <v>0</v>
      </c>
      <c r="J816" s="15">
        <v>0</v>
      </c>
      <c r="K816" s="15">
        <v>0</v>
      </c>
      <c r="L816" s="15">
        <f t="shared" si="25"/>
        <v>0.1</v>
      </c>
    </row>
    <row r="817" spans="1:12" x14ac:dyDescent="0.2">
      <c r="A817" s="7" t="s">
        <v>57</v>
      </c>
      <c r="B817" s="7" t="s">
        <v>153</v>
      </c>
      <c r="C817" s="7" t="s">
        <v>11</v>
      </c>
      <c r="D817" s="29">
        <v>0</v>
      </c>
      <c r="E817" s="29">
        <v>0</v>
      </c>
      <c r="F817" s="30">
        <v>48.3</v>
      </c>
      <c r="G817" s="29">
        <v>0</v>
      </c>
      <c r="H817" s="29">
        <f t="shared" si="24"/>
        <v>48.3</v>
      </c>
      <c r="I817" s="15">
        <v>0</v>
      </c>
      <c r="J817" s="15">
        <v>0</v>
      </c>
      <c r="K817" s="15">
        <v>0</v>
      </c>
      <c r="L817" s="15">
        <f t="shared" si="25"/>
        <v>48.3</v>
      </c>
    </row>
    <row r="818" spans="1:12" x14ac:dyDescent="0.2">
      <c r="A818" s="7" t="s">
        <v>57</v>
      </c>
      <c r="B818" s="7" t="s">
        <v>153</v>
      </c>
      <c r="C818" s="7" t="s">
        <v>12</v>
      </c>
      <c r="D818" s="29">
        <v>0</v>
      </c>
      <c r="E818" s="29">
        <v>0</v>
      </c>
      <c r="F818" s="30">
        <v>31.6</v>
      </c>
      <c r="G818" s="29">
        <v>0</v>
      </c>
      <c r="H818" s="29">
        <f t="shared" si="24"/>
        <v>31.6</v>
      </c>
      <c r="I818" s="15">
        <v>0</v>
      </c>
      <c r="J818" s="15">
        <v>0</v>
      </c>
      <c r="K818" s="15">
        <v>0</v>
      </c>
      <c r="L818" s="15">
        <f t="shared" si="25"/>
        <v>31.6</v>
      </c>
    </row>
    <row r="819" spans="1:12" x14ac:dyDescent="0.2">
      <c r="A819" s="7" t="s">
        <v>57</v>
      </c>
      <c r="B819" s="7" t="s">
        <v>153</v>
      </c>
      <c r="C819" s="7" t="s">
        <v>13</v>
      </c>
      <c r="D819" s="29">
        <v>1.958</v>
      </c>
      <c r="E819" s="29">
        <v>0</v>
      </c>
      <c r="F819" s="30">
        <v>0</v>
      </c>
      <c r="G819" s="29">
        <v>0</v>
      </c>
      <c r="H819" s="29">
        <f t="shared" si="24"/>
        <v>1.958</v>
      </c>
      <c r="I819" s="15">
        <v>0</v>
      </c>
      <c r="J819" s="15">
        <v>0</v>
      </c>
      <c r="K819" s="15">
        <v>0</v>
      </c>
      <c r="L819" s="15">
        <f t="shared" si="25"/>
        <v>1.958</v>
      </c>
    </row>
    <row r="820" spans="1:12" x14ac:dyDescent="0.2">
      <c r="A820" s="7" t="s">
        <v>57</v>
      </c>
      <c r="B820" s="7" t="s">
        <v>153</v>
      </c>
      <c r="C820" s="7" t="s">
        <v>14</v>
      </c>
      <c r="D820" s="29">
        <v>3.4260000000000002</v>
      </c>
      <c r="E820" s="29">
        <v>0</v>
      </c>
      <c r="F820" s="30">
        <v>0</v>
      </c>
      <c r="G820" s="29">
        <v>0</v>
      </c>
      <c r="H820" s="29">
        <f t="shared" si="24"/>
        <v>3.4260000000000002</v>
      </c>
      <c r="I820" s="15">
        <v>0</v>
      </c>
      <c r="J820" s="15">
        <v>0</v>
      </c>
      <c r="K820" s="15">
        <v>0</v>
      </c>
      <c r="L820" s="15">
        <f t="shared" si="25"/>
        <v>3.4260000000000002</v>
      </c>
    </row>
    <row r="821" spans="1:12" x14ac:dyDescent="0.2">
      <c r="A821" s="7" t="s">
        <v>57</v>
      </c>
      <c r="B821" s="7" t="s">
        <v>153</v>
      </c>
      <c r="C821" s="7" t="s">
        <v>15</v>
      </c>
      <c r="D821" s="29">
        <v>1.468</v>
      </c>
      <c r="E821" s="29">
        <v>0</v>
      </c>
      <c r="F821" s="30">
        <v>0</v>
      </c>
      <c r="G821" s="29">
        <v>0</v>
      </c>
      <c r="H821" s="29">
        <f t="shared" si="24"/>
        <v>1.468</v>
      </c>
      <c r="I821" s="15">
        <v>3.0000000000000001E-3</v>
      </c>
      <c r="J821" s="15">
        <v>0</v>
      </c>
      <c r="K821" s="15">
        <v>0</v>
      </c>
      <c r="L821" s="15">
        <f t="shared" si="25"/>
        <v>1.4710000000000001</v>
      </c>
    </row>
    <row r="822" spans="1:12" x14ac:dyDescent="0.2">
      <c r="A822" s="7" t="s">
        <v>57</v>
      </c>
      <c r="B822" s="7" t="s">
        <v>153</v>
      </c>
      <c r="C822" s="7" t="s">
        <v>16</v>
      </c>
      <c r="D822" s="29">
        <v>0</v>
      </c>
      <c r="E822" s="29">
        <v>12.568</v>
      </c>
      <c r="F822" s="30">
        <v>0</v>
      </c>
      <c r="G822" s="29">
        <v>0</v>
      </c>
      <c r="H822" s="29">
        <f t="shared" si="24"/>
        <v>12.568</v>
      </c>
      <c r="I822" s="15">
        <v>0</v>
      </c>
      <c r="J822" s="15">
        <v>0</v>
      </c>
      <c r="K822" s="15">
        <v>0</v>
      </c>
      <c r="L822" s="15">
        <f t="shared" si="25"/>
        <v>12.568</v>
      </c>
    </row>
    <row r="823" spans="1:12" x14ac:dyDescent="0.2">
      <c r="A823" s="7" t="s">
        <v>57</v>
      </c>
      <c r="B823" s="7" t="s">
        <v>153</v>
      </c>
      <c r="C823" s="7" t="s">
        <v>17</v>
      </c>
      <c r="D823" s="29">
        <v>0</v>
      </c>
      <c r="E823" s="29">
        <v>309.13200000000001</v>
      </c>
      <c r="F823" s="30">
        <v>0</v>
      </c>
      <c r="G823" s="29">
        <v>0</v>
      </c>
      <c r="H823" s="29">
        <f t="shared" si="24"/>
        <v>309.13200000000001</v>
      </c>
      <c r="I823" s="15">
        <v>0</v>
      </c>
      <c r="J823" s="15">
        <v>0</v>
      </c>
      <c r="K823" s="15">
        <v>0</v>
      </c>
      <c r="L823" s="15">
        <f t="shared" si="25"/>
        <v>309.13200000000001</v>
      </c>
    </row>
    <row r="824" spans="1:12" x14ac:dyDescent="0.2">
      <c r="A824" s="7" t="s">
        <v>57</v>
      </c>
      <c r="B824" s="7" t="s">
        <v>153</v>
      </c>
      <c r="C824" s="7" t="s">
        <v>18</v>
      </c>
      <c r="D824" s="29">
        <v>1.958</v>
      </c>
      <c r="E824" s="29">
        <v>0</v>
      </c>
      <c r="F824" s="30">
        <v>0</v>
      </c>
      <c r="G824" s="29">
        <v>0</v>
      </c>
      <c r="H824" s="29">
        <f t="shared" si="24"/>
        <v>1.958</v>
      </c>
      <c r="I824" s="15">
        <v>0</v>
      </c>
      <c r="J824" s="15">
        <v>0</v>
      </c>
      <c r="K824" s="15">
        <v>0</v>
      </c>
      <c r="L824" s="15">
        <f t="shared" si="25"/>
        <v>1.958</v>
      </c>
    </row>
    <row r="825" spans="1:12" x14ac:dyDescent="0.2">
      <c r="A825" s="7" t="s">
        <v>57</v>
      </c>
      <c r="B825" s="7" t="s">
        <v>153</v>
      </c>
      <c r="C825" s="7" t="s">
        <v>19</v>
      </c>
      <c r="D825" s="29">
        <v>1.468</v>
      </c>
      <c r="E825" s="29">
        <v>0</v>
      </c>
      <c r="F825" s="30">
        <v>0</v>
      </c>
      <c r="G825" s="29">
        <v>0</v>
      </c>
      <c r="H825" s="29">
        <f t="shared" si="24"/>
        <v>1.468</v>
      </c>
      <c r="I825" s="15">
        <v>6.0000000000000001E-3</v>
      </c>
      <c r="J825" s="15">
        <v>0</v>
      </c>
      <c r="K825" s="15">
        <v>0</v>
      </c>
      <c r="L825" s="15">
        <f t="shared" si="25"/>
        <v>1.474</v>
      </c>
    </row>
    <row r="826" spans="1:12" x14ac:dyDescent="0.2">
      <c r="A826" s="7" t="s">
        <v>57</v>
      </c>
      <c r="B826" s="7" t="s">
        <v>153</v>
      </c>
      <c r="C826" s="7" t="s">
        <v>20</v>
      </c>
      <c r="D826" s="29">
        <v>0.48899999999999999</v>
      </c>
      <c r="E826" s="29">
        <v>0</v>
      </c>
      <c r="F826" s="30">
        <v>2.1</v>
      </c>
      <c r="G826" s="29">
        <v>0</v>
      </c>
      <c r="H826" s="29">
        <f t="shared" si="24"/>
        <v>2.589</v>
      </c>
      <c r="I826" s="15">
        <v>2.1480000000000001</v>
      </c>
      <c r="J826" s="15">
        <v>0</v>
      </c>
      <c r="K826" s="15">
        <v>0</v>
      </c>
      <c r="L826" s="15">
        <f t="shared" si="25"/>
        <v>4.7370000000000001</v>
      </c>
    </row>
    <row r="827" spans="1:12" x14ac:dyDescent="0.2">
      <c r="A827" s="7" t="s">
        <v>57</v>
      </c>
      <c r="B827" s="7" t="s">
        <v>153</v>
      </c>
      <c r="C827" s="7" t="s">
        <v>21</v>
      </c>
      <c r="D827" s="29">
        <v>0</v>
      </c>
      <c r="E827" s="29">
        <v>0</v>
      </c>
      <c r="F827" s="30">
        <v>0</v>
      </c>
      <c r="G827" s="29">
        <v>0</v>
      </c>
      <c r="H827" s="29">
        <f t="shared" si="24"/>
        <v>0</v>
      </c>
      <c r="I827" s="15">
        <v>10.063000000000001</v>
      </c>
      <c r="J827" s="15">
        <v>0</v>
      </c>
      <c r="K827" s="15">
        <v>0</v>
      </c>
      <c r="L827" s="15">
        <f t="shared" si="25"/>
        <v>10.063000000000001</v>
      </c>
    </row>
    <row r="828" spans="1:12" x14ac:dyDescent="0.2">
      <c r="A828" s="7" t="s">
        <v>57</v>
      </c>
      <c r="B828" s="7" t="s">
        <v>153</v>
      </c>
      <c r="C828" s="7" t="s">
        <v>22</v>
      </c>
      <c r="D828" s="29">
        <v>0.97899999999999998</v>
      </c>
      <c r="E828" s="29">
        <v>0</v>
      </c>
      <c r="F828" s="30">
        <v>0.1</v>
      </c>
      <c r="G828" s="29">
        <v>0</v>
      </c>
      <c r="H828" s="29">
        <f t="shared" si="24"/>
        <v>1.079</v>
      </c>
      <c r="I828" s="15">
        <v>0</v>
      </c>
      <c r="J828" s="15">
        <v>0</v>
      </c>
      <c r="K828" s="15">
        <v>0</v>
      </c>
      <c r="L828" s="15">
        <f t="shared" si="25"/>
        <v>1.079</v>
      </c>
    </row>
    <row r="829" spans="1:12" x14ac:dyDescent="0.2">
      <c r="A829" s="7" t="s">
        <v>57</v>
      </c>
      <c r="B829" s="7" t="s">
        <v>153</v>
      </c>
      <c r="C829" s="7" t="s">
        <v>23</v>
      </c>
      <c r="D829" s="29">
        <v>226.63800000000001</v>
      </c>
      <c r="E829" s="29">
        <v>0</v>
      </c>
      <c r="F829" s="30">
        <v>92.9</v>
      </c>
      <c r="G829" s="29">
        <v>0</v>
      </c>
      <c r="H829" s="29">
        <f t="shared" si="24"/>
        <v>319.53800000000001</v>
      </c>
      <c r="I829" s="15">
        <v>0</v>
      </c>
      <c r="J829" s="15">
        <v>0</v>
      </c>
      <c r="K829" s="15">
        <v>0</v>
      </c>
      <c r="L829" s="15">
        <f t="shared" si="25"/>
        <v>319.53800000000001</v>
      </c>
    </row>
    <row r="830" spans="1:12" x14ac:dyDescent="0.2">
      <c r="A830" s="7" t="s">
        <v>57</v>
      </c>
      <c r="B830" s="7" t="s">
        <v>153</v>
      </c>
      <c r="C830" s="7" t="s">
        <v>108</v>
      </c>
      <c r="D830" s="29">
        <v>679.91499999999996</v>
      </c>
      <c r="E830" s="29">
        <v>0</v>
      </c>
      <c r="F830" s="30">
        <v>0</v>
      </c>
      <c r="G830" s="29">
        <v>0</v>
      </c>
      <c r="H830" s="29">
        <f t="shared" si="24"/>
        <v>679.91499999999996</v>
      </c>
      <c r="I830" s="15">
        <v>586.96799999999996</v>
      </c>
      <c r="J830" s="15">
        <v>0</v>
      </c>
      <c r="K830" s="15">
        <v>0</v>
      </c>
      <c r="L830" s="15">
        <f t="shared" si="25"/>
        <v>1266.883</v>
      </c>
    </row>
    <row r="831" spans="1:12" x14ac:dyDescent="0.2">
      <c r="A831" s="7" t="s">
        <v>57</v>
      </c>
      <c r="B831" s="7" t="s">
        <v>153</v>
      </c>
      <c r="C831" s="7" t="s">
        <v>24</v>
      </c>
      <c r="D831" s="29">
        <v>0</v>
      </c>
      <c r="E831" s="29">
        <v>0</v>
      </c>
      <c r="F831" s="30">
        <v>0</v>
      </c>
      <c r="G831" s="29">
        <v>0</v>
      </c>
      <c r="H831" s="29">
        <f t="shared" si="24"/>
        <v>0</v>
      </c>
      <c r="I831" s="15">
        <v>0</v>
      </c>
      <c r="J831" s="15">
        <v>0</v>
      </c>
      <c r="K831" s="15">
        <v>0</v>
      </c>
      <c r="L831" s="15">
        <f t="shared" si="25"/>
        <v>0</v>
      </c>
    </row>
    <row r="832" spans="1:12" x14ac:dyDescent="0.2">
      <c r="A832" s="7" t="s">
        <v>57</v>
      </c>
      <c r="B832" s="7" t="s">
        <v>153</v>
      </c>
      <c r="C832" s="7" t="s">
        <v>25</v>
      </c>
      <c r="D832" s="29">
        <v>266.31900000000002</v>
      </c>
      <c r="E832" s="29">
        <v>0</v>
      </c>
      <c r="F832" s="30">
        <v>0</v>
      </c>
      <c r="G832" s="29">
        <v>0</v>
      </c>
      <c r="H832" s="29">
        <f t="shared" si="24"/>
        <v>266.31900000000002</v>
      </c>
      <c r="I832" s="15">
        <v>0</v>
      </c>
      <c r="J832" s="15">
        <v>0</v>
      </c>
      <c r="K832" s="15">
        <v>0</v>
      </c>
      <c r="L832" s="15">
        <f t="shared" si="25"/>
        <v>266.31900000000002</v>
      </c>
    </row>
    <row r="833" spans="1:12" x14ac:dyDescent="0.2">
      <c r="A833" s="7" t="s">
        <v>57</v>
      </c>
      <c r="B833" s="7" t="s">
        <v>153</v>
      </c>
      <c r="C833" s="7" t="s">
        <v>26</v>
      </c>
      <c r="D833" s="29">
        <v>0</v>
      </c>
      <c r="E833" s="29">
        <v>0</v>
      </c>
      <c r="F833" s="30">
        <v>0</v>
      </c>
      <c r="G833" s="29">
        <v>0</v>
      </c>
      <c r="H833" s="29">
        <f t="shared" si="24"/>
        <v>0</v>
      </c>
      <c r="I833" s="15">
        <v>0</v>
      </c>
      <c r="J833" s="15">
        <v>0</v>
      </c>
      <c r="K833" s="15">
        <v>0</v>
      </c>
      <c r="L833" s="15">
        <f t="shared" si="25"/>
        <v>0</v>
      </c>
    </row>
    <row r="834" spans="1:12" x14ac:dyDescent="0.2">
      <c r="A834" s="7" t="s">
        <v>57</v>
      </c>
      <c r="B834" s="7" t="s">
        <v>153</v>
      </c>
      <c r="C834" s="7" t="s">
        <v>27</v>
      </c>
      <c r="D834" s="29">
        <v>0</v>
      </c>
      <c r="E834" s="29">
        <v>0</v>
      </c>
      <c r="F834" s="30">
        <v>0</v>
      </c>
      <c r="G834" s="29">
        <v>0</v>
      </c>
      <c r="H834" s="29">
        <f t="shared" si="24"/>
        <v>0</v>
      </c>
      <c r="I834" s="15">
        <v>0</v>
      </c>
      <c r="J834" s="15">
        <v>0</v>
      </c>
      <c r="K834" s="15">
        <v>0</v>
      </c>
      <c r="L834" s="15">
        <f t="shared" si="25"/>
        <v>0</v>
      </c>
    </row>
    <row r="835" spans="1:12" x14ac:dyDescent="0.2">
      <c r="A835" s="7" t="s">
        <v>57</v>
      </c>
      <c r="B835" s="7" t="s">
        <v>153</v>
      </c>
      <c r="C835" s="7" t="s">
        <v>28</v>
      </c>
      <c r="D835" s="29">
        <v>0</v>
      </c>
      <c r="E835" s="29">
        <v>0</v>
      </c>
      <c r="F835" s="30">
        <v>0</v>
      </c>
      <c r="G835" s="29">
        <v>0</v>
      </c>
      <c r="H835" s="29">
        <f t="shared" si="24"/>
        <v>0</v>
      </c>
      <c r="I835" s="15">
        <v>0</v>
      </c>
      <c r="J835" s="15">
        <v>0</v>
      </c>
      <c r="K835" s="15">
        <v>0</v>
      </c>
      <c r="L835" s="15">
        <f t="shared" si="25"/>
        <v>0</v>
      </c>
    </row>
    <row r="836" spans="1:12" x14ac:dyDescent="0.2">
      <c r="A836" s="7" t="s">
        <v>57</v>
      </c>
      <c r="B836" s="7" t="s">
        <v>153</v>
      </c>
      <c r="C836" s="7" t="s">
        <v>29</v>
      </c>
      <c r="D836" s="29">
        <v>766.68</v>
      </c>
      <c r="E836" s="29">
        <v>0</v>
      </c>
      <c r="F836" s="30">
        <v>0</v>
      </c>
      <c r="G836" s="29">
        <v>0</v>
      </c>
      <c r="H836" s="29">
        <f t="shared" ref="H836:H899" si="26">D836+E836+F836+G836</f>
        <v>766.68</v>
      </c>
      <c r="I836" s="15">
        <v>1.0999999999999999E-2</v>
      </c>
      <c r="J836" s="15">
        <v>0</v>
      </c>
      <c r="K836" s="15">
        <v>0</v>
      </c>
      <c r="L836" s="15">
        <f t="shared" ref="L836:L899" si="27">ROUND(H836+I836+J836+K836,3)</f>
        <v>766.69100000000003</v>
      </c>
    </row>
    <row r="837" spans="1:12" x14ac:dyDescent="0.2">
      <c r="A837" s="7" t="s">
        <v>57</v>
      </c>
      <c r="B837" s="7" t="s">
        <v>153</v>
      </c>
      <c r="C837" s="7" t="s">
        <v>30</v>
      </c>
      <c r="D837" s="29">
        <v>0</v>
      </c>
      <c r="E837" s="29">
        <v>0</v>
      </c>
      <c r="F837" s="30">
        <v>0</v>
      </c>
      <c r="G837" s="29">
        <v>0</v>
      </c>
      <c r="H837" s="29">
        <f t="shared" si="26"/>
        <v>0</v>
      </c>
      <c r="I837" s="15">
        <v>0</v>
      </c>
      <c r="J837" s="15">
        <v>0</v>
      </c>
      <c r="K837" s="15">
        <v>0</v>
      </c>
      <c r="L837" s="15">
        <f t="shared" si="27"/>
        <v>0</v>
      </c>
    </row>
    <row r="838" spans="1:12" x14ac:dyDescent="0.2">
      <c r="A838" s="7" t="s">
        <v>57</v>
      </c>
      <c r="B838" s="7" t="s">
        <v>153</v>
      </c>
      <c r="C838" s="7" t="s">
        <v>31</v>
      </c>
      <c r="D838" s="29">
        <v>0</v>
      </c>
      <c r="E838" s="29">
        <v>0</v>
      </c>
      <c r="F838" s="30">
        <v>0</v>
      </c>
      <c r="G838" s="29">
        <v>0</v>
      </c>
      <c r="H838" s="29">
        <f t="shared" si="26"/>
        <v>0</v>
      </c>
      <c r="I838" s="15">
        <v>5.0000000000000001E-3</v>
      </c>
      <c r="J838" s="15">
        <v>0</v>
      </c>
      <c r="K838" s="15">
        <v>0</v>
      </c>
      <c r="L838" s="15">
        <f t="shared" si="27"/>
        <v>5.0000000000000001E-3</v>
      </c>
    </row>
    <row r="839" spans="1:12" x14ac:dyDescent="0.2">
      <c r="A839" s="7" t="s">
        <v>57</v>
      </c>
      <c r="B839" s="7" t="s">
        <v>153</v>
      </c>
      <c r="C839" s="7" t="s">
        <v>32</v>
      </c>
      <c r="D839" s="29">
        <v>0</v>
      </c>
      <c r="E839" s="29">
        <v>0</v>
      </c>
      <c r="F839" s="30">
        <v>0</v>
      </c>
      <c r="G839" s="29">
        <v>0</v>
      </c>
      <c r="H839" s="29">
        <f t="shared" si="26"/>
        <v>0</v>
      </c>
      <c r="I839" s="15">
        <v>0</v>
      </c>
      <c r="J839" s="15">
        <v>0</v>
      </c>
      <c r="K839" s="15">
        <v>0</v>
      </c>
      <c r="L839" s="15">
        <f t="shared" si="27"/>
        <v>0</v>
      </c>
    </row>
    <row r="840" spans="1:12" x14ac:dyDescent="0.2">
      <c r="A840" s="7" t="s">
        <v>57</v>
      </c>
      <c r="B840" s="7" t="s">
        <v>153</v>
      </c>
      <c r="C840" s="7" t="s">
        <v>33</v>
      </c>
      <c r="D840" s="29">
        <v>0</v>
      </c>
      <c r="E840" s="29">
        <v>0</v>
      </c>
      <c r="F840" s="30">
        <v>0</v>
      </c>
      <c r="G840" s="29">
        <v>0</v>
      </c>
      <c r="H840" s="29">
        <f t="shared" si="26"/>
        <v>0</v>
      </c>
      <c r="I840" s="15">
        <v>0</v>
      </c>
      <c r="J840" s="15">
        <v>0</v>
      </c>
      <c r="K840" s="15">
        <v>0</v>
      </c>
      <c r="L840" s="15">
        <f t="shared" si="27"/>
        <v>0</v>
      </c>
    </row>
    <row r="841" spans="1:12" x14ac:dyDescent="0.2">
      <c r="A841" s="7" t="s">
        <v>58</v>
      </c>
      <c r="B841" s="7" t="s">
        <v>154</v>
      </c>
      <c r="C841" s="7" t="s">
        <v>2</v>
      </c>
      <c r="D841" s="29">
        <v>0.25700000000000001</v>
      </c>
      <c r="E841" s="29">
        <v>0</v>
      </c>
      <c r="F841" s="30">
        <v>674.7</v>
      </c>
      <c r="G841" s="29">
        <v>0</v>
      </c>
      <c r="H841" s="29">
        <f t="shared" si="26"/>
        <v>674.95699999999999</v>
      </c>
      <c r="I841" s="15">
        <v>203.08699999999999</v>
      </c>
      <c r="J841" s="15">
        <v>0</v>
      </c>
      <c r="K841" s="15">
        <v>0</v>
      </c>
      <c r="L841" s="15">
        <f t="shared" si="27"/>
        <v>878.04399999999998</v>
      </c>
    </row>
    <row r="842" spans="1:12" x14ac:dyDescent="0.2">
      <c r="A842" s="7" t="s">
        <v>58</v>
      </c>
      <c r="B842" s="7" t="s">
        <v>154</v>
      </c>
      <c r="C842" s="7" t="s">
        <v>4</v>
      </c>
      <c r="D842" s="29">
        <v>6.4000000000000001E-2</v>
      </c>
      <c r="E842" s="29">
        <v>0</v>
      </c>
      <c r="F842" s="30">
        <v>117.5</v>
      </c>
      <c r="G842" s="29">
        <v>0</v>
      </c>
      <c r="H842" s="29">
        <f t="shared" si="26"/>
        <v>117.56399999999999</v>
      </c>
      <c r="I842" s="15">
        <v>14.237</v>
      </c>
      <c r="J842" s="15">
        <v>0</v>
      </c>
      <c r="K842" s="15">
        <v>0</v>
      </c>
      <c r="L842" s="15">
        <f t="shared" si="27"/>
        <v>131.80099999999999</v>
      </c>
    </row>
    <row r="843" spans="1:12" x14ac:dyDescent="0.2">
      <c r="A843" s="7" t="s">
        <v>58</v>
      </c>
      <c r="B843" s="7" t="s">
        <v>154</v>
      </c>
      <c r="C843" s="7" t="s">
        <v>5</v>
      </c>
      <c r="D843" s="29">
        <v>0</v>
      </c>
      <c r="E843" s="29">
        <v>0</v>
      </c>
      <c r="F843" s="30">
        <v>165.4</v>
      </c>
      <c r="G843" s="29">
        <v>0</v>
      </c>
      <c r="H843" s="29">
        <f t="shared" si="26"/>
        <v>165.4</v>
      </c>
      <c r="I843" s="15">
        <v>31.661999999999999</v>
      </c>
      <c r="J843" s="15">
        <v>0</v>
      </c>
      <c r="K843" s="15">
        <v>0</v>
      </c>
      <c r="L843" s="15">
        <f t="shared" si="27"/>
        <v>197.06200000000001</v>
      </c>
    </row>
    <row r="844" spans="1:12" x14ac:dyDescent="0.2">
      <c r="A844" s="7" t="s">
        <v>58</v>
      </c>
      <c r="B844" s="7" t="s">
        <v>154</v>
      </c>
      <c r="C844" s="7" t="s">
        <v>6</v>
      </c>
      <c r="D844" s="29">
        <v>0</v>
      </c>
      <c r="E844" s="29">
        <v>0</v>
      </c>
      <c r="F844" s="30">
        <v>369.1</v>
      </c>
      <c r="G844" s="29">
        <v>0</v>
      </c>
      <c r="H844" s="29">
        <f t="shared" si="26"/>
        <v>369.1</v>
      </c>
      <c r="I844" s="15">
        <v>50.517000000000003</v>
      </c>
      <c r="J844" s="15">
        <v>0</v>
      </c>
      <c r="K844" s="15">
        <v>0</v>
      </c>
      <c r="L844" s="15">
        <f t="shared" si="27"/>
        <v>419.61700000000002</v>
      </c>
    </row>
    <row r="845" spans="1:12" x14ac:dyDescent="0.2">
      <c r="A845" s="7" t="s">
        <v>58</v>
      </c>
      <c r="B845" s="7" t="s">
        <v>154</v>
      </c>
      <c r="C845" s="7" t="s">
        <v>7</v>
      </c>
      <c r="D845" s="29">
        <v>76.784999999999997</v>
      </c>
      <c r="E845" s="29">
        <v>0</v>
      </c>
      <c r="F845" s="30">
        <v>34.4</v>
      </c>
      <c r="G845" s="29">
        <v>0</v>
      </c>
      <c r="H845" s="29">
        <f t="shared" si="26"/>
        <v>111.185</v>
      </c>
      <c r="I845" s="15">
        <v>35.134999999999998</v>
      </c>
      <c r="J845" s="15">
        <v>0</v>
      </c>
      <c r="K845" s="15">
        <v>0</v>
      </c>
      <c r="L845" s="15">
        <f t="shared" si="27"/>
        <v>146.32</v>
      </c>
    </row>
    <row r="846" spans="1:12" x14ac:dyDescent="0.2">
      <c r="A846" s="7" t="s">
        <v>58</v>
      </c>
      <c r="B846" s="7" t="s">
        <v>154</v>
      </c>
      <c r="C846" s="7" t="s">
        <v>8</v>
      </c>
      <c r="D846" s="29">
        <v>0</v>
      </c>
      <c r="E846" s="29">
        <v>0</v>
      </c>
      <c r="F846" s="30">
        <v>30.599999999999998</v>
      </c>
      <c r="G846" s="29">
        <v>0</v>
      </c>
      <c r="H846" s="29">
        <f t="shared" si="26"/>
        <v>30.599999999999998</v>
      </c>
      <c r="I846" s="15">
        <v>0.215</v>
      </c>
      <c r="J846" s="15">
        <v>0</v>
      </c>
      <c r="K846" s="15">
        <v>0</v>
      </c>
      <c r="L846" s="15">
        <f t="shared" si="27"/>
        <v>30.815000000000001</v>
      </c>
    </row>
    <row r="847" spans="1:12" x14ac:dyDescent="0.2">
      <c r="A847" s="7" t="s">
        <v>58</v>
      </c>
      <c r="B847" s="7" t="s">
        <v>154</v>
      </c>
      <c r="C847" s="7" t="s">
        <v>9</v>
      </c>
      <c r="D847" s="29">
        <v>0</v>
      </c>
      <c r="E847" s="29">
        <v>0</v>
      </c>
      <c r="F847" s="30">
        <v>28.2</v>
      </c>
      <c r="G847" s="29">
        <v>0</v>
      </c>
      <c r="H847" s="29">
        <f t="shared" si="26"/>
        <v>28.2</v>
      </c>
      <c r="I847" s="15">
        <v>3.5110000000000001</v>
      </c>
      <c r="J847" s="15">
        <v>0</v>
      </c>
      <c r="K847" s="15">
        <v>0</v>
      </c>
      <c r="L847" s="15">
        <f t="shared" si="27"/>
        <v>31.710999999999999</v>
      </c>
    </row>
    <row r="848" spans="1:12" x14ac:dyDescent="0.2">
      <c r="A848" s="7" t="s">
        <v>58</v>
      </c>
      <c r="B848" s="7" t="s">
        <v>154</v>
      </c>
      <c r="C848" s="7" t="s">
        <v>10</v>
      </c>
      <c r="D848" s="29">
        <v>0</v>
      </c>
      <c r="E848" s="29">
        <v>0</v>
      </c>
      <c r="F848" s="30">
        <v>22.3</v>
      </c>
      <c r="G848" s="29">
        <v>0</v>
      </c>
      <c r="H848" s="29">
        <f t="shared" si="26"/>
        <v>22.3</v>
      </c>
      <c r="I848" s="15">
        <v>3.57</v>
      </c>
      <c r="J848" s="15">
        <v>0</v>
      </c>
      <c r="K848" s="15">
        <v>0</v>
      </c>
      <c r="L848" s="15">
        <f t="shared" si="27"/>
        <v>25.87</v>
      </c>
    </row>
    <row r="849" spans="1:12" x14ac:dyDescent="0.2">
      <c r="A849" s="7" t="s">
        <v>58</v>
      </c>
      <c r="B849" s="7" t="s">
        <v>154</v>
      </c>
      <c r="C849" s="7" t="s">
        <v>11</v>
      </c>
      <c r="D849" s="29">
        <v>0</v>
      </c>
      <c r="E849" s="29">
        <v>0</v>
      </c>
      <c r="F849" s="30">
        <v>0</v>
      </c>
      <c r="G849" s="29">
        <v>0</v>
      </c>
      <c r="H849" s="29">
        <f t="shared" si="26"/>
        <v>0</v>
      </c>
      <c r="I849" s="15">
        <v>0</v>
      </c>
      <c r="J849" s="15">
        <v>0</v>
      </c>
      <c r="K849" s="15">
        <v>0</v>
      </c>
      <c r="L849" s="15">
        <f t="shared" si="27"/>
        <v>0</v>
      </c>
    </row>
    <row r="850" spans="1:12" x14ac:dyDescent="0.2">
      <c r="A850" s="7" t="s">
        <v>58</v>
      </c>
      <c r="B850" s="7" t="s">
        <v>154</v>
      </c>
      <c r="C850" s="7" t="s">
        <v>12</v>
      </c>
      <c r="D850" s="29">
        <v>0</v>
      </c>
      <c r="E850" s="29">
        <v>0</v>
      </c>
      <c r="F850" s="30">
        <v>58.1</v>
      </c>
      <c r="G850" s="29">
        <v>0</v>
      </c>
      <c r="H850" s="29">
        <f t="shared" si="26"/>
        <v>58.1</v>
      </c>
      <c r="I850" s="15">
        <v>0.70799999999999996</v>
      </c>
      <c r="J850" s="15">
        <v>0</v>
      </c>
      <c r="K850" s="15">
        <v>0</v>
      </c>
      <c r="L850" s="15">
        <f t="shared" si="27"/>
        <v>58.808</v>
      </c>
    </row>
    <row r="851" spans="1:12" x14ac:dyDescent="0.2">
      <c r="A851" s="7" t="s">
        <v>58</v>
      </c>
      <c r="B851" s="7" t="s">
        <v>154</v>
      </c>
      <c r="C851" s="7" t="s">
        <v>13</v>
      </c>
      <c r="D851" s="29">
        <v>161.80199999999999</v>
      </c>
      <c r="E851" s="29">
        <v>0</v>
      </c>
      <c r="F851" s="30">
        <v>41.8</v>
      </c>
      <c r="G851" s="29">
        <v>0</v>
      </c>
      <c r="H851" s="29">
        <f t="shared" si="26"/>
        <v>203.60199999999998</v>
      </c>
      <c r="I851" s="15">
        <v>3.7759999999999998</v>
      </c>
      <c r="J851" s="15">
        <v>0</v>
      </c>
      <c r="K851" s="15">
        <v>0</v>
      </c>
      <c r="L851" s="15">
        <f t="shared" si="27"/>
        <v>207.37799999999999</v>
      </c>
    </row>
    <row r="852" spans="1:12" x14ac:dyDescent="0.2">
      <c r="A852" s="7" t="s">
        <v>58</v>
      </c>
      <c r="B852" s="7" t="s">
        <v>154</v>
      </c>
      <c r="C852" s="7" t="s">
        <v>14</v>
      </c>
      <c r="D852" s="29">
        <v>292.286</v>
      </c>
      <c r="E852" s="29">
        <v>0</v>
      </c>
      <c r="F852" s="30">
        <v>16.100000000000001</v>
      </c>
      <c r="G852" s="29">
        <v>0</v>
      </c>
      <c r="H852" s="29">
        <f t="shared" si="26"/>
        <v>308.38600000000002</v>
      </c>
      <c r="I852" s="15">
        <v>9.2080000000000002</v>
      </c>
      <c r="J852" s="15">
        <v>0</v>
      </c>
      <c r="K852" s="15">
        <v>0</v>
      </c>
      <c r="L852" s="15">
        <f t="shared" si="27"/>
        <v>317.59399999999999</v>
      </c>
    </row>
    <row r="853" spans="1:12" x14ac:dyDescent="0.2">
      <c r="A853" s="7" t="s">
        <v>58</v>
      </c>
      <c r="B853" s="7" t="s">
        <v>154</v>
      </c>
      <c r="C853" s="7" t="s">
        <v>15</v>
      </c>
      <c r="D853" s="29">
        <v>7.2670000000000003</v>
      </c>
      <c r="E853" s="29">
        <v>0</v>
      </c>
      <c r="F853" s="30">
        <v>0</v>
      </c>
      <c r="G853" s="29">
        <v>0</v>
      </c>
      <c r="H853" s="29">
        <f t="shared" si="26"/>
        <v>7.2670000000000003</v>
      </c>
      <c r="I853" s="15">
        <v>0.156</v>
      </c>
      <c r="J853" s="15">
        <v>0</v>
      </c>
      <c r="K853" s="15">
        <v>0</v>
      </c>
      <c r="L853" s="15">
        <f t="shared" si="27"/>
        <v>7.423</v>
      </c>
    </row>
    <row r="854" spans="1:12" x14ac:dyDescent="0.2">
      <c r="A854" s="7" t="s">
        <v>58</v>
      </c>
      <c r="B854" s="7" t="s">
        <v>154</v>
      </c>
      <c r="C854" s="7" t="s">
        <v>16</v>
      </c>
      <c r="D854" s="29">
        <v>14.727</v>
      </c>
      <c r="E854" s="29">
        <v>9.5519999999999996</v>
      </c>
      <c r="F854" s="30">
        <v>5</v>
      </c>
      <c r="G854" s="29">
        <v>0</v>
      </c>
      <c r="H854" s="29">
        <f t="shared" si="26"/>
        <v>29.279</v>
      </c>
      <c r="I854" s="15">
        <v>9.3659999999999997</v>
      </c>
      <c r="J854" s="15">
        <v>0</v>
      </c>
      <c r="K854" s="15">
        <v>0</v>
      </c>
      <c r="L854" s="15">
        <f t="shared" si="27"/>
        <v>38.645000000000003</v>
      </c>
    </row>
    <row r="855" spans="1:12" x14ac:dyDescent="0.2">
      <c r="A855" s="7" t="s">
        <v>58</v>
      </c>
      <c r="B855" s="7" t="s">
        <v>154</v>
      </c>
      <c r="C855" s="7" t="s">
        <v>17</v>
      </c>
      <c r="D855" s="29">
        <v>0</v>
      </c>
      <c r="E855" s="29">
        <v>67.447999999999993</v>
      </c>
      <c r="F855" s="30">
        <v>0</v>
      </c>
      <c r="G855" s="29">
        <v>0</v>
      </c>
      <c r="H855" s="29">
        <f t="shared" si="26"/>
        <v>67.447999999999993</v>
      </c>
      <c r="I855" s="15">
        <v>4.0000000000000001E-3</v>
      </c>
      <c r="J855" s="15">
        <v>0</v>
      </c>
      <c r="K855" s="15">
        <v>0</v>
      </c>
      <c r="L855" s="15">
        <f t="shared" si="27"/>
        <v>67.451999999999998</v>
      </c>
    </row>
    <row r="856" spans="1:12" x14ac:dyDescent="0.2">
      <c r="A856" s="7" t="s">
        <v>58</v>
      </c>
      <c r="B856" s="7" t="s">
        <v>154</v>
      </c>
      <c r="C856" s="7" t="s">
        <v>18</v>
      </c>
      <c r="D856" s="29">
        <v>81.158000000000001</v>
      </c>
      <c r="E856" s="29">
        <v>0</v>
      </c>
      <c r="F856" s="30">
        <v>0</v>
      </c>
      <c r="G856" s="29">
        <v>0</v>
      </c>
      <c r="H856" s="29">
        <f t="shared" si="26"/>
        <v>81.158000000000001</v>
      </c>
      <c r="I856" s="15">
        <v>0.96099999999999997</v>
      </c>
      <c r="J856" s="15">
        <v>0</v>
      </c>
      <c r="K856" s="15">
        <v>0</v>
      </c>
      <c r="L856" s="15">
        <f t="shared" si="27"/>
        <v>82.119</v>
      </c>
    </row>
    <row r="857" spans="1:12" x14ac:dyDescent="0.2">
      <c r="A857" s="7" t="s">
        <v>58</v>
      </c>
      <c r="B857" s="7" t="s">
        <v>154</v>
      </c>
      <c r="C857" s="7" t="s">
        <v>19</v>
      </c>
      <c r="D857" s="29">
        <v>42.122999999999998</v>
      </c>
      <c r="E857" s="29">
        <v>0</v>
      </c>
      <c r="F857" s="30">
        <v>0.6</v>
      </c>
      <c r="G857" s="29">
        <v>0</v>
      </c>
      <c r="H857" s="29">
        <f t="shared" si="26"/>
        <v>42.722999999999999</v>
      </c>
      <c r="I857" s="15">
        <v>5.0000000000000001E-3</v>
      </c>
      <c r="J857" s="15">
        <v>0</v>
      </c>
      <c r="K857" s="15">
        <v>0</v>
      </c>
      <c r="L857" s="15">
        <f t="shared" si="27"/>
        <v>42.728000000000002</v>
      </c>
    </row>
    <row r="858" spans="1:12" x14ac:dyDescent="0.2">
      <c r="A858" s="7" t="s">
        <v>58</v>
      </c>
      <c r="B858" s="7" t="s">
        <v>154</v>
      </c>
      <c r="C858" s="7" t="s">
        <v>20</v>
      </c>
      <c r="D858" s="29">
        <v>82.123000000000005</v>
      </c>
      <c r="E858" s="29">
        <v>0</v>
      </c>
      <c r="F858" s="30">
        <v>24.599999999999998</v>
      </c>
      <c r="G858" s="29">
        <v>0</v>
      </c>
      <c r="H858" s="29">
        <f t="shared" si="26"/>
        <v>106.723</v>
      </c>
      <c r="I858" s="15">
        <v>14.172000000000001</v>
      </c>
      <c r="J858" s="15">
        <v>0</v>
      </c>
      <c r="K858" s="15">
        <v>0</v>
      </c>
      <c r="L858" s="15">
        <f t="shared" si="27"/>
        <v>120.895</v>
      </c>
    </row>
    <row r="859" spans="1:12" x14ac:dyDescent="0.2">
      <c r="A859" s="7" t="s">
        <v>58</v>
      </c>
      <c r="B859" s="7" t="s">
        <v>154</v>
      </c>
      <c r="C859" s="7" t="s">
        <v>21</v>
      </c>
      <c r="D859" s="29">
        <v>83.602000000000004</v>
      </c>
      <c r="E859" s="29">
        <v>0</v>
      </c>
      <c r="F859" s="30">
        <v>0</v>
      </c>
      <c r="G859" s="29">
        <v>0</v>
      </c>
      <c r="H859" s="29">
        <f t="shared" si="26"/>
        <v>83.602000000000004</v>
      </c>
      <c r="I859" s="15">
        <v>2.9249999999999998</v>
      </c>
      <c r="J859" s="15">
        <v>0</v>
      </c>
      <c r="K859" s="15">
        <v>0</v>
      </c>
      <c r="L859" s="15">
        <f t="shared" si="27"/>
        <v>86.527000000000001</v>
      </c>
    </row>
    <row r="860" spans="1:12" x14ac:dyDescent="0.2">
      <c r="A860" s="7" t="s">
        <v>58</v>
      </c>
      <c r="B860" s="7" t="s">
        <v>154</v>
      </c>
      <c r="C860" s="7" t="s">
        <v>22</v>
      </c>
      <c r="D860" s="29">
        <v>0</v>
      </c>
      <c r="E860" s="29">
        <v>0</v>
      </c>
      <c r="F860" s="30">
        <v>0</v>
      </c>
      <c r="G860" s="29">
        <v>0</v>
      </c>
      <c r="H860" s="29">
        <f t="shared" si="26"/>
        <v>0</v>
      </c>
      <c r="I860" s="15">
        <v>0</v>
      </c>
      <c r="J860" s="15">
        <v>0</v>
      </c>
      <c r="K860" s="15">
        <v>0</v>
      </c>
      <c r="L860" s="15">
        <f t="shared" si="27"/>
        <v>0</v>
      </c>
    </row>
    <row r="861" spans="1:12" x14ac:dyDescent="0.2">
      <c r="A861" s="7" t="s">
        <v>58</v>
      </c>
      <c r="B861" s="7" t="s">
        <v>154</v>
      </c>
      <c r="C861" s="7" t="s">
        <v>23</v>
      </c>
      <c r="D861" s="29">
        <v>4.8879999999999999</v>
      </c>
      <c r="E861" s="29">
        <v>0</v>
      </c>
      <c r="F861" s="30">
        <v>0</v>
      </c>
      <c r="G861" s="29">
        <v>0</v>
      </c>
      <c r="H861" s="29">
        <f t="shared" si="26"/>
        <v>4.8879999999999999</v>
      </c>
      <c r="I861" s="15">
        <v>0</v>
      </c>
      <c r="J861" s="15">
        <v>0</v>
      </c>
      <c r="K861" s="15">
        <v>0</v>
      </c>
      <c r="L861" s="15">
        <f t="shared" si="27"/>
        <v>4.8879999999999999</v>
      </c>
    </row>
    <row r="862" spans="1:12" x14ac:dyDescent="0.2">
      <c r="A862" s="7" t="s">
        <v>58</v>
      </c>
      <c r="B862" s="7" t="s">
        <v>154</v>
      </c>
      <c r="C862" s="7" t="s">
        <v>108</v>
      </c>
      <c r="D862" s="29">
        <v>22.122</v>
      </c>
      <c r="E862" s="29">
        <v>0</v>
      </c>
      <c r="F862" s="30">
        <v>0</v>
      </c>
      <c r="G862" s="29">
        <v>0</v>
      </c>
      <c r="H862" s="29">
        <f t="shared" si="26"/>
        <v>22.122</v>
      </c>
      <c r="I862" s="15">
        <v>4.9749999999999996</v>
      </c>
      <c r="J862" s="15">
        <v>0</v>
      </c>
      <c r="K862" s="15">
        <v>0</v>
      </c>
      <c r="L862" s="15">
        <f t="shared" si="27"/>
        <v>27.097000000000001</v>
      </c>
    </row>
    <row r="863" spans="1:12" x14ac:dyDescent="0.2">
      <c r="A863" s="7" t="s">
        <v>58</v>
      </c>
      <c r="B863" s="7" t="s">
        <v>154</v>
      </c>
      <c r="C863" s="7" t="s">
        <v>24</v>
      </c>
      <c r="D863" s="29">
        <v>6.4000000000000001E-2</v>
      </c>
      <c r="E863" s="29">
        <v>0</v>
      </c>
      <c r="F863" s="30">
        <v>0</v>
      </c>
      <c r="G863" s="29">
        <v>0</v>
      </c>
      <c r="H863" s="29">
        <f t="shared" si="26"/>
        <v>6.4000000000000001E-2</v>
      </c>
      <c r="I863" s="15">
        <v>0</v>
      </c>
      <c r="J863" s="15">
        <v>0</v>
      </c>
      <c r="K863" s="15">
        <v>0</v>
      </c>
      <c r="L863" s="15">
        <f t="shared" si="27"/>
        <v>6.4000000000000001E-2</v>
      </c>
    </row>
    <row r="864" spans="1:12" x14ac:dyDescent="0.2">
      <c r="A864" s="7" t="s">
        <v>58</v>
      </c>
      <c r="B864" s="7" t="s">
        <v>154</v>
      </c>
      <c r="C864" s="7" t="s">
        <v>25</v>
      </c>
      <c r="D864" s="29">
        <v>36.529000000000003</v>
      </c>
      <c r="E864" s="29">
        <v>0</v>
      </c>
      <c r="F864" s="30">
        <v>0</v>
      </c>
      <c r="G864" s="29">
        <v>0</v>
      </c>
      <c r="H864" s="29">
        <f t="shared" si="26"/>
        <v>36.529000000000003</v>
      </c>
      <c r="I864" s="15">
        <v>1.7999999999999999E-2</v>
      </c>
      <c r="J864" s="15">
        <v>0</v>
      </c>
      <c r="K864" s="15">
        <v>0</v>
      </c>
      <c r="L864" s="15">
        <f t="shared" si="27"/>
        <v>36.546999999999997</v>
      </c>
    </row>
    <row r="865" spans="1:12" x14ac:dyDescent="0.2">
      <c r="A865" s="7" t="s">
        <v>58</v>
      </c>
      <c r="B865" s="7" t="s">
        <v>154</v>
      </c>
      <c r="C865" s="7" t="s">
        <v>26</v>
      </c>
      <c r="D865" s="29">
        <v>0</v>
      </c>
      <c r="E865" s="29">
        <v>0</v>
      </c>
      <c r="F865" s="30">
        <v>0</v>
      </c>
      <c r="G865" s="29">
        <v>6.4000000000000001E-2</v>
      </c>
      <c r="H865" s="29">
        <f t="shared" si="26"/>
        <v>6.4000000000000001E-2</v>
      </c>
      <c r="I865" s="15">
        <v>0</v>
      </c>
      <c r="J865" s="15">
        <v>0</v>
      </c>
      <c r="K865" s="15">
        <v>0</v>
      </c>
      <c r="L865" s="15">
        <f t="shared" si="27"/>
        <v>6.4000000000000001E-2</v>
      </c>
    </row>
    <row r="866" spans="1:12" x14ac:dyDescent="0.2">
      <c r="A866" s="7" t="s">
        <v>58</v>
      </c>
      <c r="B866" s="7" t="s">
        <v>154</v>
      </c>
      <c r="C866" s="7" t="s">
        <v>27</v>
      </c>
      <c r="D866" s="29">
        <v>0</v>
      </c>
      <c r="E866" s="29">
        <v>0</v>
      </c>
      <c r="F866" s="30">
        <v>1.1000000000000001</v>
      </c>
      <c r="G866" s="29">
        <v>0</v>
      </c>
      <c r="H866" s="29">
        <f t="shared" si="26"/>
        <v>1.1000000000000001</v>
      </c>
      <c r="I866" s="15">
        <v>0</v>
      </c>
      <c r="J866" s="15">
        <v>0</v>
      </c>
      <c r="K866" s="15">
        <v>0</v>
      </c>
      <c r="L866" s="15">
        <f t="shared" si="27"/>
        <v>1.1000000000000001</v>
      </c>
    </row>
    <row r="867" spans="1:12" x14ac:dyDescent="0.2">
      <c r="A867" s="7" t="s">
        <v>58</v>
      </c>
      <c r="B867" s="7" t="s">
        <v>154</v>
      </c>
      <c r="C867" s="7" t="s">
        <v>28</v>
      </c>
      <c r="D867" s="29">
        <v>0</v>
      </c>
      <c r="E867" s="29">
        <v>0</v>
      </c>
      <c r="F867" s="30">
        <v>0</v>
      </c>
      <c r="G867" s="29">
        <v>0</v>
      </c>
      <c r="H867" s="29">
        <f t="shared" si="26"/>
        <v>0</v>
      </c>
      <c r="I867" s="15">
        <v>0</v>
      </c>
      <c r="J867" s="15">
        <v>0</v>
      </c>
      <c r="K867" s="15">
        <v>0</v>
      </c>
      <c r="L867" s="15">
        <f t="shared" si="27"/>
        <v>0</v>
      </c>
    </row>
    <row r="868" spans="1:12" x14ac:dyDescent="0.2">
      <c r="A868" s="7" t="s">
        <v>58</v>
      </c>
      <c r="B868" s="7" t="s">
        <v>154</v>
      </c>
      <c r="C868" s="7" t="s">
        <v>29</v>
      </c>
      <c r="D868" s="29">
        <v>174.28700000000001</v>
      </c>
      <c r="E868" s="29">
        <v>0</v>
      </c>
      <c r="F868" s="30">
        <v>0</v>
      </c>
      <c r="G868" s="29">
        <v>0</v>
      </c>
      <c r="H868" s="29">
        <f t="shared" si="26"/>
        <v>174.28700000000001</v>
      </c>
      <c r="I868" s="15">
        <v>0.04</v>
      </c>
      <c r="J868" s="15">
        <v>0</v>
      </c>
      <c r="K868" s="15">
        <v>0</v>
      </c>
      <c r="L868" s="15">
        <f t="shared" si="27"/>
        <v>174.327</v>
      </c>
    </row>
    <row r="869" spans="1:12" x14ac:dyDescent="0.2">
      <c r="A869" s="7" t="s">
        <v>58</v>
      </c>
      <c r="B869" s="7" t="s">
        <v>154</v>
      </c>
      <c r="C869" s="7" t="s">
        <v>30</v>
      </c>
      <c r="D869" s="29">
        <v>0</v>
      </c>
      <c r="E869" s="29">
        <v>0</v>
      </c>
      <c r="F869" s="30">
        <v>0</v>
      </c>
      <c r="G869" s="29">
        <v>0.14000000000000001</v>
      </c>
      <c r="H869" s="29">
        <f t="shared" si="26"/>
        <v>0.14000000000000001</v>
      </c>
      <c r="I869" s="15">
        <v>0</v>
      </c>
      <c r="J869" s="15">
        <v>0</v>
      </c>
      <c r="K869" s="15">
        <v>0</v>
      </c>
      <c r="L869" s="15">
        <f t="shared" si="27"/>
        <v>0.14000000000000001</v>
      </c>
    </row>
    <row r="870" spans="1:12" x14ac:dyDescent="0.2">
      <c r="A870" s="7" t="s">
        <v>58</v>
      </c>
      <c r="B870" s="7" t="s">
        <v>154</v>
      </c>
      <c r="C870" s="7" t="s">
        <v>31</v>
      </c>
      <c r="D870" s="29">
        <v>0</v>
      </c>
      <c r="E870" s="29">
        <v>0</v>
      </c>
      <c r="F870" s="30">
        <v>15</v>
      </c>
      <c r="G870" s="29">
        <v>0</v>
      </c>
      <c r="H870" s="29">
        <f t="shared" si="26"/>
        <v>15</v>
      </c>
      <c r="I870" s="15">
        <v>0.35299999999999998</v>
      </c>
      <c r="J870" s="15">
        <v>0</v>
      </c>
      <c r="K870" s="15">
        <v>0</v>
      </c>
      <c r="L870" s="15">
        <f t="shared" si="27"/>
        <v>15.353</v>
      </c>
    </row>
    <row r="871" spans="1:12" x14ac:dyDescent="0.2">
      <c r="A871" s="7" t="s">
        <v>58</v>
      </c>
      <c r="B871" s="7" t="s">
        <v>154</v>
      </c>
      <c r="C871" s="7" t="s">
        <v>32</v>
      </c>
      <c r="D871" s="29">
        <v>0</v>
      </c>
      <c r="E871" s="29">
        <v>0</v>
      </c>
      <c r="F871" s="30">
        <v>0</v>
      </c>
      <c r="G871" s="29">
        <v>0</v>
      </c>
      <c r="H871" s="29">
        <f t="shared" si="26"/>
        <v>0</v>
      </c>
      <c r="I871" s="15">
        <v>0</v>
      </c>
      <c r="J871" s="15">
        <v>0</v>
      </c>
      <c r="K871" s="15">
        <v>0</v>
      </c>
      <c r="L871" s="15">
        <f t="shared" si="27"/>
        <v>0</v>
      </c>
    </row>
    <row r="872" spans="1:12" x14ac:dyDescent="0.2">
      <c r="A872" s="7" t="s">
        <v>58</v>
      </c>
      <c r="B872" s="7" t="s">
        <v>154</v>
      </c>
      <c r="C872" s="7" t="s">
        <v>33</v>
      </c>
      <c r="D872" s="29">
        <v>0</v>
      </c>
      <c r="E872" s="29">
        <v>0</v>
      </c>
      <c r="F872" s="30">
        <v>0</v>
      </c>
      <c r="G872" s="29">
        <v>0</v>
      </c>
      <c r="H872" s="29">
        <f t="shared" si="26"/>
        <v>0</v>
      </c>
      <c r="I872" s="15">
        <v>0</v>
      </c>
      <c r="J872" s="15">
        <v>0</v>
      </c>
      <c r="K872" s="15">
        <v>0</v>
      </c>
      <c r="L872" s="15">
        <f t="shared" si="27"/>
        <v>0</v>
      </c>
    </row>
    <row r="873" spans="1:12" x14ac:dyDescent="0.2">
      <c r="A873" s="7" t="s">
        <v>59</v>
      </c>
      <c r="B873" s="7" t="s">
        <v>155</v>
      </c>
      <c r="C873" s="7" t="s">
        <v>2</v>
      </c>
      <c r="D873" s="29">
        <v>0</v>
      </c>
      <c r="E873" s="29">
        <v>0</v>
      </c>
      <c r="F873" s="30">
        <v>33.1</v>
      </c>
      <c r="G873" s="29">
        <v>0</v>
      </c>
      <c r="H873" s="29">
        <f t="shared" si="26"/>
        <v>33.1</v>
      </c>
      <c r="I873" s="15">
        <v>1E-3</v>
      </c>
      <c r="J873" s="15">
        <v>0</v>
      </c>
      <c r="K873" s="15">
        <v>0</v>
      </c>
      <c r="L873" s="15">
        <f t="shared" si="27"/>
        <v>33.100999999999999</v>
      </c>
    </row>
    <row r="874" spans="1:12" x14ac:dyDescent="0.2">
      <c r="A874" s="7" t="s">
        <v>59</v>
      </c>
      <c r="B874" s="7" t="s">
        <v>155</v>
      </c>
      <c r="C874" s="7" t="s">
        <v>4</v>
      </c>
      <c r="D874" s="29">
        <v>27.623999999999999</v>
      </c>
      <c r="E874" s="29">
        <v>0</v>
      </c>
      <c r="F874" s="30">
        <v>28.5</v>
      </c>
      <c r="G874" s="29">
        <v>0</v>
      </c>
      <c r="H874" s="29">
        <f t="shared" si="26"/>
        <v>56.123999999999995</v>
      </c>
      <c r="I874" s="15">
        <v>0</v>
      </c>
      <c r="J874" s="15">
        <v>0</v>
      </c>
      <c r="K874" s="15">
        <v>0</v>
      </c>
      <c r="L874" s="15">
        <f t="shared" si="27"/>
        <v>56.124000000000002</v>
      </c>
    </row>
    <row r="875" spans="1:12" x14ac:dyDescent="0.2">
      <c r="A875" s="7" t="s">
        <v>59</v>
      </c>
      <c r="B875" s="7" t="s">
        <v>155</v>
      </c>
      <c r="C875" s="7" t="s">
        <v>5</v>
      </c>
      <c r="D875" s="29">
        <v>0</v>
      </c>
      <c r="E875" s="29">
        <v>0</v>
      </c>
      <c r="F875" s="30">
        <v>1.9000000000000001</v>
      </c>
      <c r="G875" s="29">
        <v>0</v>
      </c>
      <c r="H875" s="29">
        <f t="shared" si="26"/>
        <v>1.9000000000000001</v>
      </c>
      <c r="I875" s="15">
        <v>0</v>
      </c>
      <c r="J875" s="15">
        <v>0</v>
      </c>
      <c r="K875" s="15">
        <v>0</v>
      </c>
      <c r="L875" s="15">
        <f t="shared" si="27"/>
        <v>1.9</v>
      </c>
    </row>
    <row r="876" spans="1:12" x14ac:dyDescent="0.2">
      <c r="A876" s="7" t="s">
        <v>59</v>
      </c>
      <c r="B876" s="7" t="s">
        <v>155</v>
      </c>
      <c r="C876" s="7" t="s">
        <v>6</v>
      </c>
      <c r="D876" s="29">
        <v>0</v>
      </c>
      <c r="E876" s="29">
        <v>0</v>
      </c>
      <c r="F876" s="30">
        <v>12.2</v>
      </c>
      <c r="G876" s="29">
        <v>0</v>
      </c>
      <c r="H876" s="29">
        <f t="shared" si="26"/>
        <v>12.2</v>
      </c>
      <c r="I876" s="15">
        <v>0</v>
      </c>
      <c r="J876" s="15">
        <v>0</v>
      </c>
      <c r="K876" s="15">
        <v>0</v>
      </c>
      <c r="L876" s="15">
        <f t="shared" si="27"/>
        <v>12.2</v>
      </c>
    </row>
    <row r="877" spans="1:12" x14ac:dyDescent="0.2">
      <c r="A877" s="7" t="s">
        <v>59</v>
      </c>
      <c r="B877" s="7" t="s">
        <v>155</v>
      </c>
      <c r="C877" s="7" t="s">
        <v>7</v>
      </c>
      <c r="D877" s="29">
        <v>0</v>
      </c>
      <c r="E877" s="29">
        <v>0</v>
      </c>
      <c r="F877" s="30">
        <v>0.7</v>
      </c>
      <c r="G877" s="29">
        <v>0</v>
      </c>
      <c r="H877" s="29">
        <f t="shared" si="26"/>
        <v>0.7</v>
      </c>
      <c r="I877" s="15">
        <v>0</v>
      </c>
      <c r="J877" s="15">
        <v>0</v>
      </c>
      <c r="K877" s="15">
        <v>0</v>
      </c>
      <c r="L877" s="15">
        <f t="shared" si="27"/>
        <v>0.7</v>
      </c>
    </row>
    <row r="878" spans="1:12" x14ac:dyDescent="0.2">
      <c r="A878" s="7" t="s">
        <v>59</v>
      </c>
      <c r="B878" s="7" t="s">
        <v>155</v>
      </c>
      <c r="C878" s="7" t="s">
        <v>8</v>
      </c>
      <c r="D878" s="29">
        <v>0</v>
      </c>
      <c r="E878" s="29">
        <v>0</v>
      </c>
      <c r="F878" s="30">
        <v>0.9</v>
      </c>
      <c r="G878" s="29">
        <v>0</v>
      </c>
      <c r="H878" s="29">
        <f t="shared" si="26"/>
        <v>0.9</v>
      </c>
      <c r="I878" s="15">
        <v>0</v>
      </c>
      <c r="J878" s="15">
        <v>0</v>
      </c>
      <c r="K878" s="15">
        <v>0</v>
      </c>
      <c r="L878" s="15">
        <f t="shared" si="27"/>
        <v>0.9</v>
      </c>
    </row>
    <row r="879" spans="1:12" x14ac:dyDescent="0.2">
      <c r="A879" s="7" t="s">
        <v>59</v>
      </c>
      <c r="B879" s="7" t="s">
        <v>155</v>
      </c>
      <c r="C879" s="7" t="s">
        <v>9</v>
      </c>
      <c r="D879" s="29">
        <v>0</v>
      </c>
      <c r="E879" s="29">
        <v>0</v>
      </c>
      <c r="F879" s="30">
        <v>0.2</v>
      </c>
      <c r="G879" s="29">
        <v>0</v>
      </c>
      <c r="H879" s="29">
        <f t="shared" si="26"/>
        <v>0.2</v>
      </c>
      <c r="I879" s="15">
        <v>0</v>
      </c>
      <c r="J879" s="15">
        <v>0</v>
      </c>
      <c r="K879" s="15">
        <v>0</v>
      </c>
      <c r="L879" s="15">
        <f t="shared" si="27"/>
        <v>0.2</v>
      </c>
    </row>
    <row r="880" spans="1:12" x14ac:dyDescent="0.2">
      <c r="A880" s="7" t="s">
        <v>59</v>
      </c>
      <c r="B880" s="7" t="s">
        <v>155</v>
      </c>
      <c r="C880" s="7" t="s">
        <v>10</v>
      </c>
      <c r="D880" s="29">
        <v>0</v>
      </c>
      <c r="E880" s="29">
        <v>0</v>
      </c>
      <c r="F880" s="30">
        <v>141.6</v>
      </c>
      <c r="G880" s="29">
        <v>0</v>
      </c>
      <c r="H880" s="29">
        <f t="shared" si="26"/>
        <v>141.6</v>
      </c>
      <c r="I880" s="15">
        <v>29.145</v>
      </c>
      <c r="J880" s="15">
        <v>0</v>
      </c>
      <c r="K880" s="15">
        <v>0</v>
      </c>
      <c r="L880" s="15">
        <f t="shared" si="27"/>
        <v>170.745</v>
      </c>
    </row>
    <row r="881" spans="1:12" x14ac:dyDescent="0.2">
      <c r="A881" s="7" t="s">
        <v>59</v>
      </c>
      <c r="B881" s="7" t="s">
        <v>155</v>
      </c>
      <c r="C881" s="7" t="s">
        <v>11</v>
      </c>
      <c r="D881" s="29">
        <v>0</v>
      </c>
      <c r="E881" s="29">
        <v>0</v>
      </c>
      <c r="F881" s="30">
        <v>0</v>
      </c>
      <c r="G881" s="29">
        <v>0</v>
      </c>
      <c r="H881" s="29">
        <f t="shared" si="26"/>
        <v>0</v>
      </c>
      <c r="I881" s="15">
        <v>0</v>
      </c>
      <c r="J881" s="15">
        <v>0</v>
      </c>
      <c r="K881" s="15">
        <v>0</v>
      </c>
      <c r="L881" s="15">
        <f t="shared" si="27"/>
        <v>0</v>
      </c>
    </row>
    <row r="882" spans="1:12" x14ac:dyDescent="0.2">
      <c r="A882" s="7" t="s">
        <v>59</v>
      </c>
      <c r="B882" s="7" t="s">
        <v>155</v>
      </c>
      <c r="C882" s="7" t="s">
        <v>12</v>
      </c>
      <c r="D882" s="29">
        <v>0</v>
      </c>
      <c r="E882" s="29">
        <v>0</v>
      </c>
      <c r="F882" s="30">
        <v>2.7</v>
      </c>
      <c r="G882" s="29">
        <v>0</v>
      </c>
      <c r="H882" s="29">
        <f t="shared" si="26"/>
        <v>2.7</v>
      </c>
      <c r="I882" s="15">
        <v>0</v>
      </c>
      <c r="J882" s="15">
        <v>0</v>
      </c>
      <c r="K882" s="15">
        <v>0</v>
      </c>
      <c r="L882" s="15">
        <f t="shared" si="27"/>
        <v>2.7</v>
      </c>
    </row>
    <row r="883" spans="1:12" x14ac:dyDescent="0.2">
      <c r="A883" s="7" t="s">
        <v>59</v>
      </c>
      <c r="B883" s="7" t="s">
        <v>155</v>
      </c>
      <c r="C883" s="7" t="s">
        <v>13</v>
      </c>
      <c r="D883" s="29">
        <v>7.907</v>
      </c>
      <c r="E883" s="29">
        <v>0</v>
      </c>
      <c r="F883" s="30">
        <v>0.3</v>
      </c>
      <c r="G883" s="29">
        <v>0</v>
      </c>
      <c r="H883" s="29">
        <f t="shared" si="26"/>
        <v>8.2070000000000007</v>
      </c>
      <c r="I883" s="15">
        <v>6.0000000000000001E-3</v>
      </c>
      <c r="J883" s="15">
        <v>0</v>
      </c>
      <c r="K883" s="15">
        <v>0</v>
      </c>
      <c r="L883" s="15">
        <f t="shared" si="27"/>
        <v>8.2129999999999992</v>
      </c>
    </row>
    <row r="884" spans="1:12" x14ac:dyDescent="0.2">
      <c r="A884" s="7" t="s">
        <v>59</v>
      </c>
      <c r="B884" s="7" t="s">
        <v>155</v>
      </c>
      <c r="C884" s="7" t="s">
        <v>14</v>
      </c>
      <c r="D884" s="29">
        <v>377.59899999999999</v>
      </c>
      <c r="E884" s="29">
        <v>0</v>
      </c>
      <c r="F884" s="30">
        <v>0</v>
      </c>
      <c r="G884" s="29">
        <v>0</v>
      </c>
      <c r="H884" s="29">
        <f t="shared" si="26"/>
        <v>377.59899999999999</v>
      </c>
      <c r="I884" s="15">
        <v>65.203000000000003</v>
      </c>
      <c r="J884" s="15">
        <v>0</v>
      </c>
      <c r="K884" s="15">
        <v>0</v>
      </c>
      <c r="L884" s="15">
        <f t="shared" si="27"/>
        <v>442.80200000000002</v>
      </c>
    </row>
    <row r="885" spans="1:12" x14ac:dyDescent="0.2">
      <c r="A885" s="7" t="s">
        <v>59</v>
      </c>
      <c r="B885" s="7" t="s">
        <v>155</v>
      </c>
      <c r="C885" s="7" t="s">
        <v>15</v>
      </c>
      <c r="D885" s="29">
        <v>0</v>
      </c>
      <c r="E885" s="29">
        <v>9.5000000000000001E-2</v>
      </c>
      <c r="F885" s="30">
        <v>0</v>
      </c>
      <c r="G885" s="29">
        <v>0</v>
      </c>
      <c r="H885" s="29">
        <f t="shared" si="26"/>
        <v>9.5000000000000001E-2</v>
      </c>
      <c r="I885" s="15">
        <v>0</v>
      </c>
      <c r="J885" s="15">
        <v>0</v>
      </c>
      <c r="K885" s="15">
        <v>0</v>
      </c>
      <c r="L885" s="15">
        <f t="shared" si="27"/>
        <v>9.5000000000000001E-2</v>
      </c>
    </row>
    <row r="886" spans="1:12" x14ac:dyDescent="0.2">
      <c r="A886" s="7" t="s">
        <v>59</v>
      </c>
      <c r="B886" s="7" t="s">
        <v>155</v>
      </c>
      <c r="C886" s="7" t="s">
        <v>108</v>
      </c>
      <c r="D886" s="29">
        <v>0</v>
      </c>
      <c r="E886" s="29">
        <v>0</v>
      </c>
      <c r="F886" s="30">
        <v>0</v>
      </c>
      <c r="G886" s="29">
        <v>0</v>
      </c>
      <c r="H886" s="29">
        <f t="shared" si="26"/>
        <v>0</v>
      </c>
      <c r="I886" s="15">
        <v>0</v>
      </c>
      <c r="J886" s="15">
        <v>0</v>
      </c>
      <c r="K886" s="15">
        <v>0</v>
      </c>
      <c r="L886" s="15">
        <f t="shared" si="27"/>
        <v>0</v>
      </c>
    </row>
    <row r="887" spans="1:12" x14ac:dyDescent="0.2">
      <c r="A887" s="7" t="s">
        <v>59</v>
      </c>
      <c r="B887" s="7" t="s">
        <v>155</v>
      </c>
      <c r="C887" s="7" t="s">
        <v>16</v>
      </c>
      <c r="D887" s="29">
        <v>0.10299999999999999</v>
      </c>
      <c r="E887" s="29">
        <v>19.222999999999999</v>
      </c>
      <c r="F887" s="30">
        <v>1.4</v>
      </c>
      <c r="G887" s="29">
        <v>0</v>
      </c>
      <c r="H887" s="29">
        <f t="shared" si="26"/>
        <v>20.725999999999999</v>
      </c>
      <c r="I887" s="15">
        <v>2.9159999999999999</v>
      </c>
      <c r="J887" s="15">
        <v>0</v>
      </c>
      <c r="K887" s="15">
        <v>0</v>
      </c>
      <c r="L887" s="15">
        <f t="shared" si="27"/>
        <v>23.641999999999999</v>
      </c>
    </row>
    <row r="888" spans="1:12" x14ac:dyDescent="0.2">
      <c r="A888" s="7" t="s">
        <v>59</v>
      </c>
      <c r="B888" s="7" t="s">
        <v>155</v>
      </c>
      <c r="C888" s="7" t="s">
        <v>17</v>
      </c>
      <c r="D888" s="29">
        <v>0</v>
      </c>
      <c r="E888" s="29">
        <v>16.382000000000001</v>
      </c>
      <c r="F888" s="30">
        <v>0</v>
      </c>
      <c r="G888" s="29">
        <v>0</v>
      </c>
      <c r="H888" s="29">
        <f t="shared" si="26"/>
        <v>16.382000000000001</v>
      </c>
      <c r="I888" s="15">
        <v>1.4E-2</v>
      </c>
      <c r="J888" s="15">
        <v>0</v>
      </c>
      <c r="K888" s="15">
        <v>0</v>
      </c>
      <c r="L888" s="15">
        <f t="shared" si="27"/>
        <v>16.396000000000001</v>
      </c>
    </row>
    <row r="889" spans="1:12" x14ac:dyDescent="0.2">
      <c r="A889" s="7" t="s">
        <v>59</v>
      </c>
      <c r="B889" s="7" t="s">
        <v>155</v>
      </c>
      <c r="C889" s="7" t="s">
        <v>18</v>
      </c>
      <c r="D889" s="29">
        <v>1006.897</v>
      </c>
      <c r="E889" s="29">
        <v>0</v>
      </c>
      <c r="F889" s="30">
        <v>0</v>
      </c>
      <c r="G889" s="29">
        <v>0</v>
      </c>
      <c r="H889" s="29">
        <f t="shared" si="26"/>
        <v>1006.897</v>
      </c>
      <c r="I889" s="15">
        <v>86.028000000000006</v>
      </c>
      <c r="J889" s="15">
        <v>0</v>
      </c>
      <c r="K889" s="15">
        <v>0</v>
      </c>
      <c r="L889" s="15">
        <f t="shared" si="27"/>
        <v>1092.925</v>
      </c>
    </row>
    <row r="890" spans="1:12" x14ac:dyDescent="0.2">
      <c r="A890" s="7" t="s">
        <v>59</v>
      </c>
      <c r="B890" s="7" t="s">
        <v>155</v>
      </c>
      <c r="C890" s="7" t="s">
        <v>19</v>
      </c>
      <c r="D890" s="29">
        <v>66.134</v>
      </c>
      <c r="E890" s="29">
        <v>0</v>
      </c>
      <c r="F890" s="30">
        <v>2.2000000000000002</v>
      </c>
      <c r="G890" s="29">
        <v>2.15</v>
      </c>
      <c r="H890" s="29">
        <f t="shared" si="26"/>
        <v>70.484000000000009</v>
      </c>
      <c r="I890" s="15">
        <v>0.14899999999999999</v>
      </c>
      <c r="J890" s="15">
        <v>0</v>
      </c>
      <c r="K890" s="15">
        <v>0</v>
      </c>
      <c r="L890" s="15">
        <f t="shared" si="27"/>
        <v>70.632999999999996</v>
      </c>
    </row>
    <row r="891" spans="1:12" x14ac:dyDescent="0.2">
      <c r="A891" s="7" t="s">
        <v>59</v>
      </c>
      <c r="B891" s="7" t="s">
        <v>155</v>
      </c>
      <c r="C891" s="7" t="s">
        <v>20</v>
      </c>
      <c r="D891" s="29">
        <v>0</v>
      </c>
      <c r="E891" s="29">
        <v>0</v>
      </c>
      <c r="F891" s="30">
        <v>0</v>
      </c>
      <c r="G891" s="29">
        <v>0</v>
      </c>
      <c r="H891" s="29">
        <f t="shared" si="26"/>
        <v>0</v>
      </c>
      <c r="I891" s="15">
        <v>0</v>
      </c>
      <c r="J891" s="15">
        <v>0</v>
      </c>
      <c r="K891" s="15">
        <v>0</v>
      </c>
      <c r="L891" s="15">
        <f t="shared" si="27"/>
        <v>0</v>
      </c>
    </row>
    <row r="892" spans="1:12" x14ac:dyDescent="0.2">
      <c r="A892" s="7" t="s">
        <v>59</v>
      </c>
      <c r="B892" s="7" t="s">
        <v>155</v>
      </c>
      <c r="C892" s="7" t="s">
        <v>21</v>
      </c>
      <c r="D892" s="29">
        <v>0</v>
      </c>
      <c r="E892" s="29">
        <v>0</v>
      </c>
      <c r="F892" s="30">
        <v>0</v>
      </c>
      <c r="G892" s="29">
        <v>0</v>
      </c>
      <c r="H892" s="29">
        <f t="shared" si="26"/>
        <v>0</v>
      </c>
      <c r="I892" s="15">
        <v>0</v>
      </c>
      <c r="J892" s="15">
        <v>0</v>
      </c>
      <c r="K892" s="15">
        <v>0</v>
      </c>
      <c r="L892" s="15">
        <f t="shared" si="27"/>
        <v>0</v>
      </c>
    </row>
    <row r="893" spans="1:12" x14ac:dyDescent="0.2">
      <c r="A893" s="7" t="s">
        <v>59</v>
      </c>
      <c r="B893" s="7" t="s">
        <v>155</v>
      </c>
      <c r="C893" s="7" t="s">
        <v>22</v>
      </c>
      <c r="D893" s="29">
        <v>881.61199999999997</v>
      </c>
      <c r="E893" s="29">
        <v>0</v>
      </c>
      <c r="F893" s="30">
        <v>0</v>
      </c>
      <c r="G893" s="29">
        <v>153.15299999999999</v>
      </c>
      <c r="H893" s="29">
        <f t="shared" si="26"/>
        <v>1034.7649999999999</v>
      </c>
      <c r="I893" s="15">
        <v>182.00899999999999</v>
      </c>
      <c r="J893" s="15">
        <v>0</v>
      </c>
      <c r="K893" s="15">
        <v>0</v>
      </c>
      <c r="L893" s="15">
        <f t="shared" si="27"/>
        <v>1216.7739999999999</v>
      </c>
    </row>
    <row r="894" spans="1:12" x14ac:dyDescent="0.2">
      <c r="A894" s="7" t="s">
        <v>59</v>
      </c>
      <c r="B894" s="7" t="s">
        <v>155</v>
      </c>
      <c r="C894" s="7" t="s">
        <v>23</v>
      </c>
      <c r="D894" s="29">
        <v>4.5179999999999998</v>
      </c>
      <c r="E894" s="29">
        <v>0</v>
      </c>
      <c r="F894" s="30">
        <v>0</v>
      </c>
      <c r="G894" s="29">
        <v>0</v>
      </c>
      <c r="H894" s="29">
        <f t="shared" si="26"/>
        <v>4.5179999999999998</v>
      </c>
      <c r="I894" s="15">
        <v>9.1430000000000007</v>
      </c>
      <c r="J894" s="15">
        <v>0</v>
      </c>
      <c r="K894" s="15">
        <v>0</v>
      </c>
      <c r="L894" s="15">
        <f t="shared" si="27"/>
        <v>13.661</v>
      </c>
    </row>
    <row r="895" spans="1:12" x14ac:dyDescent="0.2">
      <c r="A895" s="7" t="s">
        <v>59</v>
      </c>
      <c r="B895" s="7" t="s">
        <v>155</v>
      </c>
      <c r="C895" s="7" t="s">
        <v>24</v>
      </c>
      <c r="D895" s="29">
        <v>0.82199999999999995</v>
      </c>
      <c r="E895" s="29">
        <v>0</v>
      </c>
      <c r="F895" s="30">
        <v>0</v>
      </c>
      <c r="G895" s="29">
        <v>0</v>
      </c>
      <c r="H895" s="29">
        <f t="shared" si="26"/>
        <v>0.82199999999999995</v>
      </c>
      <c r="I895" s="15">
        <v>0</v>
      </c>
      <c r="J895" s="15">
        <v>0</v>
      </c>
      <c r="K895" s="15">
        <v>0</v>
      </c>
      <c r="L895" s="15">
        <f t="shared" si="27"/>
        <v>0.82199999999999995</v>
      </c>
    </row>
    <row r="896" spans="1:12" x14ac:dyDescent="0.2">
      <c r="A896" s="7" t="s">
        <v>59</v>
      </c>
      <c r="B896" s="7" t="s">
        <v>155</v>
      </c>
      <c r="C896" s="7" t="s">
        <v>25</v>
      </c>
      <c r="D896" s="29">
        <v>119.21</v>
      </c>
      <c r="E896" s="29">
        <v>0</v>
      </c>
      <c r="F896" s="30">
        <v>0</v>
      </c>
      <c r="G896" s="29">
        <v>0</v>
      </c>
      <c r="H896" s="29">
        <f t="shared" si="26"/>
        <v>119.21</v>
      </c>
      <c r="I896" s="15">
        <v>1.7000000000000001E-2</v>
      </c>
      <c r="J896" s="15">
        <v>0</v>
      </c>
      <c r="K896" s="15">
        <v>0</v>
      </c>
      <c r="L896" s="15">
        <f t="shared" si="27"/>
        <v>119.227</v>
      </c>
    </row>
    <row r="897" spans="1:12" x14ac:dyDescent="0.2">
      <c r="A897" s="7" t="s">
        <v>59</v>
      </c>
      <c r="B897" s="7" t="s">
        <v>155</v>
      </c>
      <c r="C897" s="7" t="s">
        <v>26</v>
      </c>
      <c r="D897" s="29">
        <v>0</v>
      </c>
      <c r="E897" s="29">
        <v>0</v>
      </c>
      <c r="F897" s="30">
        <v>0</v>
      </c>
      <c r="G897" s="29">
        <v>0</v>
      </c>
      <c r="H897" s="29">
        <f t="shared" si="26"/>
        <v>0</v>
      </c>
      <c r="I897" s="15">
        <v>2.5999999999999999E-2</v>
      </c>
      <c r="J897" s="15">
        <v>0</v>
      </c>
      <c r="K897" s="15">
        <v>0</v>
      </c>
      <c r="L897" s="15">
        <f t="shared" si="27"/>
        <v>2.5999999999999999E-2</v>
      </c>
    </row>
    <row r="898" spans="1:12" x14ac:dyDescent="0.2">
      <c r="A898" s="7" t="s">
        <v>59</v>
      </c>
      <c r="B898" s="7" t="s">
        <v>155</v>
      </c>
      <c r="C898" s="7" t="s">
        <v>27</v>
      </c>
      <c r="D898" s="29">
        <v>0</v>
      </c>
      <c r="E898" s="29">
        <v>0</v>
      </c>
      <c r="F898" s="30">
        <v>0.8</v>
      </c>
      <c r="G898" s="29">
        <v>0</v>
      </c>
      <c r="H898" s="29">
        <f t="shared" si="26"/>
        <v>0.8</v>
      </c>
      <c r="I898" s="15">
        <v>0</v>
      </c>
      <c r="J898" s="15">
        <v>0</v>
      </c>
      <c r="K898" s="15">
        <v>0</v>
      </c>
      <c r="L898" s="15">
        <f t="shared" si="27"/>
        <v>0.8</v>
      </c>
    </row>
    <row r="899" spans="1:12" x14ac:dyDescent="0.2">
      <c r="A899" s="7" t="s">
        <v>59</v>
      </c>
      <c r="B899" s="7" t="s">
        <v>155</v>
      </c>
      <c r="C899" s="7" t="s">
        <v>28</v>
      </c>
      <c r="D899" s="29">
        <v>0</v>
      </c>
      <c r="E899" s="29">
        <v>0</v>
      </c>
      <c r="F899" s="30">
        <v>0</v>
      </c>
      <c r="G899" s="29">
        <v>0</v>
      </c>
      <c r="H899" s="29">
        <f t="shared" si="26"/>
        <v>0</v>
      </c>
      <c r="I899" s="15">
        <v>0</v>
      </c>
      <c r="J899" s="15">
        <v>0</v>
      </c>
      <c r="K899" s="15">
        <v>0</v>
      </c>
      <c r="L899" s="15">
        <f t="shared" si="27"/>
        <v>0</v>
      </c>
    </row>
    <row r="900" spans="1:12" x14ac:dyDescent="0.2">
      <c r="A900" s="7" t="s">
        <v>59</v>
      </c>
      <c r="B900" s="7" t="s">
        <v>155</v>
      </c>
      <c r="C900" s="7" t="s">
        <v>29</v>
      </c>
      <c r="D900" s="29">
        <v>373.04399999999998</v>
      </c>
      <c r="E900" s="29">
        <v>0</v>
      </c>
      <c r="F900" s="30">
        <v>0</v>
      </c>
      <c r="G900" s="29">
        <v>0</v>
      </c>
      <c r="H900" s="29">
        <f t="shared" ref="H900:H963" si="28">D900+E900+F900+G900</f>
        <v>373.04399999999998</v>
      </c>
      <c r="I900" s="15">
        <v>0.14499999999999999</v>
      </c>
      <c r="J900" s="15">
        <v>0</v>
      </c>
      <c r="K900" s="15">
        <v>0</v>
      </c>
      <c r="L900" s="15">
        <f t="shared" ref="L900:L963" si="29">ROUND(H900+I900+J900+K900,3)</f>
        <v>373.18900000000002</v>
      </c>
    </row>
    <row r="901" spans="1:12" x14ac:dyDescent="0.2">
      <c r="A901" s="7" t="s">
        <v>59</v>
      </c>
      <c r="B901" s="7" t="s">
        <v>155</v>
      </c>
      <c r="C901" s="7" t="s">
        <v>30</v>
      </c>
      <c r="D901" s="29">
        <v>0</v>
      </c>
      <c r="E901" s="29">
        <v>0</v>
      </c>
      <c r="F901" s="30">
        <v>0</v>
      </c>
      <c r="G901" s="29">
        <v>6.6000000000000003E-2</v>
      </c>
      <c r="H901" s="29">
        <f t="shared" si="28"/>
        <v>6.6000000000000003E-2</v>
      </c>
      <c r="I901" s="15">
        <v>0</v>
      </c>
      <c r="J901" s="15">
        <v>0</v>
      </c>
      <c r="K901" s="15">
        <v>0</v>
      </c>
      <c r="L901" s="15">
        <f t="shared" si="29"/>
        <v>6.6000000000000003E-2</v>
      </c>
    </row>
    <row r="902" spans="1:12" x14ac:dyDescent="0.2">
      <c r="A902" s="7" t="s">
        <v>59</v>
      </c>
      <c r="B902" s="7" t="s">
        <v>155</v>
      </c>
      <c r="C902" s="7" t="s">
        <v>31</v>
      </c>
      <c r="D902" s="29">
        <v>0</v>
      </c>
      <c r="E902" s="29">
        <v>0</v>
      </c>
      <c r="F902" s="30">
        <v>0.1</v>
      </c>
      <c r="G902" s="29">
        <v>0</v>
      </c>
      <c r="H902" s="29">
        <f t="shared" si="28"/>
        <v>0.1</v>
      </c>
      <c r="I902" s="15">
        <v>0</v>
      </c>
      <c r="J902" s="15">
        <v>0</v>
      </c>
      <c r="K902" s="15">
        <v>0</v>
      </c>
      <c r="L902" s="15">
        <f t="shared" si="29"/>
        <v>0.1</v>
      </c>
    </row>
    <row r="903" spans="1:12" x14ac:dyDescent="0.2">
      <c r="A903" s="7" t="s">
        <v>59</v>
      </c>
      <c r="B903" s="7" t="s">
        <v>155</v>
      </c>
      <c r="C903" s="7" t="s">
        <v>32</v>
      </c>
      <c r="D903" s="29">
        <v>0</v>
      </c>
      <c r="E903" s="29">
        <v>2.4</v>
      </c>
      <c r="F903" s="30">
        <v>0</v>
      </c>
      <c r="G903" s="29">
        <v>0</v>
      </c>
      <c r="H903" s="29">
        <f t="shared" si="28"/>
        <v>2.4</v>
      </c>
      <c r="I903" s="15">
        <v>0</v>
      </c>
      <c r="J903" s="15">
        <v>0</v>
      </c>
      <c r="K903" s="15">
        <v>0</v>
      </c>
      <c r="L903" s="15">
        <f t="shared" si="29"/>
        <v>2.4</v>
      </c>
    </row>
    <row r="904" spans="1:12" x14ac:dyDescent="0.2">
      <c r="A904" s="7" t="s">
        <v>59</v>
      </c>
      <c r="B904" s="7" t="s">
        <v>155</v>
      </c>
      <c r="C904" s="7" t="s">
        <v>33</v>
      </c>
      <c r="D904" s="29">
        <v>0</v>
      </c>
      <c r="E904" s="29">
        <v>0</v>
      </c>
      <c r="F904" s="30">
        <v>0</v>
      </c>
      <c r="G904" s="29">
        <v>54.5</v>
      </c>
      <c r="H904" s="29">
        <f t="shared" si="28"/>
        <v>54.5</v>
      </c>
      <c r="I904" s="15">
        <v>0</v>
      </c>
      <c r="J904" s="15">
        <v>0</v>
      </c>
      <c r="K904" s="15">
        <v>0</v>
      </c>
      <c r="L904" s="15">
        <f t="shared" si="29"/>
        <v>54.5</v>
      </c>
    </row>
    <row r="905" spans="1:12" x14ac:dyDescent="0.2">
      <c r="A905" s="7" t="s">
        <v>60</v>
      </c>
      <c r="B905" s="7" t="s">
        <v>156</v>
      </c>
      <c r="C905" s="7" t="s">
        <v>2</v>
      </c>
      <c r="D905" s="29">
        <v>0</v>
      </c>
      <c r="E905" s="29">
        <v>0</v>
      </c>
      <c r="F905" s="30">
        <v>1066.4000000000001</v>
      </c>
      <c r="G905" s="29">
        <v>0</v>
      </c>
      <c r="H905" s="29">
        <f t="shared" si="28"/>
        <v>1066.4000000000001</v>
      </c>
      <c r="I905" s="15">
        <v>83.284999999999997</v>
      </c>
      <c r="J905" s="15">
        <v>0</v>
      </c>
      <c r="K905" s="15">
        <v>0</v>
      </c>
      <c r="L905" s="15">
        <f t="shared" si="29"/>
        <v>1149.6849999999999</v>
      </c>
    </row>
    <row r="906" spans="1:12" x14ac:dyDescent="0.2">
      <c r="A906" s="7" t="s">
        <v>60</v>
      </c>
      <c r="B906" s="7" t="s">
        <v>156</v>
      </c>
      <c r="C906" s="7" t="s">
        <v>4</v>
      </c>
      <c r="D906" s="29">
        <v>49.466999999999999</v>
      </c>
      <c r="E906" s="29">
        <v>0</v>
      </c>
      <c r="F906" s="30">
        <v>228.8</v>
      </c>
      <c r="G906" s="29">
        <v>0</v>
      </c>
      <c r="H906" s="29">
        <f t="shared" si="28"/>
        <v>278.267</v>
      </c>
      <c r="I906" s="15">
        <v>3.7570000000000001</v>
      </c>
      <c r="J906" s="15">
        <v>0</v>
      </c>
      <c r="K906" s="15">
        <v>0</v>
      </c>
      <c r="L906" s="15">
        <f t="shared" si="29"/>
        <v>282.024</v>
      </c>
    </row>
    <row r="907" spans="1:12" x14ac:dyDescent="0.2">
      <c r="A907" s="7" t="s">
        <v>60</v>
      </c>
      <c r="B907" s="7" t="s">
        <v>156</v>
      </c>
      <c r="C907" s="7" t="s">
        <v>5</v>
      </c>
      <c r="D907" s="29">
        <v>0</v>
      </c>
      <c r="E907" s="29">
        <v>0</v>
      </c>
      <c r="F907" s="30">
        <v>231</v>
      </c>
      <c r="G907" s="29">
        <v>0</v>
      </c>
      <c r="H907" s="29">
        <f t="shared" si="28"/>
        <v>231</v>
      </c>
      <c r="I907" s="15">
        <v>30.187999999999999</v>
      </c>
      <c r="J907" s="15">
        <v>0</v>
      </c>
      <c r="K907" s="15">
        <v>0</v>
      </c>
      <c r="L907" s="15">
        <f t="shared" si="29"/>
        <v>261.18799999999999</v>
      </c>
    </row>
    <row r="908" spans="1:12" x14ac:dyDescent="0.2">
      <c r="A908" s="7" t="s">
        <v>60</v>
      </c>
      <c r="B908" s="7" t="s">
        <v>156</v>
      </c>
      <c r="C908" s="7" t="s">
        <v>6</v>
      </c>
      <c r="D908" s="29">
        <v>0</v>
      </c>
      <c r="E908" s="29">
        <v>0</v>
      </c>
      <c r="F908" s="30">
        <v>439.6</v>
      </c>
      <c r="G908" s="29">
        <v>0</v>
      </c>
      <c r="H908" s="29">
        <f t="shared" si="28"/>
        <v>439.6</v>
      </c>
      <c r="I908" s="15">
        <v>144.92699999999999</v>
      </c>
      <c r="J908" s="15">
        <v>0</v>
      </c>
      <c r="K908" s="15">
        <v>0</v>
      </c>
      <c r="L908" s="15">
        <f t="shared" si="29"/>
        <v>584.52700000000004</v>
      </c>
    </row>
    <row r="909" spans="1:12" x14ac:dyDescent="0.2">
      <c r="A909" s="7" t="s">
        <v>60</v>
      </c>
      <c r="B909" s="7" t="s">
        <v>156</v>
      </c>
      <c r="C909" s="7" t="s">
        <v>7</v>
      </c>
      <c r="D909" s="29">
        <v>0.72599999999999998</v>
      </c>
      <c r="E909" s="29">
        <v>0</v>
      </c>
      <c r="F909" s="30">
        <v>5.5</v>
      </c>
      <c r="G909" s="29">
        <v>0</v>
      </c>
      <c r="H909" s="29">
        <f t="shared" si="28"/>
        <v>6.226</v>
      </c>
      <c r="I909" s="15">
        <v>0.10100000000000001</v>
      </c>
      <c r="J909" s="15">
        <v>0</v>
      </c>
      <c r="K909" s="15">
        <v>0</v>
      </c>
      <c r="L909" s="15">
        <f t="shared" si="29"/>
        <v>6.327</v>
      </c>
    </row>
    <row r="910" spans="1:12" x14ac:dyDescent="0.2">
      <c r="A910" s="7" t="s">
        <v>60</v>
      </c>
      <c r="B910" s="7" t="s">
        <v>156</v>
      </c>
      <c r="C910" s="7" t="s">
        <v>8</v>
      </c>
      <c r="D910" s="29">
        <v>0</v>
      </c>
      <c r="E910" s="29">
        <v>0</v>
      </c>
      <c r="F910" s="30">
        <v>5.2</v>
      </c>
      <c r="G910" s="29">
        <v>0</v>
      </c>
      <c r="H910" s="29">
        <f t="shared" si="28"/>
        <v>5.2</v>
      </c>
      <c r="I910" s="15">
        <v>1E-3</v>
      </c>
      <c r="J910" s="15">
        <v>0</v>
      </c>
      <c r="K910" s="15">
        <v>0</v>
      </c>
      <c r="L910" s="15">
        <f t="shared" si="29"/>
        <v>5.2009999999999996</v>
      </c>
    </row>
    <row r="911" spans="1:12" x14ac:dyDescent="0.2">
      <c r="A911" s="7" t="s">
        <v>60</v>
      </c>
      <c r="B911" s="7" t="s">
        <v>156</v>
      </c>
      <c r="C911" s="7" t="s">
        <v>9</v>
      </c>
      <c r="D911" s="29">
        <v>0</v>
      </c>
      <c r="E911" s="29">
        <v>0</v>
      </c>
      <c r="F911" s="30">
        <v>41.7</v>
      </c>
      <c r="G911" s="29">
        <v>0</v>
      </c>
      <c r="H911" s="29">
        <f t="shared" si="28"/>
        <v>41.7</v>
      </c>
      <c r="I911" s="15">
        <v>2.4369999999999998</v>
      </c>
      <c r="J911" s="15">
        <v>0</v>
      </c>
      <c r="K911" s="15">
        <v>0</v>
      </c>
      <c r="L911" s="15">
        <f t="shared" si="29"/>
        <v>44.137</v>
      </c>
    </row>
    <row r="912" spans="1:12" x14ac:dyDescent="0.2">
      <c r="A912" s="7" t="s">
        <v>60</v>
      </c>
      <c r="B912" s="7" t="s">
        <v>156</v>
      </c>
      <c r="C912" s="7" t="s">
        <v>10</v>
      </c>
      <c r="D912" s="29">
        <v>0</v>
      </c>
      <c r="E912" s="29">
        <v>0</v>
      </c>
      <c r="F912" s="30">
        <v>5.9</v>
      </c>
      <c r="G912" s="29">
        <v>0</v>
      </c>
      <c r="H912" s="29">
        <f t="shared" si="28"/>
        <v>5.9</v>
      </c>
      <c r="I912" s="15">
        <v>0.19700000000000001</v>
      </c>
      <c r="J912" s="15">
        <v>0</v>
      </c>
      <c r="K912" s="15">
        <v>0</v>
      </c>
      <c r="L912" s="15">
        <f t="shared" si="29"/>
        <v>6.0970000000000004</v>
      </c>
    </row>
    <row r="913" spans="1:12" x14ac:dyDescent="0.2">
      <c r="A913" s="7" t="s">
        <v>60</v>
      </c>
      <c r="B913" s="7" t="s">
        <v>156</v>
      </c>
      <c r="C913" s="7" t="s">
        <v>11</v>
      </c>
      <c r="D913" s="29">
        <v>0</v>
      </c>
      <c r="E913" s="29">
        <v>0</v>
      </c>
      <c r="F913" s="30">
        <v>0</v>
      </c>
      <c r="G913" s="29">
        <v>0</v>
      </c>
      <c r="H913" s="29">
        <f t="shared" si="28"/>
        <v>0</v>
      </c>
      <c r="I913" s="15">
        <v>0</v>
      </c>
      <c r="J913" s="15">
        <v>0</v>
      </c>
      <c r="K913" s="15">
        <v>0</v>
      </c>
      <c r="L913" s="15">
        <f t="shared" si="29"/>
        <v>0</v>
      </c>
    </row>
    <row r="914" spans="1:12" x14ac:dyDescent="0.2">
      <c r="A914" s="7" t="s">
        <v>60</v>
      </c>
      <c r="B914" s="7" t="s">
        <v>156</v>
      </c>
      <c r="C914" s="7" t="s">
        <v>12</v>
      </c>
      <c r="D914" s="29">
        <v>0</v>
      </c>
      <c r="E914" s="29">
        <v>0</v>
      </c>
      <c r="F914" s="30">
        <v>117.8</v>
      </c>
      <c r="G914" s="29">
        <v>0</v>
      </c>
      <c r="H914" s="29">
        <f t="shared" si="28"/>
        <v>117.8</v>
      </c>
      <c r="I914" s="15">
        <v>0.105</v>
      </c>
      <c r="J914" s="15">
        <v>0</v>
      </c>
      <c r="K914" s="15">
        <v>0</v>
      </c>
      <c r="L914" s="15">
        <f t="shared" si="29"/>
        <v>117.905</v>
      </c>
    </row>
    <row r="915" spans="1:12" x14ac:dyDescent="0.2">
      <c r="A915" s="7" t="s">
        <v>60</v>
      </c>
      <c r="B915" s="7" t="s">
        <v>156</v>
      </c>
      <c r="C915" s="7" t="s">
        <v>13</v>
      </c>
      <c r="D915" s="29">
        <v>62.533000000000001</v>
      </c>
      <c r="E915" s="29">
        <v>0</v>
      </c>
      <c r="F915" s="30">
        <v>7.8</v>
      </c>
      <c r="G915" s="29">
        <v>0</v>
      </c>
      <c r="H915" s="29">
        <f t="shared" si="28"/>
        <v>70.332999999999998</v>
      </c>
      <c r="I915" s="15">
        <v>0.40300000000000002</v>
      </c>
      <c r="J915" s="15">
        <v>0</v>
      </c>
      <c r="K915" s="15">
        <v>0</v>
      </c>
      <c r="L915" s="15">
        <f t="shared" si="29"/>
        <v>70.736000000000004</v>
      </c>
    </row>
    <row r="916" spans="1:12" x14ac:dyDescent="0.2">
      <c r="A916" s="7" t="s">
        <v>60</v>
      </c>
      <c r="B916" s="7" t="s">
        <v>156</v>
      </c>
      <c r="C916" s="7" t="s">
        <v>14</v>
      </c>
      <c r="D916" s="29">
        <v>174.22200000000001</v>
      </c>
      <c r="E916" s="29">
        <v>0</v>
      </c>
      <c r="F916" s="30">
        <v>20.399999999999999</v>
      </c>
      <c r="G916" s="29">
        <v>0</v>
      </c>
      <c r="H916" s="29">
        <f t="shared" si="28"/>
        <v>194.62200000000001</v>
      </c>
      <c r="I916" s="15">
        <v>4.6500000000000004</v>
      </c>
      <c r="J916" s="15">
        <v>0</v>
      </c>
      <c r="K916" s="15">
        <v>0</v>
      </c>
      <c r="L916" s="15">
        <f t="shared" si="29"/>
        <v>199.27199999999999</v>
      </c>
    </row>
    <row r="917" spans="1:12" x14ac:dyDescent="0.2">
      <c r="A917" s="7" t="s">
        <v>60</v>
      </c>
      <c r="B917" s="7" t="s">
        <v>156</v>
      </c>
      <c r="C917" s="7" t="s">
        <v>15</v>
      </c>
      <c r="D917" s="29">
        <v>4.9779999999999998</v>
      </c>
      <c r="E917" s="29">
        <v>0</v>
      </c>
      <c r="F917" s="30">
        <v>0</v>
      </c>
      <c r="G917" s="29">
        <v>0</v>
      </c>
      <c r="H917" s="29">
        <f t="shared" si="28"/>
        <v>4.9779999999999998</v>
      </c>
      <c r="I917" s="15">
        <v>2.242</v>
      </c>
      <c r="J917" s="15">
        <v>0</v>
      </c>
      <c r="K917" s="15">
        <v>0</v>
      </c>
      <c r="L917" s="15">
        <f t="shared" si="29"/>
        <v>7.22</v>
      </c>
    </row>
    <row r="918" spans="1:12" x14ac:dyDescent="0.2">
      <c r="A918" s="7" t="s">
        <v>60</v>
      </c>
      <c r="B918" s="7" t="s">
        <v>156</v>
      </c>
      <c r="C918" s="7" t="s">
        <v>16</v>
      </c>
      <c r="D918" s="29">
        <v>5.1849999999999996</v>
      </c>
      <c r="E918" s="29">
        <v>6.4279999999999999</v>
      </c>
      <c r="F918" s="30">
        <v>23.6</v>
      </c>
      <c r="G918" s="29">
        <v>0</v>
      </c>
      <c r="H918" s="29">
        <f t="shared" si="28"/>
        <v>35.213000000000001</v>
      </c>
      <c r="I918" s="15">
        <v>0.69699999999999995</v>
      </c>
      <c r="J918" s="15">
        <v>0</v>
      </c>
      <c r="K918" s="15">
        <v>0</v>
      </c>
      <c r="L918" s="15">
        <f t="shared" si="29"/>
        <v>35.909999999999997</v>
      </c>
    </row>
    <row r="919" spans="1:12" x14ac:dyDescent="0.2">
      <c r="A919" s="7" t="s">
        <v>60</v>
      </c>
      <c r="B919" s="7" t="s">
        <v>156</v>
      </c>
      <c r="C919" s="7" t="s">
        <v>17</v>
      </c>
      <c r="D919" s="29">
        <v>0</v>
      </c>
      <c r="E919" s="29">
        <v>7.6719999999999997</v>
      </c>
      <c r="F919" s="30">
        <v>0</v>
      </c>
      <c r="G919" s="29">
        <v>0</v>
      </c>
      <c r="H919" s="29">
        <f t="shared" si="28"/>
        <v>7.6719999999999997</v>
      </c>
      <c r="I919" s="15">
        <v>0</v>
      </c>
      <c r="J919" s="15">
        <v>0</v>
      </c>
      <c r="K919" s="15">
        <v>0</v>
      </c>
      <c r="L919" s="15">
        <f t="shared" si="29"/>
        <v>7.6719999999999997</v>
      </c>
    </row>
    <row r="920" spans="1:12" x14ac:dyDescent="0.2">
      <c r="A920" s="7" t="s">
        <v>60</v>
      </c>
      <c r="B920" s="7" t="s">
        <v>156</v>
      </c>
      <c r="C920" s="7" t="s">
        <v>18</v>
      </c>
      <c r="D920" s="29">
        <v>107.333</v>
      </c>
      <c r="E920" s="29">
        <v>0</v>
      </c>
      <c r="F920" s="30">
        <v>0</v>
      </c>
      <c r="G920" s="29">
        <v>0</v>
      </c>
      <c r="H920" s="29">
        <f t="shared" si="28"/>
        <v>107.333</v>
      </c>
      <c r="I920" s="15">
        <v>0.40300000000000002</v>
      </c>
      <c r="J920" s="15">
        <v>0</v>
      </c>
      <c r="K920" s="15">
        <v>0</v>
      </c>
      <c r="L920" s="15">
        <f t="shared" si="29"/>
        <v>107.736</v>
      </c>
    </row>
    <row r="921" spans="1:12" x14ac:dyDescent="0.2">
      <c r="A921" s="7" t="s">
        <v>60</v>
      </c>
      <c r="B921" s="7" t="s">
        <v>156</v>
      </c>
      <c r="C921" s="7" t="s">
        <v>19</v>
      </c>
      <c r="D921" s="29">
        <v>3.2149999999999999</v>
      </c>
      <c r="E921" s="29">
        <v>0</v>
      </c>
      <c r="F921" s="30">
        <v>3.2</v>
      </c>
      <c r="G921" s="29">
        <v>0</v>
      </c>
      <c r="H921" s="29">
        <f t="shared" si="28"/>
        <v>6.415</v>
      </c>
      <c r="I921" s="15">
        <v>0</v>
      </c>
      <c r="J921" s="15">
        <v>0</v>
      </c>
      <c r="K921" s="15">
        <v>0</v>
      </c>
      <c r="L921" s="15">
        <f t="shared" si="29"/>
        <v>6.415</v>
      </c>
    </row>
    <row r="922" spans="1:12" x14ac:dyDescent="0.2">
      <c r="A922" s="7" t="s">
        <v>60</v>
      </c>
      <c r="B922" s="7" t="s">
        <v>156</v>
      </c>
      <c r="C922" s="7" t="s">
        <v>20</v>
      </c>
      <c r="D922" s="29">
        <v>2.9039999999999999</v>
      </c>
      <c r="E922" s="29">
        <v>0</v>
      </c>
      <c r="F922" s="30">
        <v>5.9</v>
      </c>
      <c r="G922" s="29">
        <v>0</v>
      </c>
      <c r="H922" s="29">
        <f t="shared" si="28"/>
        <v>8.8040000000000003</v>
      </c>
      <c r="I922" s="15">
        <v>0</v>
      </c>
      <c r="J922" s="15">
        <v>0</v>
      </c>
      <c r="K922" s="15">
        <v>0</v>
      </c>
      <c r="L922" s="15">
        <f t="shared" si="29"/>
        <v>8.8040000000000003</v>
      </c>
    </row>
    <row r="923" spans="1:12" x14ac:dyDescent="0.2">
      <c r="A923" s="7" t="s">
        <v>60</v>
      </c>
      <c r="B923" s="7" t="s">
        <v>156</v>
      </c>
      <c r="C923" s="7" t="s">
        <v>21</v>
      </c>
      <c r="D923" s="29">
        <v>9.23</v>
      </c>
      <c r="E923" s="29">
        <v>0</v>
      </c>
      <c r="F923" s="30">
        <v>0</v>
      </c>
      <c r="G923" s="29">
        <v>0</v>
      </c>
      <c r="H923" s="29">
        <f t="shared" si="28"/>
        <v>9.23</v>
      </c>
      <c r="I923" s="15">
        <v>0</v>
      </c>
      <c r="J923" s="15">
        <v>0</v>
      </c>
      <c r="K923" s="15">
        <v>0</v>
      </c>
      <c r="L923" s="15">
        <f t="shared" si="29"/>
        <v>9.23</v>
      </c>
    </row>
    <row r="924" spans="1:12" x14ac:dyDescent="0.2">
      <c r="A924" s="7" t="s">
        <v>60</v>
      </c>
      <c r="B924" s="7" t="s">
        <v>156</v>
      </c>
      <c r="C924" s="7" t="s">
        <v>22</v>
      </c>
      <c r="D924" s="29">
        <v>0</v>
      </c>
      <c r="E924" s="29">
        <v>0</v>
      </c>
      <c r="F924" s="30">
        <v>0</v>
      </c>
      <c r="G924" s="29">
        <v>0</v>
      </c>
      <c r="H924" s="29">
        <f t="shared" si="28"/>
        <v>0</v>
      </c>
      <c r="I924" s="15">
        <v>0</v>
      </c>
      <c r="J924" s="15">
        <v>0</v>
      </c>
      <c r="K924" s="15">
        <v>0</v>
      </c>
      <c r="L924" s="15">
        <f t="shared" si="29"/>
        <v>0</v>
      </c>
    </row>
    <row r="925" spans="1:12" x14ac:dyDescent="0.2">
      <c r="A925" s="7" t="s">
        <v>60</v>
      </c>
      <c r="B925" s="7" t="s">
        <v>156</v>
      </c>
      <c r="C925" s="7" t="s">
        <v>23</v>
      </c>
      <c r="D925" s="29">
        <v>2.4889999999999999</v>
      </c>
      <c r="E925" s="29">
        <v>0</v>
      </c>
      <c r="F925" s="30">
        <v>0.1</v>
      </c>
      <c r="G925" s="29">
        <v>0</v>
      </c>
      <c r="H925" s="29">
        <f t="shared" si="28"/>
        <v>2.589</v>
      </c>
      <c r="I925" s="15">
        <v>0</v>
      </c>
      <c r="J925" s="15">
        <v>0</v>
      </c>
      <c r="K925" s="15">
        <v>0</v>
      </c>
      <c r="L925" s="15">
        <f t="shared" si="29"/>
        <v>2.589</v>
      </c>
    </row>
    <row r="926" spans="1:12" x14ac:dyDescent="0.2">
      <c r="A926" s="7" t="s">
        <v>60</v>
      </c>
      <c r="B926" s="7" t="s">
        <v>156</v>
      </c>
      <c r="C926" s="7" t="s">
        <v>108</v>
      </c>
      <c r="D926" s="29">
        <v>1.244</v>
      </c>
      <c r="E926" s="29">
        <v>0</v>
      </c>
      <c r="F926" s="30">
        <v>0</v>
      </c>
      <c r="G926" s="29">
        <v>0</v>
      </c>
      <c r="H926" s="29">
        <f t="shared" si="28"/>
        <v>1.244</v>
      </c>
      <c r="I926" s="15">
        <v>4.0000000000000001E-3</v>
      </c>
      <c r="J926" s="15">
        <v>0</v>
      </c>
      <c r="K926" s="15">
        <v>0</v>
      </c>
      <c r="L926" s="15">
        <f t="shared" si="29"/>
        <v>1.248</v>
      </c>
    </row>
    <row r="927" spans="1:12" x14ac:dyDescent="0.2">
      <c r="A927" s="7" t="s">
        <v>60</v>
      </c>
      <c r="B927" s="7" t="s">
        <v>156</v>
      </c>
      <c r="C927" s="7" t="s">
        <v>24</v>
      </c>
      <c r="D927" s="29">
        <v>0</v>
      </c>
      <c r="E927" s="29">
        <v>0</v>
      </c>
      <c r="F927" s="30">
        <v>0</v>
      </c>
      <c r="G927" s="29">
        <v>0</v>
      </c>
      <c r="H927" s="29">
        <f t="shared" si="28"/>
        <v>0</v>
      </c>
      <c r="I927" s="15">
        <v>0</v>
      </c>
      <c r="J927" s="15">
        <v>0</v>
      </c>
      <c r="K927" s="15">
        <v>0</v>
      </c>
      <c r="L927" s="15">
        <f t="shared" si="29"/>
        <v>0</v>
      </c>
    </row>
    <row r="928" spans="1:12" x14ac:dyDescent="0.2">
      <c r="A928" s="7" t="s">
        <v>60</v>
      </c>
      <c r="B928" s="7" t="s">
        <v>156</v>
      </c>
      <c r="C928" s="7" t="s">
        <v>25</v>
      </c>
      <c r="D928" s="29">
        <v>0</v>
      </c>
      <c r="E928" s="29">
        <v>0</v>
      </c>
      <c r="F928" s="30">
        <v>0</v>
      </c>
      <c r="G928" s="29">
        <v>0</v>
      </c>
      <c r="H928" s="29">
        <f t="shared" si="28"/>
        <v>0</v>
      </c>
      <c r="I928" s="15">
        <v>0</v>
      </c>
      <c r="J928" s="15">
        <v>0</v>
      </c>
      <c r="K928" s="15">
        <v>0</v>
      </c>
      <c r="L928" s="15">
        <f t="shared" si="29"/>
        <v>0</v>
      </c>
    </row>
    <row r="929" spans="1:12" x14ac:dyDescent="0.2">
      <c r="A929" s="7" t="s">
        <v>60</v>
      </c>
      <c r="B929" s="7" t="s">
        <v>156</v>
      </c>
      <c r="C929" s="7" t="s">
        <v>26</v>
      </c>
      <c r="D929" s="29">
        <v>0</v>
      </c>
      <c r="E929" s="29">
        <v>0</v>
      </c>
      <c r="F929" s="30">
        <v>0</v>
      </c>
      <c r="G929" s="29">
        <v>0</v>
      </c>
      <c r="H929" s="29">
        <f t="shared" si="28"/>
        <v>0</v>
      </c>
      <c r="I929" s="15">
        <v>0</v>
      </c>
      <c r="J929" s="15">
        <v>0</v>
      </c>
      <c r="K929" s="15">
        <v>0</v>
      </c>
      <c r="L929" s="15">
        <f t="shared" si="29"/>
        <v>0</v>
      </c>
    </row>
    <row r="930" spans="1:12" x14ac:dyDescent="0.2">
      <c r="A930" s="7" t="s">
        <v>60</v>
      </c>
      <c r="B930" s="7" t="s">
        <v>156</v>
      </c>
      <c r="C930" s="7" t="s">
        <v>27</v>
      </c>
      <c r="D930" s="29">
        <v>0</v>
      </c>
      <c r="E930" s="29">
        <v>0</v>
      </c>
      <c r="F930" s="30">
        <v>17.399999999999999</v>
      </c>
      <c r="G930" s="29">
        <v>0</v>
      </c>
      <c r="H930" s="29">
        <f t="shared" si="28"/>
        <v>17.399999999999999</v>
      </c>
      <c r="I930" s="15">
        <v>0</v>
      </c>
      <c r="J930" s="15">
        <v>0</v>
      </c>
      <c r="K930" s="15">
        <v>0</v>
      </c>
      <c r="L930" s="15">
        <f t="shared" si="29"/>
        <v>17.399999999999999</v>
      </c>
    </row>
    <row r="931" spans="1:12" x14ac:dyDescent="0.2">
      <c r="A931" s="7" t="s">
        <v>60</v>
      </c>
      <c r="B931" s="7" t="s">
        <v>156</v>
      </c>
      <c r="C931" s="7" t="s">
        <v>28</v>
      </c>
      <c r="D931" s="29">
        <v>0</v>
      </c>
      <c r="E931" s="29">
        <v>0</v>
      </c>
      <c r="F931" s="30">
        <v>0</v>
      </c>
      <c r="G931" s="29">
        <v>0</v>
      </c>
      <c r="H931" s="29">
        <f t="shared" si="28"/>
        <v>0</v>
      </c>
      <c r="I931" s="15">
        <v>0</v>
      </c>
      <c r="J931" s="15">
        <v>0</v>
      </c>
      <c r="K931" s="15">
        <v>0</v>
      </c>
      <c r="L931" s="15">
        <f t="shared" si="29"/>
        <v>0</v>
      </c>
    </row>
    <row r="932" spans="1:12" x14ac:dyDescent="0.2">
      <c r="A932" s="7" t="s">
        <v>60</v>
      </c>
      <c r="B932" s="7" t="s">
        <v>156</v>
      </c>
      <c r="C932" s="7" t="s">
        <v>29</v>
      </c>
      <c r="D932" s="29">
        <v>7.8E-2</v>
      </c>
      <c r="E932" s="29">
        <v>0</v>
      </c>
      <c r="F932" s="30">
        <v>0</v>
      </c>
      <c r="G932" s="29">
        <v>0</v>
      </c>
      <c r="H932" s="29">
        <f t="shared" si="28"/>
        <v>7.8E-2</v>
      </c>
      <c r="I932" s="15">
        <v>0</v>
      </c>
      <c r="J932" s="15">
        <v>0</v>
      </c>
      <c r="K932" s="15">
        <v>0</v>
      </c>
      <c r="L932" s="15">
        <f t="shared" si="29"/>
        <v>7.8E-2</v>
      </c>
    </row>
    <row r="933" spans="1:12" x14ac:dyDescent="0.2">
      <c r="A933" s="7" t="s">
        <v>60</v>
      </c>
      <c r="B933" s="7" t="s">
        <v>156</v>
      </c>
      <c r="C933" s="7" t="s">
        <v>30</v>
      </c>
      <c r="D933" s="29">
        <v>0</v>
      </c>
      <c r="E933" s="29">
        <v>0</v>
      </c>
      <c r="F933" s="30">
        <v>0</v>
      </c>
      <c r="G933" s="29">
        <v>0</v>
      </c>
      <c r="H933" s="29">
        <f t="shared" si="28"/>
        <v>0</v>
      </c>
      <c r="I933" s="15">
        <v>0</v>
      </c>
      <c r="J933" s="15">
        <v>0</v>
      </c>
      <c r="K933" s="15">
        <v>0</v>
      </c>
      <c r="L933" s="15">
        <f t="shared" si="29"/>
        <v>0</v>
      </c>
    </row>
    <row r="934" spans="1:12" x14ac:dyDescent="0.2">
      <c r="A934" s="7" t="s">
        <v>60</v>
      </c>
      <c r="B934" s="7" t="s">
        <v>156</v>
      </c>
      <c r="C934" s="7" t="s">
        <v>31</v>
      </c>
      <c r="D934" s="29">
        <v>0</v>
      </c>
      <c r="E934" s="29">
        <v>0</v>
      </c>
      <c r="F934" s="30">
        <v>2</v>
      </c>
      <c r="G934" s="29">
        <v>0</v>
      </c>
      <c r="H934" s="29">
        <f t="shared" si="28"/>
        <v>2</v>
      </c>
      <c r="I934" s="15">
        <v>0</v>
      </c>
      <c r="J934" s="15">
        <v>0</v>
      </c>
      <c r="K934" s="15">
        <v>0</v>
      </c>
      <c r="L934" s="15">
        <f t="shared" si="29"/>
        <v>2</v>
      </c>
    </row>
    <row r="935" spans="1:12" x14ac:dyDescent="0.2">
      <c r="A935" s="7" t="s">
        <v>60</v>
      </c>
      <c r="B935" s="7" t="s">
        <v>156</v>
      </c>
      <c r="C935" s="7" t="s">
        <v>32</v>
      </c>
      <c r="D935" s="29">
        <v>0</v>
      </c>
      <c r="E935" s="29">
        <v>0</v>
      </c>
      <c r="F935" s="30">
        <v>0</v>
      </c>
      <c r="G935" s="29">
        <v>0</v>
      </c>
      <c r="H935" s="29">
        <f t="shared" si="28"/>
        <v>0</v>
      </c>
      <c r="I935" s="15">
        <v>0</v>
      </c>
      <c r="J935" s="15">
        <v>0</v>
      </c>
      <c r="K935" s="15">
        <v>0</v>
      </c>
      <c r="L935" s="15">
        <f t="shared" si="29"/>
        <v>0</v>
      </c>
    </row>
    <row r="936" spans="1:12" x14ac:dyDescent="0.2">
      <c r="A936" s="7" t="s">
        <v>60</v>
      </c>
      <c r="B936" s="7" t="s">
        <v>156</v>
      </c>
      <c r="C936" s="7" t="s">
        <v>33</v>
      </c>
      <c r="D936" s="29">
        <v>0</v>
      </c>
      <c r="E936" s="29">
        <v>0</v>
      </c>
      <c r="F936" s="30">
        <v>0</v>
      </c>
      <c r="G936" s="29">
        <v>0</v>
      </c>
      <c r="H936" s="29">
        <f t="shared" si="28"/>
        <v>0</v>
      </c>
      <c r="I936" s="15">
        <v>0</v>
      </c>
      <c r="J936" s="15">
        <v>0</v>
      </c>
      <c r="K936" s="15">
        <v>0</v>
      </c>
      <c r="L936" s="15">
        <f t="shared" si="29"/>
        <v>0</v>
      </c>
    </row>
    <row r="937" spans="1:12" x14ac:dyDescent="0.2">
      <c r="A937" s="7" t="s">
        <v>61</v>
      </c>
      <c r="B937" s="7" t="s">
        <v>157</v>
      </c>
      <c r="C937" s="7" t="s">
        <v>2</v>
      </c>
      <c r="D937" s="29">
        <v>0</v>
      </c>
      <c r="E937" s="29">
        <v>0</v>
      </c>
      <c r="F937" s="30">
        <v>1077.8</v>
      </c>
      <c r="G937" s="29">
        <v>0</v>
      </c>
      <c r="H937" s="29">
        <f t="shared" si="28"/>
        <v>1077.8</v>
      </c>
      <c r="I937" s="15">
        <v>153.196</v>
      </c>
      <c r="J937" s="15">
        <v>0</v>
      </c>
      <c r="K937" s="15">
        <v>0</v>
      </c>
      <c r="L937" s="15">
        <f t="shared" si="29"/>
        <v>1230.9960000000001</v>
      </c>
    </row>
    <row r="938" spans="1:12" x14ac:dyDescent="0.2">
      <c r="A938" s="7" t="s">
        <v>61</v>
      </c>
      <c r="B938" s="7" t="s">
        <v>157</v>
      </c>
      <c r="C938" s="7" t="s">
        <v>4</v>
      </c>
      <c r="D938" s="29">
        <v>65.352999999999994</v>
      </c>
      <c r="E938" s="29">
        <v>0</v>
      </c>
      <c r="F938" s="30">
        <v>112.6</v>
      </c>
      <c r="G938" s="29">
        <v>0</v>
      </c>
      <c r="H938" s="29">
        <f t="shared" si="28"/>
        <v>177.95299999999997</v>
      </c>
      <c r="I938" s="15">
        <v>2.5329999999999999</v>
      </c>
      <c r="J938" s="15">
        <v>0</v>
      </c>
      <c r="K938" s="15">
        <v>0</v>
      </c>
      <c r="L938" s="15">
        <f t="shared" si="29"/>
        <v>180.48599999999999</v>
      </c>
    </row>
    <row r="939" spans="1:12" x14ac:dyDescent="0.2">
      <c r="A939" s="7" t="s">
        <v>61</v>
      </c>
      <c r="B939" s="7" t="s">
        <v>157</v>
      </c>
      <c r="C939" s="7" t="s">
        <v>5</v>
      </c>
      <c r="D939" s="29">
        <v>0</v>
      </c>
      <c r="E939" s="29">
        <v>0</v>
      </c>
      <c r="F939" s="30">
        <v>60</v>
      </c>
      <c r="G939" s="29">
        <v>0</v>
      </c>
      <c r="H939" s="29">
        <f t="shared" si="28"/>
        <v>60</v>
      </c>
      <c r="I939" s="15">
        <v>19.936</v>
      </c>
      <c r="J939" s="15">
        <v>0</v>
      </c>
      <c r="K939" s="15">
        <v>0</v>
      </c>
      <c r="L939" s="15">
        <f t="shared" si="29"/>
        <v>79.936000000000007</v>
      </c>
    </row>
    <row r="940" spans="1:12" x14ac:dyDescent="0.2">
      <c r="A940" s="7" t="s">
        <v>61</v>
      </c>
      <c r="B940" s="7" t="s">
        <v>157</v>
      </c>
      <c r="C940" s="7" t="s">
        <v>6</v>
      </c>
      <c r="D940" s="29">
        <v>0</v>
      </c>
      <c r="E940" s="29">
        <v>0</v>
      </c>
      <c r="F940" s="30">
        <v>127.8</v>
      </c>
      <c r="G940" s="29">
        <v>0</v>
      </c>
      <c r="H940" s="29">
        <f t="shared" si="28"/>
        <v>127.8</v>
      </c>
      <c r="I940" s="15">
        <v>31.643000000000001</v>
      </c>
      <c r="J940" s="15">
        <v>0</v>
      </c>
      <c r="K940" s="15">
        <v>0</v>
      </c>
      <c r="L940" s="15">
        <f t="shared" si="29"/>
        <v>159.44300000000001</v>
      </c>
    </row>
    <row r="941" spans="1:12" x14ac:dyDescent="0.2">
      <c r="A941" s="7" t="s">
        <v>61</v>
      </c>
      <c r="B941" s="7" t="s">
        <v>157</v>
      </c>
      <c r="C941" s="7" t="s">
        <v>7</v>
      </c>
      <c r="D941" s="29">
        <v>0</v>
      </c>
      <c r="E941" s="29">
        <v>0</v>
      </c>
      <c r="F941" s="30">
        <v>2.1</v>
      </c>
      <c r="G941" s="29">
        <v>0</v>
      </c>
      <c r="H941" s="29">
        <f t="shared" si="28"/>
        <v>2.1</v>
      </c>
      <c r="I941" s="15">
        <v>2.5000000000000001E-2</v>
      </c>
      <c r="J941" s="15">
        <v>0</v>
      </c>
      <c r="K941" s="15">
        <v>0</v>
      </c>
      <c r="L941" s="15">
        <f t="shared" si="29"/>
        <v>2.125</v>
      </c>
    </row>
    <row r="942" spans="1:12" x14ac:dyDescent="0.2">
      <c r="A942" s="7" t="s">
        <v>61</v>
      </c>
      <c r="B942" s="7" t="s">
        <v>157</v>
      </c>
      <c r="C942" s="7" t="s">
        <v>8</v>
      </c>
      <c r="D942" s="29">
        <v>0</v>
      </c>
      <c r="E942" s="29">
        <v>0</v>
      </c>
      <c r="F942" s="30">
        <v>11.700000000000001</v>
      </c>
      <c r="G942" s="29">
        <v>0</v>
      </c>
      <c r="H942" s="29">
        <f t="shared" si="28"/>
        <v>11.700000000000001</v>
      </c>
      <c r="I942" s="15">
        <v>0.22</v>
      </c>
      <c r="J942" s="15">
        <v>0</v>
      </c>
      <c r="K942" s="15">
        <v>0</v>
      </c>
      <c r="L942" s="15">
        <f t="shared" si="29"/>
        <v>11.92</v>
      </c>
    </row>
    <row r="943" spans="1:12" x14ac:dyDescent="0.2">
      <c r="A943" s="7" t="s">
        <v>61</v>
      </c>
      <c r="B943" s="7" t="s">
        <v>157</v>
      </c>
      <c r="C943" s="7" t="s">
        <v>9</v>
      </c>
      <c r="D943" s="29">
        <v>0</v>
      </c>
      <c r="E943" s="29">
        <v>0</v>
      </c>
      <c r="F943" s="30">
        <v>63.8</v>
      </c>
      <c r="G943" s="29">
        <v>0</v>
      </c>
      <c r="H943" s="29">
        <f t="shared" si="28"/>
        <v>63.8</v>
      </c>
      <c r="I943" s="15">
        <v>8.0139999999999993</v>
      </c>
      <c r="J943" s="15">
        <v>0</v>
      </c>
      <c r="K943" s="15">
        <v>0</v>
      </c>
      <c r="L943" s="15">
        <f t="shared" si="29"/>
        <v>71.813999999999993</v>
      </c>
    </row>
    <row r="944" spans="1:12" x14ac:dyDescent="0.2">
      <c r="A944" s="7" t="s">
        <v>61</v>
      </c>
      <c r="B944" s="7" t="s">
        <v>157</v>
      </c>
      <c r="C944" s="7" t="s">
        <v>10</v>
      </c>
      <c r="D944" s="29">
        <v>0</v>
      </c>
      <c r="E944" s="29">
        <v>0</v>
      </c>
      <c r="F944" s="30">
        <v>50.5</v>
      </c>
      <c r="G944" s="29">
        <v>0</v>
      </c>
      <c r="H944" s="29">
        <f t="shared" si="28"/>
        <v>50.5</v>
      </c>
      <c r="I944" s="15">
        <v>1E-3</v>
      </c>
      <c r="J944" s="15">
        <v>0</v>
      </c>
      <c r="K944" s="15">
        <v>0</v>
      </c>
      <c r="L944" s="15">
        <f t="shared" si="29"/>
        <v>50.500999999999998</v>
      </c>
    </row>
    <row r="945" spans="1:12" x14ac:dyDescent="0.2">
      <c r="A945" s="7" t="s">
        <v>61</v>
      </c>
      <c r="B945" s="7" t="s">
        <v>157</v>
      </c>
      <c r="C945" s="7" t="s">
        <v>11</v>
      </c>
      <c r="D945" s="29">
        <v>0</v>
      </c>
      <c r="E945" s="29">
        <v>0</v>
      </c>
      <c r="F945" s="30">
        <v>0</v>
      </c>
      <c r="G945" s="29">
        <v>0</v>
      </c>
      <c r="H945" s="29">
        <f t="shared" si="28"/>
        <v>0</v>
      </c>
      <c r="I945" s="15">
        <v>0</v>
      </c>
      <c r="J945" s="15">
        <v>0</v>
      </c>
      <c r="K945" s="15">
        <v>0</v>
      </c>
      <c r="L945" s="15">
        <f t="shared" si="29"/>
        <v>0</v>
      </c>
    </row>
    <row r="946" spans="1:12" x14ac:dyDescent="0.2">
      <c r="A946" s="7" t="s">
        <v>61</v>
      </c>
      <c r="B946" s="7" t="s">
        <v>157</v>
      </c>
      <c r="C946" s="7" t="s">
        <v>12</v>
      </c>
      <c r="D946" s="29">
        <v>0</v>
      </c>
      <c r="E946" s="29">
        <v>0</v>
      </c>
      <c r="F946" s="30">
        <v>45.800000000000004</v>
      </c>
      <c r="G946" s="29">
        <v>0</v>
      </c>
      <c r="H946" s="29">
        <f t="shared" si="28"/>
        <v>45.800000000000004</v>
      </c>
      <c r="I946" s="15">
        <v>0</v>
      </c>
      <c r="J946" s="15">
        <v>0</v>
      </c>
      <c r="K946" s="15">
        <v>0</v>
      </c>
      <c r="L946" s="15">
        <f t="shared" si="29"/>
        <v>45.8</v>
      </c>
    </row>
    <row r="947" spans="1:12" x14ac:dyDescent="0.2">
      <c r="A947" s="7" t="s">
        <v>61</v>
      </c>
      <c r="B947" s="7" t="s">
        <v>157</v>
      </c>
      <c r="C947" s="7" t="s">
        <v>13</v>
      </c>
      <c r="D947" s="29">
        <v>35.92</v>
      </c>
      <c r="E947" s="29">
        <v>0</v>
      </c>
      <c r="F947" s="30">
        <v>3.4</v>
      </c>
      <c r="G947" s="29">
        <v>0</v>
      </c>
      <c r="H947" s="29">
        <f t="shared" si="28"/>
        <v>39.32</v>
      </c>
      <c r="I947" s="15">
        <v>0</v>
      </c>
      <c r="J947" s="15">
        <v>0</v>
      </c>
      <c r="K947" s="15">
        <v>0</v>
      </c>
      <c r="L947" s="15">
        <f t="shared" si="29"/>
        <v>39.32</v>
      </c>
    </row>
    <row r="948" spans="1:12" x14ac:dyDescent="0.2">
      <c r="A948" s="7" t="s">
        <v>61</v>
      </c>
      <c r="B948" s="7" t="s">
        <v>157</v>
      </c>
      <c r="C948" s="7" t="s">
        <v>14</v>
      </c>
      <c r="D948" s="29">
        <v>238.227</v>
      </c>
      <c r="E948" s="29">
        <v>0</v>
      </c>
      <c r="F948" s="30">
        <v>23.799999999999997</v>
      </c>
      <c r="G948" s="29">
        <v>0</v>
      </c>
      <c r="H948" s="29">
        <f t="shared" si="28"/>
        <v>262.02699999999999</v>
      </c>
      <c r="I948" s="15">
        <v>4.5019999999999998</v>
      </c>
      <c r="J948" s="15">
        <v>0</v>
      </c>
      <c r="K948" s="15">
        <v>0</v>
      </c>
      <c r="L948" s="15">
        <f t="shared" si="29"/>
        <v>266.529</v>
      </c>
    </row>
    <row r="949" spans="1:12" x14ac:dyDescent="0.2">
      <c r="A949" s="7" t="s">
        <v>61</v>
      </c>
      <c r="B949" s="7" t="s">
        <v>157</v>
      </c>
      <c r="C949" s="7" t="s">
        <v>15</v>
      </c>
      <c r="D949" s="29">
        <v>16.457999999999998</v>
      </c>
      <c r="E949" s="29">
        <v>0</v>
      </c>
      <c r="F949" s="30">
        <v>0</v>
      </c>
      <c r="G949" s="29">
        <v>0</v>
      </c>
      <c r="H949" s="29">
        <f t="shared" si="28"/>
        <v>16.457999999999998</v>
      </c>
      <c r="I949" s="15">
        <v>3.2000000000000001E-2</v>
      </c>
      <c r="J949" s="15">
        <v>0</v>
      </c>
      <c r="K949" s="15">
        <v>0</v>
      </c>
      <c r="L949" s="15">
        <f t="shared" si="29"/>
        <v>16.489999999999998</v>
      </c>
    </row>
    <row r="950" spans="1:12" x14ac:dyDescent="0.2">
      <c r="A950" s="7" t="s">
        <v>61</v>
      </c>
      <c r="B950" s="7" t="s">
        <v>157</v>
      </c>
      <c r="C950" s="7" t="s">
        <v>16</v>
      </c>
      <c r="D950" s="29">
        <v>1.081</v>
      </c>
      <c r="E950" s="29">
        <v>25.443999999999999</v>
      </c>
      <c r="F950" s="30">
        <v>20</v>
      </c>
      <c r="G950" s="29">
        <v>0</v>
      </c>
      <c r="H950" s="29">
        <f t="shared" si="28"/>
        <v>46.524999999999999</v>
      </c>
      <c r="I950" s="15">
        <v>1.5580000000000001</v>
      </c>
      <c r="J950" s="15">
        <v>0</v>
      </c>
      <c r="K950" s="15">
        <v>0</v>
      </c>
      <c r="L950" s="15">
        <f t="shared" si="29"/>
        <v>48.082999999999998</v>
      </c>
    </row>
    <row r="951" spans="1:12" x14ac:dyDescent="0.2">
      <c r="A951" s="7" t="s">
        <v>61</v>
      </c>
      <c r="B951" s="7" t="s">
        <v>157</v>
      </c>
      <c r="C951" s="7" t="s">
        <v>17</v>
      </c>
      <c r="D951" s="29">
        <v>0</v>
      </c>
      <c r="E951" s="29">
        <v>31.956</v>
      </c>
      <c r="F951" s="30">
        <v>0</v>
      </c>
      <c r="G951" s="29">
        <v>0</v>
      </c>
      <c r="H951" s="29">
        <f t="shared" si="28"/>
        <v>31.956</v>
      </c>
      <c r="I951" s="15">
        <v>1.9E-2</v>
      </c>
      <c r="J951" s="15">
        <v>0</v>
      </c>
      <c r="K951" s="15">
        <v>0</v>
      </c>
      <c r="L951" s="15">
        <f t="shared" si="29"/>
        <v>31.975000000000001</v>
      </c>
    </row>
    <row r="952" spans="1:12" x14ac:dyDescent="0.2">
      <c r="A952" s="7" t="s">
        <v>61</v>
      </c>
      <c r="B952" s="7" t="s">
        <v>157</v>
      </c>
      <c r="C952" s="7" t="s">
        <v>18</v>
      </c>
      <c r="D952" s="29">
        <v>67.034999999999997</v>
      </c>
      <c r="E952" s="29">
        <v>0</v>
      </c>
      <c r="F952" s="30">
        <v>0</v>
      </c>
      <c r="G952" s="29">
        <v>0</v>
      </c>
      <c r="H952" s="29">
        <f t="shared" si="28"/>
        <v>67.034999999999997</v>
      </c>
      <c r="I952" s="15">
        <v>2E-3</v>
      </c>
      <c r="J952" s="15">
        <v>0</v>
      </c>
      <c r="K952" s="15">
        <v>0</v>
      </c>
      <c r="L952" s="15">
        <f t="shared" si="29"/>
        <v>67.037000000000006</v>
      </c>
    </row>
    <row r="953" spans="1:12" x14ac:dyDescent="0.2">
      <c r="A953" s="7" t="s">
        <v>61</v>
      </c>
      <c r="B953" s="7" t="s">
        <v>157</v>
      </c>
      <c r="C953" s="7" t="s">
        <v>19</v>
      </c>
      <c r="D953" s="29">
        <v>45.530999999999999</v>
      </c>
      <c r="E953" s="29">
        <v>0</v>
      </c>
      <c r="F953" s="30">
        <v>0.9</v>
      </c>
      <c r="G953" s="29">
        <v>0</v>
      </c>
      <c r="H953" s="29">
        <f t="shared" si="28"/>
        <v>46.430999999999997</v>
      </c>
      <c r="I953" s="15">
        <v>0</v>
      </c>
      <c r="J953" s="15">
        <v>0</v>
      </c>
      <c r="K953" s="15">
        <v>0</v>
      </c>
      <c r="L953" s="15">
        <f t="shared" si="29"/>
        <v>46.430999999999997</v>
      </c>
    </row>
    <row r="954" spans="1:12" x14ac:dyDescent="0.2">
      <c r="A954" s="7" t="s">
        <v>61</v>
      </c>
      <c r="B954" s="7" t="s">
        <v>157</v>
      </c>
      <c r="C954" s="7" t="s">
        <v>20</v>
      </c>
      <c r="D954" s="29">
        <v>0</v>
      </c>
      <c r="E954" s="29">
        <v>0</v>
      </c>
      <c r="F954" s="30">
        <v>5.2</v>
      </c>
      <c r="G954" s="29">
        <v>0</v>
      </c>
      <c r="H954" s="29">
        <f t="shared" si="28"/>
        <v>5.2</v>
      </c>
      <c r="I954" s="15">
        <v>0</v>
      </c>
      <c r="J954" s="15">
        <v>0</v>
      </c>
      <c r="K954" s="15">
        <v>0</v>
      </c>
      <c r="L954" s="15">
        <f t="shared" si="29"/>
        <v>5.2</v>
      </c>
    </row>
    <row r="955" spans="1:12" x14ac:dyDescent="0.2">
      <c r="A955" s="7" t="s">
        <v>61</v>
      </c>
      <c r="B955" s="7" t="s">
        <v>157</v>
      </c>
      <c r="C955" s="7" t="s">
        <v>21</v>
      </c>
      <c r="D955" s="29">
        <v>0.36</v>
      </c>
      <c r="E955" s="29">
        <v>0</v>
      </c>
      <c r="F955" s="30">
        <v>0</v>
      </c>
      <c r="G955" s="29">
        <v>0</v>
      </c>
      <c r="H955" s="29">
        <f t="shared" si="28"/>
        <v>0.36</v>
      </c>
      <c r="I955" s="15">
        <v>0</v>
      </c>
      <c r="J955" s="15">
        <v>0</v>
      </c>
      <c r="K955" s="15">
        <v>0</v>
      </c>
      <c r="L955" s="15">
        <f t="shared" si="29"/>
        <v>0.36</v>
      </c>
    </row>
    <row r="956" spans="1:12" x14ac:dyDescent="0.2">
      <c r="A956" s="7" t="s">
        <v>61</v>
      </c>
      <c r="B956" s="7" t="s">
        <v>157</v>
      </c>
      <c r="C956" s="7" t="s">
        <v>22</v>
      </c>
      <c r="D956" s="29">
        <v>99.712000000000003</v>
      </c>
      <c r="E956" s="29">
        <v>0</v>
      </c>
      <c r="F956" s="30">
        <v>0</v>
      </c>
      <c r="G956" s="29">
        <v>0</v>
      </c>
      <c r="H956" s="29">
        <f t="shared" si="28"/>
        <v>99.712000000000003</v>
      </c>
      <c r="I956" s="15">
        <v>0.11899999999999999</v>
      </c>
      <c r="J956" s="15">
        <v>0</v>
      </c>
      <c r="K956" s="15">
        <v>0</v>
      </c>
      <c r="L956" s="15">
        <f t="shared" si="29"/>
        <v>99.831000000000003</v>
      </c>
    </row>
    <row r="957" spans="1:12" x14ac:dyDescent="0.2">
      <c r="A957" s="7" t="s">
        <v>61</v>
      </c>
      <c r="B957" s="7" t="s">
        <v>157</v>
      </c>
      <c r="C957" s="7" t="s">
        <v>23</v>
      </c>
      <c r="D957" s="29">
        <v>0</v>
      </c>
      <c r="E957" s="29">
        <v>0</v>
      </c>
      <c r="F957" s="30">
        <v>0</v>
      </c>
      <c r="G957" s="29">
        <v>0</v>
      </c>
      <c r="H957" s="29">
        <f t="shared" si="28"/>
        <v>0</v>
      </c>
      <c r="I957" s="15">
        <v>0</v>
      </c>
      <c r="J957" s="15">
        <v>0</v>
      </c>
      <c r="K957" s="15">
        <v>0</v>
      </c>
      <c r="L957" s="15">
        <f t="shared" si="29"/>
        <v>0</v>
      </c>
    </row>
    <row r="958" spans="1:12" x14ac:dyDescent="0.2">
      <c r="A958" s="7" t="s">
        <v>61</v>
      </c>
      <c r="B958" s="7" t="s">
        <v>157</v>
      </c>
      <c r="C958" s="7" t="s">
        <v>108</v>
      </c>
      <c r="D958" s="29">
        <v>0.24</v>
      </c>
      <c r="E958" s="29">
        <v>0</v>
      </c>
      <c r="F958" s="30">
        <v>0</v>
      </c>
      <c r="G958" s="29">
        <v>0</v>
      </c>
      <c r="H958" s="29">
        <f t="shared" si="28"/>
        <v>0.24</v>
      </c>
      <c r="I958" s="15">
        <v>0</v>
      </c>
      <c r="J958" s="15">
        <v>0</v>
      </c>
      <c r="K958" s="15">
        <v>0</v>
      </c>
      <c r="L958" s="15">
        <f t="shared" si="29"/>
        <v>0.24</v>
      </c>
    </row>
    <row r="959" spans="1:12" x14ac:dyDescent="0.2">
      <c r="A959" s="7" t="s">
        <v>61</v>
      </c>
      <c r="B959" s="7" t="s">
        <v>157</v>
      </c>
      <c r="C959" s="7" t="s">
        <v>24</v>
      </c>
      <c r="D959" s="29">
        <v>0</v>
      </c>
      <c r="E959" s="29">
        <v>0</v>
      </c>
      <c r="F959" s="30">
        <v>0</v>
      </c>
      <c r="G959" s="29">
        <v>0</v>
      </c>
      <c r="H959" s="29">
        <f t="shared" si="28"/>
        <v>0</v>
      </c>
      <c r="I959" s="15">
        <v>0</v>
      </c>
      <c r="J959" s="15">
        <v>0</v>
      </c>
      <c r="K959" s="15">
        <v>0</v>
      </c>
      <c r="L959" s="15">
        <f t="shared" si="29"/>
        <v>0</v>
      </c>
    </row>
    <row r="960" spans="1:12" x14ac:dyDescent="0.2">
      <c r="A960" s="7" t="s">
        <v>61</v>
      </c>
      <c r="B960" s="7" t="s">
        <v>157</v>
      </c>
      <c r="C960" s="7" t="s">
        <v>25</v>
      </c>
      <c r="D960" s="29">
        <v>3.8730000000000002</v>
      </c>
      <c r="E960" s="29">
        <v>0</v>
      </c>
      <c r="F960" s="30">
        <v>0</v>
      </c>
      <c r="G960" s="29">
        <v>0</v>
      </c>
      <c r="H960" s="29">
        <f t="shared" si="28"/>
        <v>3.8730000000000002</v>
      </c>
      <c r="I960" s="15">
        <v>0</v>
      </c>
      <c r="J960" s="15">
        <v>0</v>
      </c>
      <c r="K960" s="15">
        <v>0</v>
      </c>
      <c r="L960" s="15">
        <f t="shared" si="29"/>
        <v>3.8730000000000002</v>
      </c>
    </row>
    <row r="961" spans="1:12" x14ac:dyDescent="0.2">
      <c r="A961" s="7" t="s">
        <v>61</v>
      </c>
      <c r="B961" s="7" t="s">
        <v>157</v>
      </c>
      <c r="C961" s="7" t="s">
        <v>26</v>
      </c>
      <c r="D961" s="29">
        <v>0</v>
      </c>
      <c r="E961" s="29">
        <v>0</v>
      </c>
      <c r="F961" s="30">
        <v>0</v>
      </c>
      <c r="G961" s="29">
        <v>0</v>
      </c>
      <c r="H961" s="29">
        <f t="shared" si="28"/>
        <v>0</v>
      </c>
      <c r="I961" s="15">
        <v>0</v>
      </c>
      <c r="J961" s="15">
        <v>0</v>
      </c>
      <c r="K961" s="15">
        <v>0</v>
      </c>
      <c r="L961" s="15">
        <f t="shared" si="29"/>
        <v>0</v>
      </c>
    </row>
    <row r="962" spans="1:12" x14ac:dyDescent="0.2">
      <c r="A962" s="7" t="s">
        <v>61</v>
      </c>
      <c r="B962" s="7" t="s">
        <v>157</v>
      </c>
      <c r="C962" s="7" t="s">
        <v>27</v>
      </c>
      <c r="D962" s="29">
        <v>0</v>
      </c>
      <c r="E962" s="29">
        <v>0</v>
      </c>
      <c r="F962" s="30">
        <v>16.399999999999999</v>
      </c>
      <c r="G962" s="29">
        <v>0</v>
      </c>
      <c r="H962" s="29">
        <f t="shared" si="28"/>
        <v>16.399999999999999</v>
      </c>
      <c r="I962" s="15">
        <v>0</v>
      </c>
      <c r="J962" s="15">
        <v>0</v>
      </c>
      <c r="K962" s="15">
        <v>0</v>
      </c>
      <c r="L962" s="15">
        <f t="shared" si="29"/>
        <v>16.399999999999999</v>
      </c>
    </row>
    <row r="963" spans="1:12" x14ac:dyDescent="0.2">
      <c r="A963" s="7" t="s">
        <v>61</v>
      </c>
      <c r="B963" s="7" t="s">
        <v>157</v>
      </c>
      <c r="C963" s="7" t="s">
        <v>28</v>
      </c>
      <c r="D963" s="29">
        <v>0</v>
      </c>
      <c r="E963" s="29">
        <v>0</v>
      </c>
      <c r="F963" s="30">
        <v>0</v>
      </c>
      <c r="G963" s="29">
        <v>0</v>
      </c>
      <c r="H963" s="29">
        <f t="shared" si="28"/>
        <v>0</v>
      </c>
      <c r="I963" s="15">
        <v>0</v>
      </c>
      <c r="J963" s="15">
        <v>0</v>
      </c>
      <c r="K963" s="15">
        <v>0</v>
      </c>
      <c r="L963" s="15">
        <f t="shared" si="29"/>
        <v>0</v>
      </c>
    </row>
    <row r="964" spans="1:12" x14ac:dyDescent="0.2">
      <c r="A964" s="7" t="s">
        <v>61</v>
      </c>
      <c r="B964" s="7" t="s">
        <v>157</v>
      </c>
      <c r="C964" s="7" t="s">
        <v>29</v>
      </c>
      <c r="D964" s="29">
        <v>0</v>
      </c>
      <c r="E964" s="29">
        <v>0</v>
      </c>
      <c r="F964" s="30">
        <v>0</v>
      </c>
      <c r="G964" s="29">
        <v>0</v>
      </c>
      <c r="H964" s="29">
        <f t="shared" ref="H964:H1027" si="30">D964+E964+F964+G964</f>
        <v>0</v>
      </c>
      <c r="I964" s="15">
        <v>0</v>
      </c>
      <c r="J964" s="15">
        <v>0</v>
      </c>
      <c r="K964" s="15">
        <v>0</v>
      </c>
      <c r="L964" s="15">
        <f t="shared" ref="L964:L1027" si="31">ROUND(H964+I964+J964+K964,3)</f>
        <v>0</v>
      </c>
    </row>
    <row r="965" spans="1:12" x14ac:dyDescent="0.2">
      <c r="A965" s="7" t="s">
        <v>61</v>
      </c>
      <c r="B965" s="7" t="s">
        <v>157</v>
      </c>
      <c r="C965" s="7" t="s">
        <v>30</v>
      </c>
      <c r="D965" s="29">
        <v>0</v>
      </c>
      <c r="E965" s="29">
        <v>0</v>
      </c>
      <c r="F965" s="30">
        <v>0</v>
      </c>
      <c r="G965" s="29">
        <v>0</v>
      </c>
      <c r="H965" s="29">
        <f t="shared" si="30"/>
        <v>0</v>
      </c>
      <c r="I965" s="15">
        <v>0</v>
      </c>
      <c r="J965" s="15">
        <v>0</v>
      </c>
      <c r="K965" s="15">
        <v>0</v>
      </c>
      <c r="L965" s="15">
        <f t="shared" si="31"/>
        <v>0</v>
      </c>
    </row>
    <row r="966" spans="1:12" x14ac:dyDescent="0.2">
      <c r="A966" s="7" t="s">
        <v>61</v>
      </c>
      <c r="B966" s="7" t="s">
        <v>157</v>
      </c>
      <c r="C966" s="7" t="s">
        <v>31</v>
      </c>
      <c r="D966" s="29">
        <v>0</v>
      </c>
      <c r="E966" s="29">
        <v>0</v>
      </c>
      <c r="F966" s="30">
        <v>5</v>
      </c>
      <c r="G966" s="29">
        <v>0</v>
      </c>
      <c r="H966" s="29">
        <f t="shared" si="30"/>
        <v>5</v>
      </c>
      <c r="I966" s="15">
        <v>0</v>
      </c>
      <c r="J966" s="15">
        <v>0</v>
      </c>
      <c r="K966" s="15">
        <v>0</v>
      </c>
      <c r="L966" s="15">
        <f t="shared" si="31"/>
        <v>5</v>
      </c>
    </row>
    <row r="967" spans="1:12" x14ac:dyDescent="0.2">
      <c r="A967" s="7" t="s">
        <v>61</v>
      </c>
      <c r="B967" s="7" t="s">
        <v>157</v>
      </c>
      <c r="C967" s="7" t="s">
        <v>32</v>
      </c>
      <c r="D967" s="29">
        <v>0</v>
      </c>
      <c r="E967" s="29">
        <v>0</v>
      </c>
      <c r="F967" s="30">
        <v>0</v>
      </c>
      <c r="G967" s="29">
        <v>0</v>
      </c>
      <c r="H967" s="29">
        <f t="shared" si="30"/>
        <v>0</v>
      </c>
      <c r="I967" s="15">
        <v>0</v>
      </c>
      <c r="J967" s="15">
        <v>0</v>
      </c>
      <c r="K967" s="15">
        <v>0</v>
      </c>
      <c r="L967" s="15">
        <f t="shared" si="31"/>
        <v>0</v>
      </c>
    </row>
    <row r="968" spans="1:12" x14ac:dyDescent="0.2">
      <c r="A968" s="7" t="s">
        <v>61</v>
      </c>
      <c r="B968" s="7" t="s">
        <v>157</v>
      </c>
      <c r="C968" s="7" t="s">
        <v>33</v>
      </c>
      <c r="D968" s="29">
        <v>0</v>
      </c>
      <c r="E968" s="29">
        <v>0</v>
      </c>
      <c r="F968" s="30">
        <v>0</v>
      </c>
      <c r="G968" s="29">
        <v>0</v>
      </c>
      <c r="H968" s="29">
        <f t="shared" si="30"/>
        <v>0</v>
      </c>
      <c r="I968" s="15">
        <v>0</v>
      </c>
      <c r="J968" s="15">
        <v>0</v>
      </c>
      <c r="K968" s="15">
        <v>0</v>
      </c>
      <c r="L968" s="15">
        <f t="shared" si="31"/>
        <v>0</v>
      </c>
    </row>
    <row r="969" spans="1:12" x14ac:dyDescent="0.2">
      <c r="A969" s="7" t="s">
        <v>62</v>
      </c>
      <c r="B969" s="7" t="s">
        <v>158</v>
      </c>
      <c r="C969" s="7" t="s">
        <v>2</v>
      </c>
      <c r="D969" s="29">
        <v>0</v>
      </c>
      <c r="E969" s="29">
        <v>0</v>
      </c>
      <c r="F969" s="30">
        <v>907.7</v>
      </c>
      <c r="G969" s="29">
        <v>0</v>
      </c>
      <c r="H969" s="29">
        <f t="shared" si="30"/>
        <v>907.7</v>
      </c>
      <c r="I969" s="15">
        <v>115.002</v>
      </c>
      <c r="J969" s="15">
        <v>0</v>
      </c>
      <c r="K969" s="15">
        <v>0</v>
      </c>
      <c r="L969" s="15">
        <f t="shared" si="31"/>
        <v>1022.702</v>
      </c>
    </row>
    <row r="970" spans="1:12" x14ac:dyDescent="0.2">
      <c r="A970" s="7" t="s">
        <v>62</v>
      </c>
      <c r="B970" s="7" t="s">
        <v>158</v>
      </c>
      <c r="C970" s="7" t="s">
        <v>4</v>
      </c>
      <c r="D970" s="29">
        <v>33.244999999999997</v>
      </c>
      <c r="E970" s="29">
        <v>0</v>
      </c>
      <c r="F970" s="30">
        <v>170.1</v>
      </c>
      <c r="G970" s="29">
        <v>0</v>
      </c>
      <c r="H970" s="29">
        <f t="shared" si="30"/>
        <v>203.345</v>
      </c>
      <c r="I970" s="15">
        <v>25.225000000000001</v>
      </c>
      <c r="J970" s="15">
        <v>0</v>
      </c>
      <c r="K970" s="15">
        <v>0</v>
      </c>
      <c r="L970" s="15">
        <f t="shared" si="31"/>
        <v>228.57</v>
      </c>
    </row>
    <row r="971" spans="1:12" x14ac:dyDescent="0.2">
      <c r="A971" s="7" t="s">
        <v>62</v>
      </c>
      <c r="B971" s="7" t="s">
        <v>158</v>
      </c>
      <c r="C971" s="7" t="s">
        <v>5</v>
      </c>
      <c r="D971" s="29">
        <v>0</v>
      </c>
      <c r="E971" s="29">
        <v>0</v>
      </c>
      <c r="F971" s="30">
        <v>196.4</v>
      </c>
      <c r="G971" s="29">
        <v>0</v>
      </c>
      <c r="H971" s="29">
        <f t="shared" si="30"/>
        <v>196.4</v>
      </c>
      <c r="I971" s="15">
        <v>29.218</v>
      </c>
      <c r="J971" s="15">
        <v>0</v>
      </c>
      <c r="K971" s="15">
        <v>0</v>
      </c>
      <c r="L971" s="15">
        <f t="shared" si="31"/>
        <v>225.61799999999999</v>
      </c>
    </row>
    <row r="972" spans="1:12" x14ac:dyDescent="0.2">
      <c r="A972" s="7" t="s">
        <v>62</v>
      </c>
      <c r="B972" s="7" t="s">
        <v>158</v>
      </c>
      <c r="C972" s="7" t="s">
        <v>6</v>
      </c>
      <c r="D972" s="29">
        <v>0</v>
      </c>
      <c r="E972" s="29">
        <v>0</v>
      </c>
      <c r="F972" s="30">
        <v>550.5</v>
      </c>
      <c r="G972" s="29">
        <v>0</v>
      </c>
      <c r="H972" s="29">
        <f t="shared" si="30"/>
        <v>550.5</v>
      </c>
      <c r="I972" s="15">
        <v>106.387</v>
      </c>
      <c r="J972" s="15">
        <v>0</v>
      </c>
      <c r="K972" s="15">
        <v>0</v>
      </c>
      <c r="L972" s="15">
        <f t="shared" si="31"/>
        <v>656.88699999999994</v>
      </c>
    </row>
    <row r="973" spans="1:12" x14ac:dyDescent="0.2">
      <c r="A973" s="7" t="s">
        <v>62</v>
      </c>
      <c r="B973" s="7" t="s">
        <v>158</v>
      </c>
      <c r="C973" s="7" t="s">
        <v>7</v>
      </c>
      <c r="D973" s="29">
        <v>0.58899999999999997</v>
      </c>
      <c r="E973" s="29">
        <v>0</v>
      </c>
      <c r="F973" s="30">
        <v>4.1999999999999993</v>
      </c>
      <c r="G973" s="29">
        <v>0</v>
      </c>
      <c r="H973" s="29">
        <f t="shared" si="30"/>
        <v>4.7889999999999997</v>
      </c>
      <c r="I973" s="15">
        <v>1.17</v>
      </c>
      <c r="J973" s="15">
        <v>0</v>
      </c>
      <c r="K973" s="15">
        <v>0</v>
      </c>
      <c r="L973" s="15">
        <f t="shared" si="31"/>
        <v>5.9589999999999996</v>
      </c>
    </row>
    <row r="974" spans="1:12" x14ac:dyDescent="0.2">
      <c r="A974" s="7" t="s">
        <v>62</v>
      </c>
      <c r="B974" s="7" t="s">
        <v>158</v>
      </c>
      <c r="C974" s="7" t="s">
        <v>8</v>
      </c>
      <c r="D974" s="29">
        <v>0</v>
      </c>
      <c r="E974" s="29">
        <v>0</v>
      </c>
      <c r="F974" s="30">
        <v>10.1</v>
      </c>
      <c r="G974" s="29">
        <v>0</v>
      </c>
      <c r="H974" s="29">
        <f t="shared" si="30"/>
        <v>10.1</v>
      </c>
      <c r="I974" s="15">
        <v>0.14599999999999999</v>
      </c>
      <c r="J974" s="15">
        <v>0</v>
      </c>
      <c r="K974" s="15">
        <v>0</v>
      </c>
      <c r="L974" s="15">
        <f t="shared" si="31"/>
        <v>10.246</v>
      </c>
    </row>
    <row r="975" spans="1:12" x14ac:dyDescent="0.2">
      <c r="A975" s="7" t="s">
        <v>62</v>
      </c>
      <c r="B975" s="7" t="s">
        <v>158</v>
      </c>
      <c r="C975" s="7" t="s">
        <v>9</v>
      </c>
      <c r="D975" s="29">
        <v>0</v>
      </c>
      <c r="E975" s="29">
        <v>0</v>
      </c>
      <c r="F975" s="30">
        <v>18</v>
      </c>
      <c r="G975" s="29">
        <v>0</v>
      </c>
      <c r="H975" s="29">
        <f t="shared" si="30"/>
        <v>18</v>
      </c>
      <c r="I975" s="15">
        <v>3.8109999999999999</v>
      </c>
      <c r="J975" s="15">
        <v>0</v>
      </c>
      <c r="K975" s="15">
        <v>0</v>
      </c>
      <c r="L975" s="15">
        <f t="shared" si="31"/>
        <v>21.811</v>
      </c>
    </row>
    <row r="976" spans="1:12" x14ac:dyDescent="0.2">
      <c r="A976" s="7" t="s">
        <v>62</v>
      </c>
      <c r="B976" s="7" t="s">
        <v>158</v>
      </c>
      <c r="C976" s="7" t="s">
        <v>10</v>
      </c>
      <c r="D976" s="29">
        <v>0</v>
      </c>
      <c r="E976" s="29">
        <v>0</v>
      </c>
      <c r="F976" s="30">
        <v>64.099999999999994</v>
      </c>
      <c r="G976" s="29">
        <v>0</v>
      </c>
      <c r="H976" s="29">
        <f t="shared" si="30"/>
        <v>64.099999999999994</v>
      </c>
      <c r="I976" s="15">
        <v>4.2949999999999999</v>
      </c>
      <c r="J976" s="15">
        <v>0</v>
      </c>
      <c r="K976" s="15">
        <v>0</v>
      </c>
      <c r="L976" s="15">
        <f t="shared" si="31"/>
        <v>68.394999999999996</v>
      </c>
    </row>
    <row r="977" spans="1:12" x14ac:dyDescent="0.2">
      <c r="A977" s="7" t="s">
        <v>62</v>
      </c>
      <c r="B977" s="7" t="s">
        <v>158</v>
      </c>
      <c r="C977" s="7" t="s">
        <v>11</v>
      </c>
      <c r="D977" s="29">
        <v>0</v>
      </c>
      <c r="E977" s="29">
        <v>0</v>
      </c>
      <c r="F977" s="30">
        <v>1.6</v>
      </c>
      <c r="G977" s="29">
        <v>0</v>
      </c>
      <c r="H977" s="29">
        <f t="shared" si="30"/>
        <v>1.6</v>
      </c>
      <c r="I977" s="15">
        <v>0</v>
      </c>
      <c r="J977" s="15">
        <v>0</v>
      </c>
      <c r="K977" s="15">
        <v>0</v>
      </c>
      <c r="L977" s="15">
        <f t="shared" si="31"/>
        <v>1.6</v>
      </c>
    </row>
    <row r="978" spans="1:12" x14ac:dyDescent="0.2">
      <c r="A978" s="7" t="s">
        <v>62</v>
      </c>
      <c r="B978" s="7" t="s">
        <v>158</v>
      </c>
      <c r="C978" s="7" t="s">
        <v>12</v>
      </c>
      <c r="D978" s="29">
        <v>0</v>
      </c>
      <c r="E978" s="29">
        <v>0</v>
      </c>
      <c r="F978" s="30">
        <v>51.199999999999996</v>
      </c>
      <c r="G978" s="29">
        <v>0</v>
      </c>
      <c r="H978" s="29">
        <f t="shared" si="30"/>
        <v>51.199999999999996</v>
      </c>
      <c r="I978" s="15">
        <v>3.0329999999999999</v>
      </c>
      <c r="J978" s="15">
        <v>0</v>
      </c>
      <c r="K978" s="15">
        <v>0</v>
      </c>
      <c r="L978" s="15">
        <f t="shared" si="31"/>
        <v>54.232999999999997</v>
      </c>
    </row>
    <row r="979" spans="1:12" x14ac:dyDescent="0.2">
      <c r="A979" s="7" t="s">
        <v>62</v>
      </c>
      <c r="B979" s="7" t="s">
        <v>158</v>
      </c>
      <c r="C979" s="7" t="s">
        <v>13</v>
      </c>
      <c r="D979" s="29">
        <v>52.616</v>
      </c>
      <c r="E979" s="29">
        <v>0</v>
      </c>
      <c r="F979" s="30">
        <v>16.2</v>
      </c>
      <c r="G979" s="29">
        <v>0</v>
      </c>
      <c r="H979" s="29">
        <f t="shared" si="30"/>
        <v>68.816000000000003</v>
      </c>
      <c r="I979" s="15">
        <v>6.4569999999999999</v>
      </c>
      <c r="J979" s="15">
        <v>0</v>
      </c>
      <c r="K979" s="15">
        <v>0</v>
      </c>
      <c r="L979" s="15">
        <f t="shared" si="31"/>
        <v>75.272999999999996</v>
      </c>
    </row>
    <row r="980" spans="1:12" x14ac:dyDescent="0.2">
      <c r="A980" s="7" t="s">
        <v>62</v>
      </c>
      <c r="B980" s="7" t="s">
        <v>158</v>
      </c>
      <c r="C980" s="7" t="s">
        <v>14</v>
      </c>
      <c r="D980" s="29">
        <v>150.846</v>
      </c>
      <c r="E980" s="29">
        <v>0</v>
      </c>
      <c r="F980" s="30">
        <v>22</v>
      </c>
      <c r="G980" s="29">
        <v>0</v>
      </c>
      <c r="H980" s="29">
        <f t="shared" si="30"/>
        <v>172.846</v>
      </c>
      <c r="I980" s="15">
        <v>9.6199999999999992</v>
      </c>
      <c r="J980" s="15">
        <v>0</v>
      </c>
      <c r="K980" s="15">
        <v>0</v>
      </c>
      <c r="L980" s="15">
        <f t="shared" si="31"/>
        <v>182.46600000000001</v>
      </c>
    </row>
    <row r="981" spans="1:12" x14ac:dyDescent="0.2">
      <c r="A981" s="7" t="s">
        <v>62</v>
      </c>
      <c r="B981" s="7" t="s">
        <v>158</v>
      </c>
      <c r="C981" s="7" t="s">
        <v>15</v>
      </c>
      <c r="D981" s="29">
        <v>41.884</v>
      </c>
      <c r="E981" s="29">
        <v>0</v>
      </c>
      <c r="F981" s="30">
        <v>0</v>
      </c>
      <c r="G981" s="29">
        <v>0</v>
      </c>
      <c r="H981" s="29">
        <f t="shared" si="30"/>
        <v>41.884</v>
      </c>
      <c r="I981" s="15">
        <v>9.7249999999999996</v>
      </c>
      <c r="J981" s="15">
        <v>0</v>
      </c>
      <c r="K981" s="15">
        <v>0</v>
      </c>
      <c r="L981" s="15">
        <f t="shared" si="31"/>
        <v>51.609000000000002</v>
      </c>
    </row>
    <row r="982" spans="1:12" x14ac:dyDescent="0.2">
      <c r="A982" s="7" t="s">
        <v>62</v>
      </c>
      <c r="B982" s="7" t="s">
        <v>158</v>
      </c>
      <c r="C982" s="7" t="s">
        <v>16</v>
      </c>
      <c r="D982" s="29">
        <v>3.927</v>
      </c>
      <c r="E982" s="29">
        <v>6.31</v>
      </c>
      <c r="F982" s="30">
        <v>6.1</v>
      </c>
      <c r="G982" s="29">
        <v>0</v>
      </c>
      <c r="H982" s="29">
        <f t="shared" si="30"/>
        <v>16.337</v>
      </c>
      <c r="I982" s="15">
        <v>10.576000000000001</v>
      </c>
      <c r="J982" s="15">
        <v>0</v>
      </c>
      <c r="K982" s="15">
        <v>0</v>
      </c>
      <c r="L982" s="15">
        <f t="shared" si="31"/>
        <v>26.913</v>
      </c>
    </row>
    <row r="983" spans="1:12" x14ac:dyDescent="0.2">
      <c r="A983" s="7" t="s">
        <v>62</v>
      </c>
      <c r="B983" s="7" t="s">
        <v>158</v>
      </c>
      <c r="C983" s="7" t="s">
        <v>17</v>
      </c>
      <c r="D983" s="29">
        <v>0</v>
      </c>
      <c r="E983" s="29">
        <v>17.09</v>
      </c>
      <c r="F983" s="30">
        <v>0</v>
      </c>
      <c r="G983" s="29">
        <v>0</v>
      </c>
      <c r="H983" s="29">
        <f t="shared" si="30"/>
        <v>17.09</v>
      </c>
      <c r="I983" s="15">
        <v>6.0000000000000001E-3</v>
      </c>
      <c r="J983" s="15">
        <v>0</v>
      </c>
      <c r="K983" s="15">
        <v>0</v>
      </c>
      <c r="L983" s="15">
        <f t="shared" si="31"/>
        <v>17.096</v>
      </c>
    </row>
    <row r="984" spans="1:12" x14ac:dyDescent="0.2">
      <c r="A984" s="7" t="s">
        <v>62</v>
      </c>
      <c r="B984" s="7" t="s">
        <v>158</v>
      </c>
      <c r="C984" s="7" t="s">
        <v>18</v>
      </c>
      <c r="D984" s="29">
        <v>69.959000000000003</v>
      </c>
      <c r="E984" s="29">
        <v>0</v>
      </c>
      <c r="F984" s="30">
        <v>0</v>
      </c>
      <c r="G984" s="29">
        <v>0</v>
      </c>
      <c r="H984" s="29">
        <f t="shared" si="30"/>
        <v>69.959000000000003</v>
      </c>
      <c r="I984" s="15">
        <v>5.351</v>
      </c>
      <c r="J984" s="15">
        <v>0</v>
      </c>
      <c r="K984" s="15">
        <v>0</v>
      </c>
      <c r="L984" s="15">
        <f t="shared" si="31"/>
        <v>75.31</v>
      </c>
    </row>
    <row r="985" spans="1:12" x14ac:dyDescent="0.2">
      <c r="A985" s="7" t="s">
        <v>62</v>
      </c>
      <c r="B985" s="7" t="s">
        <v>158</v>
      </c>
      <c r="C985" s="7" t="s">
        <v>19</v>
      </c>
      <c r="D985" s="29">
        <v>0.32700000000000001</v>
      </c>
      <c r="E985" s="29">
        <v>0</v>
      </c>
      <c r="F985" s="30">
        <v>0</v>
      </c>
      <c r="G985" s="29">
        <v>0</v>
      </c>
      <c r="H985" s="29">
        <f t="shared" si="30"/>
        <v>0.32700000000000001</v>
      </c>
      <c r="I985" s="15">
        <v>0</v>
      </c>
      <c r="J985" s="15">
        <v>0</v>
      </c>
      <c r="K985" s="15">
        <v>0</v>
      </c>
      <c r="L985" s="15">
        <f t="shared" si="31"/>
        <v>0.32700000000000001</v>
      </c>
    </row>
    <row r="986" spans="1:12" x14ac:dyDescent="0.2">
      <c r="A986" s="7" t="s">
        <v>62</v>
      </c>
      <c r="B986" s="7" t="s">
        <v>158</v>
      </c>
      <c r="C986" s="7" t="s">
        <v>20</v>
      </c>
      <c r="D986" s="29">
        <v>2.4209999999999998</v>
      </c>
      <c r="E986" s="29">
        <v>0</v>
      </c>
      <c r="F986" s="30">
        <v>1.7</v>
      </c>
      <c r="G986" s="29">
        <v>0</v>
      </c>
      <c r="H986" s="29">
        <f t="shared" si="30"/>
        <v>4.1209999999999996</v>
      </c>
      <c r="I986" s="15">
        <v>7.0000000000000001E-3</v>
      </c>
      <c r="J986" s="15">
        <v>0</v>
      </c>
      <c r="K986" s="15">
        <v>0</v>
      </c>
      <c r="L986" s="15">
        <f t="shared" si="31"/>
        <v>4.1280000000000001</v>
      </c>
    </row>
    <row r="987" spans="1:12" x14ac:dyDescent="0.2">
      <c r="A987" s="7" t="s">
        <v>62</v>
      </c>
      <c r="B987" s="7" t="s">
        <v>158</v>
      </c>
      <c r="C987" s="7" t="s">
        <v>21</v>
      </c>
      <c r="D987" s="29">
        <v>2.16</v>
      </c>
      <c r="E987" s="29">
        <v>0</v>
      </c>
      <c r="F987" s="30">
        <v>0</v>
      </c>
      <c r="G987" s="29">
        <v>0</v>
      </c>
      <c r="H987" s="29">
        <f t="shared" si="30"/>
        <v>2.16</v>
      </c>
      <c r="I987" s="15">
        <v>7.0000000000000001E-3</v>
      </c>
      <c r="J987" s="15">
        <v>0</v>
      </c>
      <c r="K987" s="15">
        <v>0</v>
      </c>
      <c r="L987" s="15">
        <f t="shared" si="31"/>
        <v>2.1669999999999998</v>
      </c>
    </row>
    <row r="988" spans="1:12" x14ac:dyDescent="0.2">
      <c r="A988" s="7" t="s">
        <v>62</v>
      </c>
      <c r="B988" s="7" t="s">
        <v>158</v>
      </c>
      <c r="C988" s="7" t="s">
        <v>22</v>
      </c>
      <c r="D988" s="29">
        <v>0</v>
      </c>
      <c r="E988" s="29">
        <v>0</v>
      </c>
      <c r="F988" s="30">
        <v>39.799999999999997</v>
      </c>
      <c r="G988" s="29">
        <v>0</v>
      </c>
      <c r="H988" s="29">
        <f t="shared" si="30"/>
        <v>39.799999999999997</v>
      </c>
      <c r="I988" s="15">
        <v>9.6000000000000002E-2</v>
      </c>
      <c r="J988" s="15">
        <v>0</v>
      </c>
      <c r="K988" s="15">
        <v>0</v>
      </c>
      <c r="L988" s="15">
        <f t="shared" si="31"/>
        <v>39.896000000000001</v>
      </c>
    </row>
    <row r="989" spans="1:12" x14ac:dyDescent="0.2">
      <c r="A989" s="7" t="s">
        <v>62</v>
      </c>
      <c r="B989" s="7" t="s">
        <v>158</v>
      </c>
      <c r="C989" s="7" t="s">
        <v>23</v>
      </c>
      <c r="D989" s="29">
        <v>0.26200000000000001</v>
      </c>
      <c r="E989" s="29">
        <v>0</v>
      </c>
      <c r="F989" s="30">
        <v>0</v>
      </c>
      <c r="G989" s="29">
        <v>0</v>
      </c>
      <c r="H989" s="29">
        <f t="shared" si="30"/>
        <v>0.26200000000000001</v>
      </c>
      <c r="I989" s="15">
        <v>0</v>
      </c>
      <c r="J989" s="15">
        <v>0</v>
      </c>
      <c r="K989" s="15">
        <v>0</v>
      </c>
      <c r="L989" s="15">
        <f t="shared" si="31"/>
        <v>0.26200000000000001</v>
      </c>
    </row>
    <row r="990" spans="1:12" x14ac:dyDescent="0.2">
      <c r="A990" s="7" t="s">
        <v>62</v>
      </c>
      <c r="B990" s="7" t="s">
        <v>158</v>
      </c>
      <c r="C990" s="7" t="s">
        <v>108</v>
      </c>
      <c r="D990" s="29">
        <v>0.32700000000000001</v>
      </c>
      <c r="E990" s="29">
        <v>0</v>
      </c>
      <c r="F990" s="30">
        <v>0</v>
      </c>
      <c r="G990" s="29">
        <v>0</v>
      </c>
      <c r="H990" s="29">
        <f t="shared" si="30"/>
        <v>0.32700000000000001</v>
      </c>
      <c r="I990" s="15">
        <v>1E-3</v>
      </c>
      <c r="J990" s="15">
        <v>0</v>
      </c>
      <c r="K990" s="15">
        <v>0</v>
      </c>
      <c r="L990" s="15">
        <f t="shared" si="31"/>
        <v>0.32800000000000001</v>
      </c>
    </row>
    <row r="991" spans="1:12" x14ac:dyDescent="0.2">
      <c r="A991" s="7" t="s">
        <v>62</v>
      </c>
      <c r="B991" s="7" t="s">
        <v>158</v>
      </c>
      <c r="C991" s="7" t="s">
        <v>24</v>
      </c>
      <c r="D991" s="29">
        <v>0</v>
      </c>
      <c r="E991" s="29">
        <v>0</v>
      </c>
      <c r="F991" s="30">
        <v>0</v>
      </c>
      <c r="G991" s="29">
        <v>0</v>
      </c>
      <c r="H991" s="29">
        <f t="shared" si="30"/>
        <v>0</v>
      </c>
      <c r="I991" s="15">
        <v>0</v>
      </c>
      <c r="J991" s="15">
        <v>0</v>
      </c>
      <c r="K991" s="15">
        <v>0</v>
      </c>
      <c r="L991" s="15">
        <f t="shared" si="31"/>
        <v>0</v>
      </c>
    </row>
    <row r="992" spans="1:12" x14ac:dyDescent="0.2">
      <c r="A992" s="7" t="s">
        <v>62</v>
      </c>
      <c r="B992" s="7" t="s">
        <v>158</v>
      </c>
      <c r="C992" s="7" t="s">
        <v>25</v>
      </c>
      <c r="D992" s="29">
        <v>4.7329999999999997</v>
      </c>
      <c r="E992" s="29">
        <v>0</v>
      </c>
      <c r="F992" s="30">
        <v>0</v>
      </c>
      <c r="G992" s="29">
        <v>0</v>
      </c>
      <c r="H992" s="29">
        <f t="shared" si="30"/>
        <v>4.7329999999999997</v>
      </c>
      <c r="I992" s="15">
        <v>0</v>
      </c>
      <c r="J992" s="15">
        <v>0</v>
      </c>
      <c r="K992" s="15">
        <v>0</v>
      </c>
      <c r="L992" s="15">
        <f t="shared" si="31"/>
        <v>4.7329999999999997</v>
      </c>
    </row>
    <row r="993" spans="1:12" x14ac:dyDescent="0.2">
      <c r="A993" s="7" t="s">
        <v>62</v>
      </c>
      <c r="B993" s="7" t="s">
        <v>158</v>
      </c>
      <c r="C993" s="7" t="s">
        <v>26</v>
      </c>
      <c r="D993" s="29">
        <v>0</v>
      </c>
      <c r="E993" s="29">
        <v>0</v>
      </c>
      <c r="F993" s="30">
        <v>0</v>
      </c>
      <c r="G993" s="29">
        <v>0</v>
      </c>
      <c r="H993" s="29">
        <f t="shared" si="30"/>
        <v>0</v>
      </c>
      <c r="I993" s="15">
        <v>0</v>
      </c>
      <c r="J993" s="15">
        <v>0</v>
      </c>
      <c r="K993" s="15">
        <v>0</v>
      </c>
      <c r="L993" s="15">
        <f t="shared" si="31"/>
        <v>0</v>
      </c>
    </row>
    <row r="994" spans="1:12" x14ac:dyDescent="0.2">
      <c r="A994" s="7" t="s">
        <v>62</v>
      </c>
      <c r="B994" s="7" t="s">
        <v>158</v>
      </c>
      <c r="C994" s="7" t="s">
        <v>27</v>
      </c>
      <c r="D994" s="29">
        <v>0</v>
      </c>
      <c r="E994" s="29">
        <v>0</v>
      </c>
      <c r="F994" s="30">
        <v>2.6</v>
      </c>
      <c r="G994" s="29">
        <v>0</v>
      </c>
      <c r="H994" s="29">
        <f t="shared" si="30"/>
        <v>2.6</v>
      </c>
      <c r="I994" s="15">
        <v>0</v>
      </c>
      <c r="J994" s="15">
        <v>0</v>
      </c>
      <c r="K994" s="15">
        <v>0</v>
      </c>
      <c r="L994" s="15">
        <f t="shared" si="31"/>
        <v>2.6</v>
      </c>
    </row>
    <row r="995" spans="1:12" x14ac:dyDescent="0.2">
      <c r="A995" s="7" t="s">
        <v>62</v>
      </c>
      <c r="B995" s="7" t="s">
        <v>158</v>
      </c>
      <c r="C995" s="7" t="s">
        <v>28</v>
      </c>
      <c r="D995" s="29">
        <v>0</v>
      </c>
      <c r="E995" s="29">
        <v>0</v>
      </c>
      <c r="F995" s="30">
        <v>0</v>
      </c>
      <c r="G995" s="29">
        <v>0</v>
      </c>
      <c r="H995" s="29">
        <f t="shared" si="30"/>
        <v>0</v>
      </c>
      <c r="I995" s="15">
        <v>0</v>
      </c>
      <c r="J995" s="15">
        <v>0</v>
      </c>
      <c r="K995" s="15">
        <v>0</v>
      </c>
      <c r="L995" s="15">
        <f t="shared" si="31"/>
        <v>0</v>
      </c>
    </row>
    <row r="996" spans="1:12" x14ac:dyDescent="0.2">
      <c r="A996" s="7" t="s">
        <v>62</v>
      </c>
      <c r="B996" s="7" t="s">
        <v>158</v>
      </c>
      <c r="C996" s="7" t="s">
        <v>29</v>
      </c>
      <c r="D996" s="29">
        <v>8.9369999999999994</v>
      </c>
      <c r="E996" s="29">
        <v>0</v>
      </c>
      <c r="F996" s="30">
        <v>0</v>
      </c>
      <c r="G996" s="29">
        <v>0</v>
      </c>
      <c r="H996" s="29">
        <f t="shared" si="30"/>
        <v>8.9369999999999994</v>
      </c>
      <c r="I996" s="15">
        <v>4.0000000000000001E-3</v>
      </c>
      <c r="J996" s="15">
        <v>0</v>
      </c>
      <c r="K996" s="15">
        <v>0</v>
      </c>
      <c r="L996" s="15">
        <f t="shared" si="31"/>
        <v>8.9410000000000007</v>
      </c>
    </row>
    <row r="997" spans="1:12" x14ac:dyDescent="0.2">
      <c r="A997" s="7" t="s">
        <v>62</v>
      </c>
      <c r="B997" s="7" t="s">
        <v>158</v>
      </c>
      <c r="C997" s="7" t="s">
        <v>30</v>
      </c>
      <c r="D997" s="29">
        <v>0</v>
      </c>
      <c r="E997" s="29">
        <v>0</v>
      </c>
      <c r="F997" s="30">
        <v>0</v>
      </c>
      <c r="G997" s="29">
        <v>2.3E-2</v>
      </c>
      <c r="H997" s="29">
        <f t="shared" si="30"/>
        <v>2.3E-2</v>
      </c>
      <c r="I997" s="15">
        <v>0</v>
      </c>
      <c r="J997" s="15">
        <v>0</v>
      </c>
      <c r="K997" s="15">
        <v>0</v>
      </c>
      <c r="L997" s="15">
        <f t="shared" si="31"/>
        <v>2.3E-2</v>
      </c>
    </row>
    <row r="998" spans="1:12" x14ac:dyDescent="0.2">
      <c r="A998" s="7" t="s">
        <v>62</v>
      </c>
      <c r="B998" s="7" t="s">
        <v>158</v>
      </c>
      <c r="C998" s="7" t="s">
        <v>31</v>
      </c>
      <c r="D998" s="29">
        <v>0</v>
      </c>
      <c r="E998" s="29">
        <v>0</v>
      </c>
      <c r="F998" s="30">
        <v>15</v>
      </c>
      <c r="G998" s="29">
        <v>0</v>
      </c>
      <c r="H998" s="29">
        <f t="shared" si="30"/>
        <v>15</v>
      </c>
      <c r="I998" s="15">
        <v>0.16600000000000001</v>
      </c>
      <c r="J998" s="15">
        <v>0</v>
      </c>
      <c r="K998" s="15">
        <v>0</v>
      </c>
      <c r="L998" s="15">
        <f t="shared" si="31"/>
        <v>15.166</v>
      </c>
    </row>
    <row r="999" spans="1:12" x14ac:dyDescent="0.2">
      <c r="A999" s="7" t="s">
        <v>62</v>
      </c>
      <c r="B999" s="7" t="s">
        <v>158</v>
      </c>
      <c r="C999" s="7" t="s">
        <v>32</v>
      </c>
      <c r="D999" s="29">
        <v>0</v>
      </c>
      <c r="E999" s="29">
        <v>0</v>
      </c>
      <c r="F999" s="30">
        <v>0</v>
      </c>
      <c r="G999" s="29">
        <v>0</v>
      </c>
      <c r="H999" s="29">
        <f t="shared" si="30"/>
        <v>0</v>
      </c>
      <c r="I999" s="15">
        <v>0</v>
      </c>
      <c r="J999" s="15">
        <v>0</v>
      </c>
      <c r="K999" s="15">
        <v>0</v>
      </c>
      <c r="L999" s="15">
        <f t="shared" si="31"/>
        <v>0</v>
      </c>
    </row>
    <row r="1000" spans="1:12" x14ac:dyDescent="0.2">
      <c r="A1000" s="7" t="s">
        <v>62</v>
      </c>
      <c r="B1000" s="7" t="s">
        <v>158</v>
      </c>
      <c r="C1000" s="7" t="s">
        <v>33</v>
      </c>
      <c r="D1000" s="29">
        <v>0</v>
      </c>
      <c r="E1000" s="29">
        <v>0</v>
      </c>
      <c r="F1000" s="30">
        <v>0</v>
      </c>
      <c r="G1000" s="29">
        <v>0</v>
      </c>
      <c r="H1000" s="29">
        <f t="shared" si="30"/>
        <v>0</v>
      </c>
      <c r="I1000" s="15">
        <v>0</v>
      </c>
      <c r="J1000" s="15">
        <v>0</v>
      </c>
      <c r="K1000" s="15">
        <v>0</v>
      </c>
      <c r="L1000" s="15">
        <f t="shared" si="31"/>
        <v>0</v>
      </c>
    </row>
    <row r="1001" spans="1:12" x14ac:dyDescent="0.2">
      <c r="A1001" s="7" t="s">
        <v>63</v>
      </c>
      <c r="B1001" s="7" t="s">
        <v>159</v>
      </c>
      <c r="C1001" s="7" t="s">
        <v>2</v>
      </c>
      <c r="D1001" s="29">
        <v>0</v>
      </c>
      <c r="E1001" s="29">
        <v>0</v>
      </c>
      <c r="F1001" s="30">
        <v>1029.6000000000001</v>
      </c>
      <c r="G1001" s="29">
        <v>0</v>
      </c>
      <c r="H1001" s="29">
        <f t="shared" si="30"/>
        <v>1029.6000000000001</v>
      </c>
      <c r="I1001" s="15">
        <v>230.71100000000001</v>
      </c>
      <c r="J1001" s="15">
        <v>0</v>
      </c>
      <c r="K1001" s="15">
        <v>0</v>
      </c>
      <c r="L1001" s="15">
        <f t="shared" si="31"/>
        <v>1260.3109999999999</v>
      </c>
    </row>
    <row r="1002" spans="1:12" x14ac:dyDescent="0.2">
      <c r="A1002" s="7" t="s">
        <v>63</v>
      </c>
      <c r="B1002" s="7" t="s">
        <v>159</v>
      </c>
      <c r="C1002" s="7" t="s">
        <v>4</v>
      </c>
      <c r="D1002" s="29">
        <v>174.97</v>
      </c>
      <c r="E1002" s="29">
        <v>0</v>
      </c>
      <c r="F1002" s="30">
        <v>247</v>
      </c>
      <c r="G1002" s="29">
        <v>0</v>
      </c>
      <c r="H1002" s="29">
        <f t="shared" si="30"/>
        <v>421.97</v>
      </c>
      <c r="I1002" s="15">
        <v>207.73699999999999</v>
      </c>
      <c r="J1002" s="15">
        <v>0</v>
      </c>
      <c r="K1002" s="15">
        <v>0</v>
      </c>
      <c r="L1002" s="15">
        <f t="shared" si="31"/>
        <v>629.70699999999999</v>
      </c>
    </row>
    <row r="1003" spans="1:12" x14ac:dyDescent="0.2">
      <c r="A1003" s="7" t="s">
        <v>63</v>
      </c>
      <c r="B1003" s="7" t="s">
        <v>159</v>
      </c>
      <c r="C1003" s="7" t="s">
        <v>5</v>
      </c>
      <c r="D1003" s="29">
        <v>0</v>
      </c>
      <c r="E1003" s="29">
        <v>0</v>
      </c>
      <c r="F1003" s="30">
        <v>26.1</v>
      </c>
      <c r="G1003" s="29">
        <v>0</v>
      </c>
      <c r="H1003" s="29">
        <f t="shared" si="30"/>
        <v>26.1</v>
      </c>
      <c r="I1003" s="15">
        <v>6.3419999999999996</v>
      </c>
      <c r="J1003" s="15">
        <v>0</v>
      </c>
      <c r="K1003" s="15">
        <v>0</v>
      </c>
      <c r="L1003" s="15">
        <f t="shared" si="31"/>
        <v>32.442</v>
      </c>
    </row>
    <row r="1004" spans="1:12" x14ac:dyDescent="0.2">
      <c r="A1004" s="7" t="s">
        <v>63</v>
      </c>
      <c r="B1004" s="7" t="s">
        <v>159</v>
      </c>
      <c r="C1004" s="7" t="s">
        <v>6</v>
      </c>
      <c r="D1004" s="29">
        <v>0</v>
      </c>
      <c r="E1004" s="29">
        <v>0</v>
      </c>
      <c r="F1004" s="30">
        <v>88.8</v>
      </c>
      <c r="G1004" s="29">
        <v>0</v>
      </c>
      <c r="H1004" s="29">
        <f t="shared" si="30"/>
        <v>88.8</v>
      </c>
      <c r="I1004" s="15">
        <v>82.277000000000001</v>
      </c>
      <c r="J1004" s="15">
        <v>0</v>
      </c>
      <c r="K1004" s="15">
        <v>0</v>
      </c>
      <c r="L1004" s="15">
        <f t="shared" si="31"/>
        <v>171.077</v>
      </c>
    </row>
    <row r="1005" spans="1:12" x14ac:dyDescent="0.2">
      <c r="A1005" s="7" t="s">
        <v>63</v>
      </c>
      <c r="B1005" s="7" t="s">
        <v>159</v>
      </c>
      <c r="C1005" s="7" t="s">
        <v>7</v>
      </c>
      <c r="D1005" s="29">
        <v>0</v>
      </c>
      <c r="E1005" s="29">
        <v>0</v>
      </c>
      <c r="F1005" s="30">
        <v>0.1</v>
      </c>
      <c r="G1005" s="29">
        <v>0</v>
      </c>
      <c r="H1005" s="29">
        <f t="shared" si="30"/>
        <v>0.1</v>
      </c>
      <c r="I1005" s="15">
        <v>1.9E-2</v>
      </c>
      <c r="J1005" s="15">
        <v>0</v>
      </c>
      <c r="K1005" s="15">
        <v>0</v>
      </c>
      <c r="L1005" s="15">
        <f t="shared" si="31"/>
        <v>0.11899999999999999</v>
      </c>
    </row>
    <row r="1006" spans="1:12" x14ac:dyDescent="0.2">
      <c r="A1006" s="7" t="s">
        <v>63</v>
      </c>
      <c r="B1006" s="7" t="s">
        <v>159</v>
      </c>
      <c r="C1006" s="7" t="s">
        <v>8</v>
      </c>
      <c r="D1006" s="29">
        <v>0.72799999999999998</v>
      </c>
      <c r="E1006" s="29">
        <v>0</v>
      </c>
      <c r="F1006" s="30">
        <v>0.7</v>
      </c>
      <c r="G1006" s="29">
        <v>0</v>
      </c>
      <c r="H1006" s="29">
        <f t="shared" si="30"/>
        <v>1.4279999999999999</v>
      </c>
      <c r="I1006" s="15">
        <v>2E-3</v>
      </c>
      <c r="J1006" s="15">
        <v>0</v>
      </c>
      <c r="K1006" s="15">
        <v>0</v>
      </c>
      <c r="L1006" s="15">
        <f t="shared" si="31"/>
        <v>1.43</v>
      </c>
    </row>
    <row r="1007" spans="1:12" x14ac:dyDescent="0.2">
      <c r="A1007" s="7" t="s">
        <v>63</v>
      </c>
      <c r="B1007" s="7" t="s">
        <v>159</v>
      </c>
      <c r="C1007" s="7" t="s">
        <v>9</v>
      </c>
      <c r="D1007" s="29">
        <v>0</v>
      </c>
      <c r="E1007" s="29">
        <v>0</v>
      </c>
      <c r="F1007" s="30">
        <v>30.9</v>
      </c>
      <c r="G1007" s="29">
        <v>0</v>
      </c>
      <c r="H1007" s="29">
        <f t="shared" si="30"/>
        <v>30.9</v>
      </c>
      <c r="I1007" s="15">
        <v>61.201000000000001</v>
      </c>
      <c r="J1007" s="15">
        <v>0</v>
      </c>
      <c r="K1007" s="15">
        <v>0</v>
      </c>
      <c r="L1007" s="15">
        <f t="shared" si="31"/>
        <v>92.100999999999999</v>
      </c>
    </row>
    <row r="1008" spans="1:12" x14ac:dyDescent="0.2">
      <c r="A1008" s="7" t="s">
        <v>63</v>
      </c>
      <c r="B1008" s="7" t="s">
        <v>159</v>
      </c>
      <c r="C1008" s="7" t="s">
        <v>10</v>
      </c>
      <c r="D1008" s="29">
        <v>0</v>
      </c>
      <c r="E1008" s="29">
        <v>0</v>
      </c>
      <c r="F1008" s="30">
        <v>631.6</v>
      </c>
      <c r="G1008" s="29">
        <v>0</v>
      </c>
      <c r="H1008" s="29">
        <f t="shared" si="30"/>
        <v>631.6</v>
      </c>
      <c r="I1008" s="15">
        <v>26.073</v>
      </c>
      <c r="J1008" s="15">
        <v>0</v>
      </c>
      <c r="K1008" s="15">
        <v>0</v>
      </c>
      <c r="L1008" s="15">
        <f t="shared" si="31"/>
        <v>657.673</v>
      </c>
    </row>
    <row r="1009" spans="1:12" x14ac:dyDescent="0.2">
      <c r="A1009" s="7" t="s">
        <v>63</v>
      </c>
      <c r="B1009" s="7" t="s">
        <v>159</v>
      </c>
      <c r="C1009" s="7" t="s">
        <v>11</v>
      </c>
      <c r="D1009" s="29">
        <v>0</v>
      </c>
      <c r="E1009" s="29">
        <v>0</v>
      </c>
      <c r="F1009" s="30">
        <v>0.1</v>
      </c>
      <c r="G1009" s="29">
        <v>0</v>
      </c>
      <c r="H1009" s="29">
        <f t="shared" si="30"/>
        <v>0.1</v>
      </c>
      <c r="I1009" s="15">
        <v>0</v>
      </c>
      <c r="J1009" s="15">
        <v>0</v>
      </c>
      <c r="K1009" s="15">
        <v>0</v>
      </c>
      <c r="L1009" s="15">
        <f t="shared" si="31"/>
        <v>0.1</v>
      </c>
    </row>
    <row r="1010" spans="1:12" x14ac:dyDescent="0.2">
      <c r="A1010" s="7" t="s">
        <v>63</v>
      </c>
      <c r="B1010" s="7" t="s">
        <v>159</v>
      </c>
      <c r="C1010" s="7" t="s">
        <v>12</v>
      </c>
      <c r="D1010" s="29">
        <v>0</v>
      </c>
      <c r="E1010" s="29">
        <v>0</v>
      </c>
      <c r="F1010" s="30">
        <v>37.200000000000003</v>
      </c>
      <c r="G1010" s="29">
        <v>0</v>
      </c>
      <c r="H1010" s="29">
        <f t="shared" si="30"/>
        <v>37.200000000000003</v>
      </c>
      <c r="I1010" s="15">
        <v>0.45300000000000001</v>
      </c>
      <c r="J1010" s="15">
        <v>0</v>
      </c>
      <c r="K1010" s="15">
        <v>0</v>
      </c>
      <c r="L1010" s="15">
        <f t="shared" si="31"/>
        <v>37.652999999999999</v>
      </c>
    </row>
    <row r="1011" spans="1:12" x14ac:dyDescent="0.2">
      <c r="A1011" s="7" t="s">
        <v>63</v>
      </c>
      <c r="B1011" s="7" t="s">
        <v>159</v>
      </c>
      <c r="C1011" s="7" t="s">
        <v>13</v>
      </c>
      <c r="D1011" s="29">
        <v>38.024000000000001</v>
      </c>
      <c r="E1011" s="29">
        <v>0</v>
      </c>
      <c r="F1011" s="30">
        <v>2.2000000000000002</v>
      </c>
      <c r="G1011" s="29">
        <v>0</v>
      </c>
      <c r="H1011" s="29">
        <f t="shared" si="30"/>
        <v>40.224000000000004</v>
      </c>
      <c r="I1011" s="15">
        <v>7.0540000000000003</v>
      </c>
      <c r="J1011" s="15">
        <v>0</v>
      </c>
      <c r="K1011" s="15">
        <v>0</v>
      </c>
      <c r="L1011" s="15">
        <f t="shared" si="31"/>
        <v>47.277999999999999</v>
      </c>
    </row>
    <row r="1012" spans="1:12" x14ac:dyDescent="0.2">
      <c r="A1012" s="7" t="s">
        <v>63</v>
      </c>
      <c r="B1012" s="7" t="s">
        <v>159</v>
      </c>
      <c r="C1012" s="7" t="s">
        <v>14</v>
      </c>
      <c r="D1012" s="29">
        <v>383.084</v>
      </c>
      <c r="E1012" s="29">
        <v>0</v>
      </c>
      <c r="F1012" s="30">
        <v>7.7</v>
      </c>
      <c r="G1012" s="29">
        <v>0</v>
      </c>
      <c r="H1012" s="29">
        <f t="shared" si="30"/>
        <v>390.78399999999999</v>
      </c>
      <c r="I1012" s="15">
        <v>0.192</v>
      </c>
      <c r="J1012" s="15">
        <v>0</v>
      </c>
      <c r="K1012" s="15">
        <v>0</v>
      </c>
      <c r="L1012" s="15">
        <f t="shared" si="31"/>
        <v>390.976</v>
      </c>
    </row>
    <row r="1013" spans="1:12" x14ac:dyDescent="0.2">
      <c r="A1013" s="7" t="s">
        <v>63</v>
      </c>
      <c r="B1013" s="7" t="s">
        <v>159</v>
      </c>
      <c r="C1013" s="7" t="s">
        <v>15</v>
      </c>
      <c r="D1013" s="29">
        <v>22.727</v>
      </c>
      <c r="E1013" s="29">
        <v>7.2999999999999995E-2</v>
      </c>
      <c r="F1013" s="30">
        <v>0</v>
      </c>
      <c r="G1013" s="29">
        <v>0</v>
      </c>
      <c r="H1013" s="29">
        <f t="shared" si="30"/>
        <v>22.8</v>
      </c>
      <c r="I1013" s="15">
        <v>0.61499999999999999</v>
      </c>
      <c r="J1013" s="15">
        <v>0</v>
      </c>
      <c r="K1013" s="15">
        <v>0</v>
      </c>
      <c r="L1013" s="15">
        <f t="shared" si="31"/>
        <v>23.414999999999999</v>
      </c>
    </row>
    <row r="1014" spans="1:12" x14ac:dyDescent="0.2">
      <c r="A1014" s="7" t="s">
        <v>63</v>
      </c>
      <c r="B1014" s="7" t="s">
        <v>159</v>
      </c>
      <c r="C1014" s="7" t="s">
        <v>16</v>
      </c>
      <c r="D1014" s="29">
        <v>0.14599999999999999</v>
      </c>
      <c r="E1014" s="29">
        <v>96.873000000000005</v>
      </c>
      <c r="F1014" s="30">
        <v>13.9</v>
      </c>
      <c r="G1014" s="29">
        <v>0</v>
      </c>
      <c r="H1014" s="29">
        <f t="shared" si="30"/>
        <v>110.91900000000001</v>
      </c>
      <c r="I1014" s="15">
        <v>56.640999999999998</v>
      </c>
      <c r="J1014" s="15">
        <v>0</v>
      </c>
      <c r="K1014" s="15">
        <v>0</v>
      </c>
      <c r="L1014" s="15">
        <f t="shared" si="31"/>
        <v>167.56</v>
      </c>
    </row>
    <row r="1015" spans="1:12" x14ac:dyDescent="0.2">
      <c r="A1015" s="7" t="s">
        <v>63</v>
      </c>
      <c r="B1015" s="7" t="s">
        <v>159</v>
      </c>
      <c r="C1015" s="7" t="s">
        <v>17</v>
      </c>
      <c r="D1015" s="29">
        <v>0</v>
      </c>
      <c r="E1015" s="29">
        <v>31.853999999999999</v>
      </c>
      <c r="F1015" s="30">
        <v>0</v>
      </c>
      <c r="G1015" s="29">
        <v>0</v>
      </c>
      <c r="H1015" s="29">
        <f t="shared" si="30"/>
        <v>31.853999999999999</v>
      </c>
      <c r="I1015" s="15">
        <v>4.4999999999999998E-2</v>
      </c>
      <c r="J1015" s="15">
        <v>0</v>
      </c>
      <c r="K1015" s="15">
        <v>0</v>
      </c>
      <c r="L1015" s="15">
        <f t="shared" si="31"/>
        <v>31.899000000000001</v>
      </c>
    </row>
    <row r="1016" spans="1:12" x14ac:dyDescent="0.2">
      <c r="A1016" s="7" t="s">
        <v>63</v>
      </c>
      <c r="B1016" s="7" t="s">
        <v>159</v>
      </c>
      <c r="C1016" s="7" t="s">
        <v>18</v>
      </c>
      <c r="D1016" s="29">
        <v>435.53199999999998</v>
      </c>
      <c r="E1016" s="29">
        <v>0</v>
      </c>
      <c r="F1016" s="30">
        <v>0</v>
      </c>
      <c r="G1016" s="29">
        <v>0</v>
      </c>
      <c r="H1016" s="29">
        <f t="shared" si="30"/>
        <v>435.53199999999998</v>
      </c>
      <c r="I1016" s="15">
        <v>2.5840000000000001</v>
      </c>
      <c r="J1016" s="15">
        <v>0</v>
      </c>
      <c r="K1016" s="15">
        <v>0</v>
      </c>
      <c r="L1016" s="15">
        <f t="shared" si="31"/>
        <v>438.11599999999999</v>
      </c>
    </row>
    <row r="1017" spans="1:12" x14ac:dyDescent="0.2">
      <c r="A1017" s="7" t="s">
        <v>63</v>
      </c>
      <c r="B1017" s="7" t="s">
        <v>159</v>
      </c>
      <c r="C1017" s="7" t="s">
        <v>19</v>
      </c>
      <c r="D1017" s="29">
        <v>4.298</v>
      </c>
      <c r="E1017" s="29">
        <v>0</v>
      </c>
      <c r="F1017" s="30">
        <v>0</v>
      </c>
      <c r="G1017" s="29">
        <v>0</v>
      </c>
      <c r="H1017" s="29">
        <f t="shared" si="30"/>
        <v>4.298</v>
      </c>
      <c r="I1017" s="15">
        <v>6.6000000000000003E-2</v>
      </c>
      <c r="J1017" s="15">
        <v>0</v>
      </c>
      <c r="K1017" s="15">
        <v>0</v>
      </c>
      <c r="L1017" s="15">
        <f t="shared" si="31"/>
        <v>4.3639999999999999</v>
      </c>
    </row>
    <row r="1018" spans="1:12" x14ac:dyDescent="0.2">
      <c r="A1018" s="7" t="s">
        <v>63</v>
      </c>
      <c r="B1018" s="7" t="s">
        <v>159</v>
      </c>
      <c r="C1018" s="7" t="s">
        <v>20</v>
      </c>
      <c r="D1018" s="29">
        <v>0.94699999999999995</v>
      </c>
      <c r="E1018" s="29">
        <v>0</v>
      </c>
      <c r="F1018" s="30">
        <v>0</v>
      </c>
      <c r="G1018" s="29">
        <v>0</v>
      </c>
      <c r="H1018" s="29">
        <f t="shared" si="30"/>
        <v>0.94699999999999995</v>
      </c>
      <c r="I1018" s="15">
        <v>0</v>
      </c>
      <c r="J1018" s="15">
        <v>0</v>
      </c>
      <c r="K1018" s="15">
        <v>0</v>
      </c>
      <c r="L1018" s="15">
        <f t="shared" si="31"/>
        <v>0.94699999999999995</v>
      </c>
    </row>
    <row r="1019" spans="1:12" x14ac:dyDescent="0.2">
      <c r="A1019" s="7" t="s">
        <v>63</v>
      </c>
      <c r="B1019" s="7" t="s">
        <v>159</v>
      </c>
      <c r="C1019" s="7" t="s">
        <v>21</v>
      </c>
      <c r="D1019" s="29">
        <v>0</v>
      </c>
      <c r="E1019" s="29">
        <v>0</v>
      </c>
      <c r="F1019" s="30">
        <v>0</v>
      </c>
      <c r="G1019" s="29">
        <v>0</v>
      </c>
      <c r="H1019" s="29">
        <f t="shared" si="30"/>
        <v>0</v>
      </c>
      <c r="I1019" s="15">
        <v>5.2999999999999999E-2</v>
      </c>
      <c r="J1019" s="15">
        <v>0</v>
      </c>
      <c r="K1019" s="15">
        <v>0</v>
      </c>
      <c r="L1019" s="15">
        <f t="shared" si="31"/>
        <v>5.2999999999999999E-2</v>
      </c>
    </row>
    <row r="1020" spans="1:12" x14ac:dyDescent="0.2">
      <c r="A1020" s="7" t="s">
        <v>63</v>
      </c>
      <c r="B1020" s="7" t="s">
        <v>159</v>
      </c>
      <c r="C1020" s="7" t="s">
        <v>22</v>
      </c>
      <c r="D1020" s="29">
        <v>189.976</v>
      </c>
      <c r="E1020" s="29">
        <v>0</v>
      </c>
      <c r="F1020" s="30">
        <v>306.89999999999998</v>
      </c>
      <c r="G1020" s="29">
        <v>10.097</v>
      </c>
      <c r="H1020" s="29">
        <f t="shared" si="30"/>
        <v>506.97299999999996</v>
      </c>
      <c r="I1020" s="15">
        <v>28.109000000000002</v>
      </c>
      <c r="J1020" s="15">
        <v>0</v>
      </c>
      <c r="K1020" s="15">
        <v>0</v>
      </c>
      <c r="L1020" s="15">
        <f t="shared" si="31"/>
        <v>535.08199999999999</v>
      </c>
    </row>
    <row r="1021" spans="1:12" x14ac:dyDescent="0.2">
      <c r="A1021" s="7" t="s">
        <v>63</v>
      </c>
      <c r="B1021" s="7" t="s">
        <v>159</v>
      </c>
      <c r="C1021" s="7" t="s">
        <v>23</v>
      </c>
      <c r="D1021" s="29">
        <v>3.496</v>
      </c>
      <c r="E1021" s="29">
        <v>0</v>
      </c>
      <c r="F1021" s="30">
        <v>0</v>
      </c>
      <c r="G1021" s="29">
        <v>0</v>
      </c>
      <c r="H1021" s="29">
        <f t="shared" si="30"/>
        <v>3.496</v>
      </c>
      <c r="I1021" s="15">
        <v>4.7E-2</v>
      </c>
      <c r="J1021" s="15">
        <v>0</v>
      </c>
      <c r="K1021" s="15">
        <v>0</v>
      </c>
      <c r="L1021" s="15">
        <f t="shared" si="31"/>
        <v>3.5430000000000001</v>
      </c>
    </row>
    <row r="1022" spans="1:12" x14ac:dyDescent="0.2">
      <c r="A1022" s="7" t="s">
        <v>63</v>
      </c>
      <c r="B1022" s="7" t="s">
        <v>159</v>
      </c>
      <c r="C1022" s="7" t="s">
        <v>108</v>
      </c>
      <c r="D1022" s="29">
        <v>0.51</v>
      </c>
      <c r="E1022" s="29">
        <v>0</v>
      </c>
      <c r="F1022" s="30">
        <v>0</v>
      </c>
      <c r="G1022" s="29">
        <v>0</v>
      </c>
      <c r="H1022" s="29">
        <f t="shared" si="30"/>
        <v>0.51</v>
      </c>
      <c r="I1022" s="15">
        <v>0</v>
      </c>
      <c r="J1022" s="15">
        <v>0</v>
      </c>
      <c r="K1022" s="15">
        <v>0</v>
      </c>
      <c r="L1022" s="15">
        <f t="shared" si="31"/>
        <v>0.51</v>
      </c>
    </row>
    <row r="1023" spans="1:12" x14ac:dyDescent="0.2">
      <c r="A1023" s="7" t="s">
        <v>63</v>
      </c>
      <c r="B1023" s="7" t="s">
        <v>159</v>
      </c>
      <c r="C1023" s="7" t="s">
        <v>24</v>
      </c>
      <c r="D1023" s="29">
        <v>0.437</v>
      </c>
      <c r="E1023" s="29">
        <v>0</v>
      </c>
      <c r="F1023" s="30">
        <v>0</v>
      </c>
      <c r="G1023" s="29">
        <v>0</v>
      </c>
      <c r="H1023" s="29">
        <f t="shared" si="30"/>
        <v>0.437</v>
      </c>
      <c r="I1023" s="15">
        <v>0</v>
      </c>
      <c r="J1023" s="15">
        <v>0</v>
      </c>
      <c r="K1023" s="15">
        <v>0</v>
      </c>
      <c r="L1023" s="15">
        <f t="shared" si="31"/>
        <v>0.437</v>
      </c>
    </row>
    <row r="1024" spans="1:12" x14ac:dyDescent="0.2">
      <c r="A1024" s="7" t="s">
        <v>63</v>
      </c>
      <c r="B1024" s="7" t="s">
        <v>159</v>
      </c>
      <c r="C1024" s="7" t="s">
        <v>25</v>
      </c>
      <c r="D1024" s="29">
        <v>10.952999999999999</v>
      </c>
      <c r="E1024" s="29">
        <v>0</v>
      </c>
      <c r="F1024" s="30">
        <v>0</v>
      </c>
      <c r="G1024" s="29">
        <v>0</v>
      </c>
      <c r="H1024" s="29">
        <f t="shared" si="30"/>
        <v>10.952999999999999</v>
      </c>
      <c r="I1024" s="15">
        <v>3.0000000000000001E-3</v>
      </c>
      <c r="J1024" s="15">
        <v>0</v>
      </c>
      <c r="K1024" s="15">
        <v>0</v>
      </c>
      <c r="L1024" s="15">
        <f t="shared" si="31"/>
        <v>10.956</v>
      </c>
    </row>
    <row r="1025" spans="1:12" x14ac:dyDescent="0.2">
      <c r="A1025" s="7" t="s">
        <v>63</v>
      </c>
      <c r="B1025" s="7" t="s">
        <v>159</v>
      </c>
      <c r="C1025" s="7" t="s">
        <v>26</v>
      </c>
      <c r="D1025" s="29">
        <v>0</v>
      </c>
      <c r="E1025" s="29">
        <v>0</v>
      </c>
      <c r="F1025" s="30">
        <v>0</v>
      </c>
      <c r="G1025" s="29">
        <v>0.34599999999999997</v>
      </c>
      <c r="H1025" s="29">
        <f t="shared" si="30"/>
        <v>0.34599999999999997</v>
      </c>
      <c r="I1025" s="15">
        <v>0</v>
      </c>
      <c r="J1025" s="15">
        <v>0</v>
      </c>
      <c r="K1025" s="15">
        <v>0</v>
      </c>
      <c r="L1025" s="15">
        <f t="shared" si="31"/>
        <v>0.34599999999999997</v>
      </c>
    </row>
    <row r="1026" spans="1:12" x14ac:dyDescent="0.2">
      <c r="A1026" s="7" t="s">
        <v>63</v>
      </c>
      <c r="B1026" s="7" t="s">
        <v>159</v>
      </c>
      <c r="C1026" s="7" t="s">
        <v>27</v>
      </c>
      <c r="D1026" s="29">
        <v>0</v>
      </c>
      <c r="E1026" s="29">
        <v>0</v>
      </c>
      <c r="F1026" s="30">
        <v>9.5</v>
      </c>
      <c r="G1026" s="29">
        <v>0</v>
      </c>
      <c r="H1026" s="29">
        <f t="shared" si="30"/>
        <v>9.5</v>
      </c>
      <c r="I1026" s="15">
        <v>0</v>
      </c>
      <c r="J1026" s="15">
        <v>0</v>
      </c>
      <c r="K1026" s="15">
        <v>0</v>
      </c>
      <c r="L1026" s="15">
        <f t="shared" si="31"/>
        <v>9.5</v>
      </c>
    </row>
    <row r="1027" spans="1:12" x14ac:dyDescent="0.2">
      <c r="A1027" s="7" t="s">
        <v>63</v>
      </c>
      <c r="B1027" s="7" t="s">
        <v>159</v>
      </c>
      <c r="C1027" s="7" t="s">
        <v>28</v>
      </c>
      <c r="D1027" s="29">
        <v>0</v>
      </c>
      <c r="E1027" s="29">
        <v>0</v>
      </c>
      <c r="F1027" s="30">
        <v>0</v>
      </c>
      <c r="G1027" s="29">
        <v>0</v>
      </c>
      <c r="H1027" s="29">
        <f t="shared" si="30"/>
        <v>0</v>
      </c>
      <c r="I1027" s="15">
        <v>0</v>
      </c>
      <c r="J1027" s="15">
        <v>0</v>
      </c>
      <c r="K1027" s="15">
        <v>0</v>
      </c>
      <c r="L1027" s="15">
        <f t="shared" si="31"/>
        <v>0</v>
      </c>
    </row>
    <row r="1028" spans="1:12" x14ac:dyDescent="0.2">
      <c r="A1028" s="7" t="s">
        <v>63</v>
      </c>
      <c r="B1028" s="7" t="s">
        <v>159</v>
      </c>
      <c r="C1028" s="7" t="s">
        <v>29</v>
      </c>
      <c r="D1028" s="29">
        <v>35.045999999999999</v>
      </c>
      <c r="E1028" s="29">
        <v>0</v>
      </c>
      <c r="F1028" s="30">
        <v>0</v>
      </c>
      <c r="G1028" s="29">
        <v>0</v>
      </c>
      <c r="H1028" s="29">
        <f t="shared" ref="H1028:H1091" si="32">D1028+E1028+F1028+G1028</f>
        <v>35.045999999999999</v>
      </c>
      <c r="I1028" s="15">
        <v>1.429</v>
      </c>
      <c r="J1028" s="15">
        <v>0</v>
      </c>
      <c r="K1028" s="15">
        <v>0</v>
      </c>
      <c r="L1028" s="15">
        <f t="shared" ref="L1028:L1091" si="33">ROUND(H1028+I1028+J1028+K1028,3)</f>
        <v>36.475000000000001</v>
      </c>
    </row>
    <row r="1029" spans="1:12" x14ac:dyDescent="0.2">
      <c r="A1029" s="7" t="s">
        <v>63</v>
      </c>
      <c r="B1029" s="7" t="s">
        <v>159</v>
      </c>
      <c r="C1029" s="7" t="s">
        <v>30</v>
      </c>
      <c r="D1029" s="29">
        <v>0</v>
      </c>
      <c r="E1029" s="29">
        <v>0</v>
      </c>
      <c r="F1029" s="30">
        <v>0</v>
      </c>
      <c r="G1029" s="29">
        <v>8.5999999999999993E-2</v>
      </c>
      <c r="H1029" s="29">
        <f t="shared" si="32"/>
        <v>8.5999999999999993E-2</v>
      </c>
      <c r="I1029" s="15">
        <v>0</v>
      </c>
      <c r="J1029" s="15">
        <v>0</v>
      </c>
      <c r="K1029" s="15">
        <v>0</v>
      </c>
      <c r="L1029" s="15">
        <f t="shared" si="33"/>
        <v>8.5999999999999993E-2</v>
      </c>
    </row>
    <row r="1030" spans="1:12" x14ac:dyDescent="0.2">
      <c r="A1030" s="7" t="s">
        <v>63</v>
      </c>
      <c r="B1030" s="7" t="s">
        <v>159</v>
      </c>
      <c r="C1030" s="7" t="s">
        <v>31</v>
      </c>
      <c r="D1030" s="29">
        <v>0</v>
      </c>
      <c r="E1030" s="29">
        <v>0</v>
      </c>
      <c r="F1030" s="30">
        <v>0.2</v>
      </c>
      <c r="G1030" s="29">
        <v>0</v>
      </c>
      <c r="H1030" s="29">
        <f t="shared" si="32"/>
        <v>0.2</v>
      </c>
      <c r="I1030" s="15">
        <v>0</v>
      </c>
      <c r="J1030" s="15">
        <v>0</v>
      </c>
      <c r="K1030" s="15">
        <v>0</v>
      </c>
      <c r="L1030" s="15">
        <f t="shared" si="33"/>
        <v>0.2</v>
      </c>
    </row>
    <row r="1031" spans="1:12" x14ac:dyDescent="0.2">
      <c r="A1031" s="7" t="s">
        <v>63</v>
      </c>
      <c r="B1031" s="7" t="s">
        <v>159</v>
      </c>
      <c r="C1031" s="7" t="s">
        <v>32</v>
      </c>
      <c r="D1031" s="29">
        <v>0</v>
      </c>
      <c r="E1031" s="29">
        <v>0.1</v>
      </c>
      <c r="F1031" s="30">
        <v>0</v>
      </c>
      <c r="G1031" s="29">
        <v>0</v>
      </c>
      <c r="H1031" s="29">
        <f t="shared" si="32"/>
        <v>0.1</v>
      </c>
      <c r="I1031" s="15">
        <v>0</v>
      </c>
      <c r="J1031" s="15">
        <v>0</v>
      </c>
      <c r="K1031" s="15">
        <v>0</v>
      </c>
      <c r="L1031" s="15">
        <f t="shared" si="33"/>
        <v>0.1</v>
      </c>
    </row>
    <row r="1032" spans="1:12" x14ac:dyDescent="0.2">
      <c r="A1032" s="7" t="s">
        <v>63</v>
      </c>
      <c r="B1032" s="7" t="s">
        <v>159</v>
      </c>
      <c r="C1032" s="7" t="s">
        <v>33</v>
      </c>
      <c r="D1032" s="29">
        <v>0</v>
      </c>
      <c r="E1032" s="29">
        <v>0</v>
      </c>
      <c r="F1032" s="30">
        <v>0</v>
      </c>
      <c r="G1032" s="29">
        <v>0.6</v>
      </c>
      <c r="H1032" s="29">
        <f t="shared" si="32"/>
        <v>0.6</v>
      </c>
      <c r="I1032" s="15">
        <v>0</v>
      </c>
      <c r="J1032" s="15">
        <v>0</v>
      </c>
      <c r="K1032" s="15">
        <v>0</v>
      </c>
      <c r="L1032" s="15">
        <f t="shared" si="33"/>
        <v>0.6</v>
      </c>
    </row>
    <row r="1033" spans="1:12" x14ac:dyDescent="0.2">
      <c r="A1033" s="7" t="s">
        <v>64</v>
      </c>
      <c r="B1033" s="7" t="s">
        <v>196</v>
      </c>
      <c r="C1033" s="7" t="s">
        <v>2</v>
      </c>
      <c r="D1033" s="29">
        <v>0</v>
      </c>
      <c r="E1033" s="29">
        <v>0</v>
      </c>
      <c r="F1033" s="30">
        <v>40.299999999999997</v>
      </c>
      <c r="G1033" s="29">
        <v>0</v>
      </c>
      <c r="H1033" s="29">
        <f t="shared" si="32"/>
        <v>40.299999999999997</v>
      </c>
      <c r="I1033" s="15">
        <v>0.22000000000001307</v>
      </c>
      <c r="J1033" s="15">
        <v>0</v>
      </c>
      <c r="K1033" s="15">
        <v>11.2</v>
      </c>
      <c r="L1033" s="15">
        <f t="shared" si="33"/>
        <v>51.72</v>
      </c>
    </row>
    <row r="1034" spans="1:12" x14ac:dyDescent="0.2">
      <c r="A1034" s="7" t="s">
        <v>64</v>
      </c>
      <c r="B1034" s="7" t="s">
        <v>196</v>
      </c>
      <c r="C1034" s="7" t="s">
        <v>4</v>
      </c>
      <c r="D1034" s="29">
        <v>0</v>
      </c>
      <c r="E1034" s="29">
        <v>0</v>
      </c>
      <c r="F1034" s="30">
        <v>10</v>
      </c>
      <c r="G1034" s="29">
        <v>0</v>
      </c>
      <c r="H1034" s="29">
        <f t="shared" si="32"/>
        <v>10</v>
      </c>
      <c r="I1034" s="15">
        <v>2.3384</v>
      </c>
      <c r="J1034" s="15">
        <v>0</v>
      </c>
      <c r="K1034" s="15">
        <v>0</v>
      </c>
      <c r="L1034" s="15">
        <f t="shared" si="33"/>
        <v>12.337999999999999</v>
      </c>
    </row>
    <row r="1035" spans="1:12" x14ac:dyDescent="0.2">
      <c r="A1035" s="7" t="s">
        <v>64</v>
      </c>
      <c r="B1035" s="7" t="s">
        <v>196</v>
      </c>
      <c r="C1035" s="7" t="s">
        <v>5</v>
      </c>
      <c r="D1035" s="29">
        <v>0</v>
      </c>
      <c r="E1035" s="29">
        <v>0</v>
      </c>
      <c r="F1035" s="30">
        <v>3.3000000000000003</v>
      </c>
      <c r="G1035" s="29">
        <v>0</v>
      </c>
      <c r="H1035" s="29">
        <f t="shared" si="32"/>
        <v>3.3000000000000003</v>
      </c>
      <c r="I1035" s="15">
        <v>0.7770999999999999</v>
      </c>
      <c r="J1035" s="15">
        <v>0</v>
      </c>
      <c r="K1035" s="15">
        <v>0.1</v>
      </c>
      <c r="L1035" s="15">
        <f t="shared" si="33"/>
        <v>4.1769999999999996</v>
      </c>
    </row>
    <row r="1036" spans="1:12" x14ac:dyDescent="0.2">
      <c r="A1036" s="7" t="s">
        <v>64</v>
      </c>
      <c r="B1036" s="7" t="s">
        <v>196</v>
      </c>
      <c r="C1036" s="7" t="s">
        <v>6</v>
      </c>
      <c r="D1036" s="29">
        <v>0</v>
      </c>
      <c r="E1036" s="29">
        <v>0</v>
      </c>
      <c r="F1036" s="30">
        <v>14.9</v>
      </c>
      <c r="G1036" s="29">
        <v>0</v>
      </c>
      <c r="H1036" s="29">
        <f t="shared" si="32"/>
        <v>14.9</v>
      </c>
      <c r="I1036" s="15">
        <v>3.3749000000000002</v>
      </c>
      <c r="J1036" s="15">
        <v>0</v>
      </c>
      <c r="K1036" s="15">
        <v>6.6</v>
      </c>
      <c r="L1036" s="15">
        <f t="shared" si="33"/>
        <v>24.875</v>
      </c>
    </row>
    <row r="1037" spans="1:12" x14ac:dyDescent="0.2">
      <c r="A1037" s="7" t="s">
        <v>64</v>
      </c>
      <c r="B1037" s="7" t="s">
        <v>196</v>
      </c>
      <c r="C1037" s="7" t="s">
        <v>7</v>
      </c>
      <c r="D1037" s="29">
        <v>0</v>
      </c>
      <c r="E1037" s="29">
        <v>0</v>
      </c>
      <c r="F1037" s="30">
        <v>0.8</v>
      </c>
      <c r="G1037" s="29">
        <v>0</v>
      </c>
      <c r="H1037" s="29">
        <f t="shared" si="32"/>
        <v>0.8</v>
      </c>
      <c r="I1037" s="15">
        <v>0</v>
      </c>
      <c r="J1037" s="15">
        <v>-0.5</v>
      </c>
      <c r="K1037" s="15">
        <v>0</v>
      </c>
      <c r="L1037" s="15">
        <f t="shared" si="33"/>
        <v>0.3</v>
      </c>
    </row>
    <row r="1038" spans="1:12" x14ac:dyDescent="0.2">
      <c r="A1038" s="7" t="s">
        <v>64</v>
      </c>
      <c r="B1038" s="7" t="s">
        <v>196</v>
      </c>
      <c r="C1038" s="7" t="s">
        <v>8</v>
      </c>
      <c r="D1038" s="29">
        <v>0</v>
      </c>
      <c r="E1038" s="29">
        <v>0</v>
      </c>
      <c r="F1038" s="30">
        <v>0</v>
      </c>
      <c r="G1038" s="29">
        <v>0</v>
      </c>
      <c r="H1038" s="29">
        <f t="shared" si="32"/>
        <v>0</v>
      </c>
      <c r="I1038" s="15">
        <v>0</v>
      </c>
      <c r="J1038" s="15">
        <v>0</v>
      </c>
      <c r="K1038" s="15">
        <v>0</v>
      </c>
      <c r="L1038" s="15">
        <f t="shared" si="33"/>
        <v>0</v>
      </c>
    </row>
    <row r="1039" spans="1:12" x14ac:dyDescent="0.2">
      <c r="A1039" s="7" t="s">
        <v>64</v>
      </c>
      <c r="B1039" s="7" t="s">
        <v>196</v>
      </c>
      <c r="C1039" s="7" t="s">
        <v>9</v>
      </c>
      <c r="D1039" s="29">
        <v>0</v>
      </c>
      <c r="E1039" s="29">
        <v>0</v>
      </c>
      <c r="F1039" s="30">
        <v>1.9</v>
      </c>
      <c r="G1039" s="29">
        <v>0</v>
      </c>
      <c r="H1039" s="29">
        <f t="shared" si="32"/>
        <v>1.9</v>
      </c>
      <c r="I1039" s="15">
        <v>0</v>
      </c>
      <c r="J1039" s="15">
        <v>0</v>
      </c>
      <c r="K1039" s="15">
        <v>0</v>
      </c>
      <c r="L1039" s="15">
        <f t="shared" si="33"/>
        <v>1.9</v>
      </c>
    </row>
    <row r="1040" spans="1:12" x14ac:dyDescent="0.2">
      <c r="A1040" s="7" t="s">
        <v>64</v>
      </c>
      <c r="B1040" s="7" t="s">
        <v>196</v>
      </c>
      <c r="C1040" s="7" t="s">
        <v>10</v>
      </c>
      <c r="D1040" s="29">
        <v>0</v>
      </c>
      <c r="E1040" s="29">
        <v>0</v>
      </c>
      <c r="F1040" s="30">
        <v>0.1</v>
      </c>
      <c r="G1040" s="29">
        <v>0</v>
      </c>
      <c r="H1040" s="29">
        <f t="shared" si="32"/>
        <v>0.1</v>
      </c>
      <c r="I1040" s="15">
        <v>0</v>
      </c>
      <c r="J1040" s="15">
        <v>0</v>
      </c>
      <c r="K1040" s="15">
        <v>0</v>
      </c>
      <c r="L1040" s="15">
        <f t="shared" si="33"/>
        <v>0.1</v>
      </c>
    </row>
    <row r="1041" spans="1:12" x14ac:dyDescent="0.2">
      <c r="A1041" s="7" t="s">
        <v>64</v>
      </c>
      <c r="B1041" s="7" t="s">
        <v>196</v>
      </c>
      <c r="C1041" s="7" t="s">
        <v>11</v>
      </c>
      <c r="D1041" s="29">
        <v>0</v>
      </c>
      <c r="E1041" s="29">
        <v>0</v>
      </c>
      <c r="F1041" s="30">
        <v>35.299999999999997</v>
      </c>
      <c r="G1041" s="29">
        <v>0</v>
      </c>
      <c r="H1041" s="29">
        <f t="shared" si="32"/>
        <v>35.299999999999997</v>
      </c>
      <c r="I1041" s="15">
        <v>0</v>
      </c>
      <c r="J1041" s="15">
        <v>-0.2</v>
      </c>
      <c r="K1041" s="15">
        <v>11</v>
      </c>
      <c r="L1041" s="15">
        <f t="shared" si="33"/>
        <v>46.1</v>
      </c>
    </row>
    <row r="1042" spans="1:12" x14ac:dyDescent="0.2">
      <c r="A1042" s="7" t="s">
        <v>64</v>
      </c>
      <c r="B1042" s="7" t="s">
        <v>196</v>
      </c>
      <c r="C1042" s="7" t="s">
        <v>12</v>
      </c>
      <c r="D1042" s="29">
        <v>0</v>
      </c>
      <c r="E1042" s="29">
        <v>0</v>
      </c>
      <c r="F1042" s="30">
        <v>23.1</v>
      </c>
      <c r="G1042" s="29">
        <v>0</v>
      </c>
      <c r="H1042" s="29">
        <f t="shared" si="32"/>
        <v>23.1</v>
      </c>
      <c r="I1042" s="15">
        <v>4.5999999999999375E-2</v>
      </c>
      <c r="J1042" s="15">
        <v>0</v>
      </c>
      <c r="K1042" s="15">
        <v>4.4000000000000004</v>
      </c>
      <c r="L1042" s="15">
        <f t="shared" si="33"/>
        <v>27.545999999999999</v>
      </c>
    </row>
    <row r="1043" spans="1:12" x14ac:dyDescent="0.2">
      <c r="A1043" s="7" t="s">
        <v>64</v>
      </c>
      <c r="B1043" s="7" t="s">
        <v>196</v>
      </c>
      <c r="C1043" s="7" t="s">
        <v>13</v>
      </c>
      <c r="D1043" s="29">
        <v>9.7789999999999999</v>
      </c>
      <c r="E1043" s="29">
        <v>0</v>
      </c>
      <c r="F1043" s="30">
        <v>0.1</v>
      </c>
      <c r="G1043" s="29">
        <v>0</v>
      </c>
      <c r="H1043" s="29">
        <f t="shared" si="32"/>
        <v>9.8789999999999996</v>
      </c>
      <c r="I1043" s="15">
        <v>0.63680000000000003</v>
      </c>
      <c r="J1043" s="15">
        <v>0</v>
      </c>
      <c r="K1043" s="15">
        <v>0</v>
      </c>
      <c r="L1043" s="15">
        <f t="shared" si="33"/>
        <v>10.516</v>
      </c>
    </row>
    <row r="1044" spans="1:12" x14ac:dyDescent="0.2">
      <c r="A1044" s="7" t="s">
        <v>64</v>
      </c>
      <c r="B1044" s="7" t="s">
        <v>196</v>
      </c>
      <c r="C1044" s="7" t="s">
        <v>14</v>
      </c>
      <c r="D1044" s="29">
        <v>1.839</v>
      </c>
      <c r="E1044" s="29">
        <v>0</v>
      </c>
      <c r="F1044" s="30">
        <v>0.2</v>
      </c>
      <c r="G1044" s="29">
        <v>0</v>
      </c>
      <c r="H1044" s="29">
        <f t="shared" si="32"/>
        <v>2.0390000000000001</v>
      </c>
      <c r="I1044" s="15">
        <v>1.4836</v>
      </c>
      <c r="J1044" s="15">
        <v>0</v>
      </c>
      <c r="K1044" s="15">
        <v>0.1</v>
      </c>
      <c r="L1044" s="15">
        <f t="shared" si="33"/>
        <v>3.6230000000000002</v>
      </c>
    </row>
    <row r="1045" spans="1:12" x14ac:dyDescent="0.2">
      <c r="A1045" s="7" t="s">
        <v>64</v>
      </c>
      <c r="B1045" s="7" t="s">
        <v>196</v>
      </c>
      <c r="C1045" s="7" t="s">
        <v>15</v>
      </c>
      <c r="D1045" s="29">
        <v>0</v>
      </c>
      <c r="E1045" s="29">
        <v>0</v>
      </c>
      <c r="F1045" s="30">
        <v>0</v>
      </c>
      <c r="G1045" s="29">
        <v>0</v>
      </c>
      <c r="H1045" s="29">
        <f t="shared" si="32"/>
        <v>0</v>
      </c>
      <c r="I1045" s="15">
        <v>0</v>
      </c>
      <c r="J1045" s="15">
        <v>0</v>
      </c>
      <c r="K1045" s="15">
        <v>0</v>
      </c>
      <c r="L1045" s="15">
        <f t="shared" si="33"/>
        <v>0</v>
      </c>
    </row>
    <row r="1046" spans="1:12" x14ac:dyDescent="0.2">
      <c r="A1046" s="7" t="s">
        <v>64</v>
      </c>
      <c r="B1046" s="7" t="s">
        <v>196</v>
      </c>
      <c r="C1046" s="7" t="s">
        <v>16</v>
      </c>
      <c r="D1046" s="29">
        <v>0</v>
      </c>
      <c r="E1046" s="29">
        <v>45.112000000000002</v>
      </c>
      <c r="F1046" s="30">
        <v>0</v>
      </c>
      <c r="G1046" s="29">
        <v>0</v>
      </c>
      <c r="H1046" s="29">
        <f t="shared" si="32"/>
        <v>45.112000000000002</v>
      </c>
      <c r="I1046" s="15">
        <v>1.2640000220537146</v>
      </c>
      <c r="J1046" s="15">
        <v>0</v>
      </c>
      <c r="K1046" s="15">
        <v>1.5</v>
      </c>
      <c r="L1046" s="15">
        <f t="shared" si="33"/>
        <v>47.875999999999998</v>
      </c>
    </row>
    <row r="1047" spans="1:12" x14ac:dyDescent="0.2">
      <c r="A1047" s="7" t="s">
        <v>64</v>
      </c>
      <c r="B1047" s="7" t="s">
        <v>196</v>
      </c>
      <c r="C1047" s="7" t="s">
        <v>17</v>
      </c>
      <c r="D1047" s="29">
        <v>0</v>
      </c>
      <c r="E1047" s="29">
        <v>24.388000000000002</v>
      </c>
      <c r="F1047" s="30">
        <v>0</v>
      </c>
      <c r="G1047" s="29">
        <v>0</v>
      </c>
      <c r="H1047" s="29">
        <f t="shared" si="32"/>
        <v>24.388000000000002</v>
      </c>
      <c r="I1047" s="15">
        <v>0.61110000000000009</v>
      </c>
      <c r="J1047" s="15">
        <v>0</v>
      </c>
      <c r="K1047" s="15">
        <v>0.8</v>
      </c>
      <c r="L1047" s="15">
        <f t="shared" si="33"/>
        <v>25.798999999999999</v>
      </c>
    </row>
    <row r="1048" spans="1:12" x14ac:dyDescent="0.2">
      <c r="A1048" s="7" t="s">
        <v>64</v>
      </c>
      <c r="B1048" s="7" t="s">
        <v>196</v>
      </c>
      <c r="C1048" s="7" t="s">
        <v>18</v>
      </c>
      <c r="D1048" s="29">
        <v>0.16700000000000001</v>
      </c>
      <c r="E1048" s="29">
        <v>0</v>
      </c>
      <c r="F1048" s="30">
        <v>0</v>
      </c>
      <c r="G1048" s="29">
        <v>0</v>
      </c>
      <c r="H1048" s="29">
        <f t="shared" si="32"/>
        <v>0.16700000000000001</v>
      </c>
      <c r="I1048" s="15">
        <v>9.8500030040737485E-2</v>
      </c>
      <c r="J1048" s="15">
        <v>0</v>
      </c>
      <c r="K1048" s="15">
        <v>0</v>
      </c>
      <c r="L1048" s="15">
        <f t="shared" si="33"/>
        <v>0.26600000000000001</v>
      </c>
    </row>
    <row r="1049" spans="1:12" x14ac:dyDescent="0.2">
      <c r="A1049" s="7" t="s">
        <v>64</v>
      </c>
      <c r="B1049" s="7" t="s">
        <v>196</v>
      </c>
      <c r="C1049" s="7" t="s">
        <v>19</v>
      </c>
      <c r="D1049" s="29">
        <v>0.41799999999999998</v>
      </c>
      <c r="E1049" s="29">
        <v>0</v>
      </c>
      <c r="F1049" s="30">
        <v>0</v>
      </c>
      <c r="G1049" s="29">
        <v>0</v>
      </c>
      <c r="H1049" s="29">
        <f t="shared" si="32"/>
        <v>0.41799999999999998</v>
      </c>
      <c r="I1049" s="15">
        <v>0</v>
      </c>
      <c r="J1049" s="15">
        <v>0</v>
      </c>
      <c r="K1049" s="15">
        <v>0</v>
      </c>
      <c r="L1049" s="15">
        <f t="shared" si="33"/>
        <v>0.41799999999999998</v>
      </c>
    </row>
    <row r="1050" spans="1:12" x14ac:dyDescent="0.2">
      <c r="A1050" s="7" t="s">
        <v>64</v>
      </c>
      <c r="B1050" s="7" t="s">
        <v>196</v>
      </c>
      <c r="C1050" s="7" t="s">
        <v>20</v>
      </c>
      <c r="D1050" s="29">
        <v>0.41799999999999998</v>
      </c>
      <c r="E1050" s="29">
        <v>0</v>
      </c>
      <c r="F1050" s="30">
        <v>0</v>
      </c>
      <c r="G1050" s="29">
        <v>0</v>
      </c>
      <c r="H1050" s="29">
        <f t="shared" si="32"/>
        <v>0.41799999999999998</v>
      </c>
      <c r="I1050" s="15">
        <v>0.32800003433227687</v>
      </c>
      <c r="J1050" s="15">
        <v>0</v>
      </c>
      <c r="K1050" s="15">
        <v>0</v>
      </c>
      <c r="L1050" s="15">
        <f t="shared" si="33"/>
        <v>0.746</v>
      </c>
    </row>
    <row r="1051" spans="1:12" x14ac:dyDescent="0.2">
      <c r="A1051" s="7" t="s">
        <v>64</v>
      </c>
      <c r="B1051" s="7" t="s">
        <v>196</v>
      </c>
      <c r="C1051" s="7" t="s">
        <v>21</v>
      </c>
      <c r="D1051" s="29">
        <v>0</v>
      </c>
      <c r="E1051" s="29">
        <v>0</v>
      </c>
      <c r="F1051" s="30">
        <v>0</v>
      </c>
      <c r="G1051" s="29">
        <v>0</v>
      </c>
      <c r="H1051" s="29">
        <f t="shared" si="32"/>
        <v>0</v>
      </c>
      <c r="I1051" s="15">
        <v>2.9099997744410047</v>
      </c>
      <c r="J1051" s="15">
        <v>0</v>
      </c>
      <c r="K1051" s="15">
        <v>0</v>
      </c>
      <c r="L1051" s="15">
        <f t="shared" si="33"/>
        <v>2.91</v>
      </c>
    </row>
    <row r="1052" spans="1:12" x14ac:dyDescent="0.2">
      <c r="A1052" s="7" t="s">
        <v>64</v>
      </c>
      <c r="B1052" s="7" t="s">
        <v>196</v>
      </c>
      <c r="C1052" s="7" t="s">
        <v>22</v>
      </c>
      <c r="D1052" s="29">
        <v>0</v>
      </c>
      <c r="E1052" s="29">
        <v>0</v>
      </c>
      <c r="F1052" s="30">
        <v>0</v>
      </c>
      <c r="G1052" s="29">
        <v>0</v>
      </c>
      <c r="H1052" s="29">
        <f t="shared" si="32"/>
        <v>0</v>
      </c>
      <c r="I1052" s="15">
        <v>0</v>
      </c>
      <c r="J1052" s="15">
        <v>0</v>
      </c>
      <c r="K1052" s="15">
        <v>0</v>
      </c>
      <c r="L1052" s="15">
        <f t="shared" si="33"/>
        <v>0</v>
      </c>
    </row>
    <row r="1053" spans="1:12" x14ac:dyDescent="0.2">
      <c r="A1053" s="7" t="s">
        <v>64</v>
      </c>
      <c r="B1053" s="7" t="s">
        <v>196</v>
      </c>
      <c r="C1053" s="7" t="s">
        <v>23</v>
      </c>
      <c r="D1053" s="29">
        <v>87.091999999999999</v>
      </c>
      <c r="E1053" s="29">
        <v>0</v>
      </c>
      <c r="F1053" s="30">
        <v>4.0999999999999996</v>
      </c>
      <c r="G1053" s="29">
        <v>0</v>
      </c>
      <c r="H1053" s="29">
        <f t="shared" si="32"/>
        <v>91.191999999999993</v>
      </c>
      <c r="I1053" s="15">
        <v>0</v>
      </c>
      <c r="J1053" s="15">
        <v>0</v>
      </c>
      <c r="K1053" s="15">
        <v>4.5999999999999996</v>
      </c>
      <c r="L1053" s="15">
        <f t="shared" si="33"/>
        <v>95.792000000000002</v>
      </c>
    </row>
    <row r="1054" spans="1:12" x14ac:dyDescent="0.2">
      <c r="A1054" s="7" t="s">
        <v>64</v>
      </c>
      <c r="B1054" s="7" t="s">
        <v>196</v>
      </c>
      <c r="C1054" s="7" t="s">
        <v>108</v>
      </c>
      <c r="D1054" s="29">
        <v>134.316</v>
      </c>
      <c r="E1054" s="29">
        <v>0</v>
      </c>
      <c r="F1054" s="30">
        <v>0</v>
      </c>
      <c r="G1054" s="29">
        <v>0</v>
      </c>
      <c r="H1054" s="29">
        <f t="shared" si="32"/>
        <v>134.316</v>
      </c>
      <c r="I1054" s="15">
        <v>33.462499048769416</v>
      </c>
      <c r="J1054" s="15">
        <v>0</v>
      </c>
      <c r="K1054" s="15">
        <v>0</v>
      </c>
      <c r="L1054" s="15">
        <f t="shared" si="33"/>
        <v>167.77799999999999</v>
      </c>
    </row>
    <row r="1055" spans="1:12" x14ac:dyDescent="0.2">
      <c r="A1055" s="7" t="s">
        <v>64</v>
      </c>
      <c r="B1055" s="7" t="s">
        <v>196</v>
      </c>
      <c r="C1055" s="7" t="s">
        <v>24</v>
      </c>
      <c r="D1055" s="29">
        <v>0</v>
      </c>
      <c r="E1055" s="29">
        <v>0</v>
      </c>
      <c r="F1055" s="30">
        <v>0</v>
      </c>
      <c r="G1055" s="29">
        <v>0</v>
      </c>
      <c r="H1055" s="29">
        <f t="shared" si="32"/>
        <v>0</v>
      </c>
      <c r="I1055" s="15">
        <v>0</v>
      </c>
      <c r="J1055" s="15">
        <v>0</v>
      </c>
      <c r="K1055" s="15">
        <v>0</v>
      </c>
      <c r="L1055" s="15">
        <f t="shared" si="33"/>
        <v>0</v>
      </c>
    </row>
    <row r="1056" spans="1:12" x14ac:dyDescent="0.2">
      <c r="A1056" s="7" t="s">
        <v>64</v>
      </c>
      <c r="B1056" s="7" t="s">
        <v>196</v>
      </c>
      <c r="C1056" s="7" t="s">
        <v>25</v>
      </c>
      <c r="D1056" s="29">
        <v>3.956</v>
      </c>
      <c r="E1056" s="29">
        <v>0</v>
      </c>
      <c r="F1056" s="30">
        <v>0</v>
      </c>
      <c r="G1056" s="29">
        <v>0</v>
      </c>
      <c r="H1056" s="29">
        <f t="shared" si="32"/>
        <v>3.956</v>
      </c>
      <c r="I1056" s="15">
        <v>0</v>
      </c>
      <c r="J1056" s="15">
        <v>0</v>
      </c>
      <c r="K1056" s="15">
        <v>0</v>
      </c>
      <c r="L1056" s="15">
        <f t="shared" si="33"/>
        <v>3.956</v>
      </c>
    </row>
    <row r="1057" spans="1:12" x14ac:dyDescent="0.2">
      <c r="A1057" s="7" t="s">
        <v>64</v>
      </c>
      <c r="B1057" s="7" t="s">
        <v>196</v>
      </c>
      <c r="C1057" s="7" t="s">
        <v>26</v>
      </c>
      <c r="D1057" s="29">
        <v>0</v>
      </c>
      <c r="E1057" s="29">
        <v>0</v>
      </c>
      <c r="F1057" s="30">
        <v>0</v>
      </c>
      <c r="G1057" s="29">
        <v>0</v>
      </c>
      <c r="H1057" s="29">
        <f t="shared" si="32"/>
        <v>0</v>
      </c>
      <c r="I1057" s="15">
        <v>0</v>
      </c>
      <c r="J1057" s="15">
        <v>0</v>
      </c>
      <c r="K1057" s="15">
        <v>0</v>
      </c>
      <c r="L1057" s="15">
        <f t="shared" si="33"/>
        <v>0</v>
      </c>
    </row>
    <row r="1058" spans="1:12" x14ac:dyDescent="0.2">
      <c r="A1058" s="7" t="s">
        <v>64</v>
      </c>
      <c r="B1058" s="7" t="s">
        <v>196</v>
      </c>
      <c r="C1058" s="7" t="s">
        <v>27</v>
      </c>
      <c r="D1058" s="29">
        <v>0</v>
      </c>
      <c r="E1058" s="29">
        <v>0</v>
      </c>
      <c r="F1058" s="30">
        <v>100</v>
      </c>
      <c r="G1058" s="29">
        <v>0</v>
      </c>
      <c r="H1058" s="29">
        <f t="shared" si="32"/>
        <v>100</v>
      </c>
      <c r="I1058" s="15">
        <v>0.24430000000000121</v>
      </c>
      <c r="J1058" s="15">
        <v>0</v>
      </c>
      <c r="K1058" s="15">
        <v>0</v>
      </c>
      <c r="L1058" s="15">
        <f t="shared" si="33"/>
        <v>100.244</v>
      </c>
    </row>
    <row r="1059" spans="1:12" x14ac:dyDescent="0.2">
      <c r="A1059" s="7" t="s">
        <v>64</v>
      </c>
      <c r="B1059" s="7" t="s">
        <v>196</v>
      </c>
      <c r="C1059" s="7" t="s">
        <v>28</v>
      </c>
      <c r="D1059" s="29">
        <v>0</v>
      </c>
      <c r="E1059" s="29">
        <v>0</v>
      </c>
      <c r="F1059" s="30">
        <v>0</v>
      </c>
      <c r="G1059" s="29">
        <v>0</v>
      </c>
      <c r="H1059" s="29">
        <f t="shared" si="32"/>
        <v>0</v>
      </c>
      <c r="I1059" s="15">
        <v>0</v>
      </c>
      <c r="J1059" s="15">
        <v>0</v>
      </c>
      <c r="K1059" s="15">
        <v>0</v>
      </c>
      <c r="L1059" s="15">
        <f t="shared" si="33"/>
        <v>0</v>
      </c>
    </row>
    <row r="1060" spans="1:12" x14ac:dyDescent="0.2">
      <c r="A1060" s="7" t="s">
        <v>64</v>
      </c>
      <c r="B1060" s="7" t="s">
        <v>196</v>
      </c>
      <c r="C1060" s="7" t="s">
        <v>29</v>
      </c>
      <c r="D1060" s="29">
        <v>11.388999999999999</v>
      </c>
      <c r="E1060" s="29">
        <v>0</v>
      </c>
      <c r="F1060" s="30">
        <v>0</v>
      </c>
      <c r="G1060" s="29">
        <v>0</v>
      </c>
      <c r="H1060" s="29">
        <f t="shared" si="32"/>
        <v>11.388999999999999</v>
      </c>
      <c r="I1060" s="15">
        <v>6.839500000000001</v>
      </c>
      <c r="J1060" s="15">
        <v>0</v>
      </c>
      <c r="K1060" s="15">
        <v>0</v>
      </c>
      <c r="L1060" s="15">
        <f t="shared" si="33"/>
        <v>18.228999999999999</v>
      </c>
    </row>
    <row r="1061" spans="1:12" x14ac:dyDescent="0.2">
      <c r="A1061" s="7" t="s">
        <v>64</v>
      </c>
      <c r="B1061" s="7" t="s">
        <v>196</v>
      </c>
      <c r="C1061" s="7" t="s">
        <v>30</v>
      </c>
      <c r="D1061" s="29">
        <v>0</v>
      </c>
      <c r="E1061" s="29">
        <v>0</v>
      </c>
      <c r="F1061" s="30">
        <v>0</v>
      </c>
      <c r="G1061" s="29">
        <v>0</v>
      </c>
      <c r="H1061" s="29">
        <f t="shared" si="32"/>
        <v>0</v>
      </c>
      <c r="I1061" s="15">
        <v>0</v>
      </c>
      <c r="J1061" s="15">
        <v>0</v>
      </c>
      <c r="K1061" s="15">
        <v>0</v>
      </c>
      <c r="L1061" s="15">
        <f t="shared" si="33"/>
        <v>0</v>
      </c>
    </row>
    <row r="1062" spans="1:12" x14ac:dyDescent="0.2">
      <c r="A1062" s="7" t="s">
        <v>64</v>
      </c>
      <c r="B1062" s="7" t="s">
        <v>196</v>
      </c>
      <c r="C1062" s="7" t="s">
        <v>31</v>
      </c>
      <c r="D1062" s="29">
        <v>0</v>
      </c>
      <c r="E1062" s="29">
        <v>0</v>
      </c>
      <c r="F1062" s="30">
        <v>1050</v>
      </c>
      <c r="G1062" s="29">
        <v>0</v>
      </c>
      <c r="H1062" s="29">
        <f t="shared" si="32"/>
        <v>1050</v>
      </c>
      <c r="I1062" s="15">
        <v>79.164000000001124</v>
      </c>
      <c r="J1062" s="15">
        <v>0</v>
      </c>
      <c r="K1062" s="15">
        <v>0</v>
      </c>
      <c r="L1062" s="15">
        <f t="shared" si="33"/>
        <v>1129.164</v>
      </c>
    </row>
    <row r="1063" spans="1:12" x14ac:dyDescent="0.2">
      <c r="A1063" s="7" t="s">
        <v>64</v>
      </c>
      <c r="B1063" s="7" t="s">
        <v>196</v>
      </c>
      <c r="C1063" s="7" t="s">
        <v>32</v>
      </c>
      <c r="D1063" s="29">
        <v>0</v>
      </c>
      <c r="E1063" s="29">
        <v>0</v>
      </c>
      <c r="F1063" s="30">
        <v>0</v>
      </c>
      <c r="G1063" s="29">
        <v>0</v>
      </c>
      <c r="H1063" s="29">
        <f t="shared" si="32"/>
        <v>0</v>
      </c>
      <c r="I1063" s="15">
        <v>0</v>
      </c>
      <c r="J1063" s="15">
        <v>0</v>
      </c>
      <c r="K1063" s="15">
        <v>0</v>
      </c>
      <c r="L1063" s="15">
        <f t="shared" si="33"/>
        <v>0</v>
      </c>
    </row>
    <row r="1064" spans="1:12" x14ac:dyDescent="0.2">
      <c r="A1064" s="7" t="s">
        <v>64</v>
      </c>
      <c r="B1064" s="7" t="s">
        <v>196</v>
      </c>
      <c r="C1064" s="7" t="s">
        <v>33</v>
      </c>
      <c r="D1064" s="29">
        <v>0</v>
      </c>
      <c r="E1064" s="29">
        <v>0</v>
      </c>
      <c r="F1064" s="30">
        <v>0</v>
      </c>
      <c r="G1064" s="29">
        <v>0</v>
      </c>
      <c r="H1064" s="29">
        <f t="shared" si="32"/>
        <v>0</v>
      </c>
      <c r="I1064" s="15">
        <v>0</v>
      </c>
      <c r="J1064" s="15">
        <v>0</v>
      </c>
      <c r="K1064" s="15">
        <v>0</v>
      </c>
      <c r="L1064" s="15">
        <f t="shared" si="33"/>
        <v>0</v>
      </c>
    </row>
    <row r="1065" spans="1:12" x14ac:dyDescent="0.2">
      <c r="A1065" s="7" t="s">
        <v>65</v>
      </c>
      <c r="B1065" s="7" t="s">
        <v>197</v>
      </c>
      <c r="C1065" s="7" t="s">
        <v>2</v>
      </c>
      <c r="D1065" s="29">
        <v>0</v>
      </c>
      <c r="E1065" s="29">
        <v>0</v>
      </c>
      <c r="F1065" s="30">
        <v>47482.5</v>
      </c>
      <c r="G1065" s="29">
        <v>0</v>
      </c>
      <c r="H1065" s="29">
        <f t="shared" si="32"/>
        <v>47482.5</v>
      </c>
      <c r="I1065" s="15">
        <v>0</v>
      </c>
      <c r="J1065" s="15">
        <v>-1437.3</v>
      </c>
      <c r="K1065" s="15">
        <v>1.3</v>
      </c>
      <c r="L1065" s="15">
        <f t="shared" si="33"/>
        <v>46046.5</v>
      </c>
    </row>
    <row r="1066" spans="1:12" x14ac:dyDescent="0.2">
      <c r="A1066" s="7" t="s">
        <v>65</v>
      </c>
      <c r="B1066" s="7" t="s">
        <v>197</v>
      </c>
      <c r="C1066" s="7" t="s">
        <v>4</v>
      </c>
      <c r="D1066" s="29">
        <v>0</v>
      </c>
      <c r="E1066" s="29">
        <v>0</v>
      </c>
      <c r="F1066" s="30">
        <v>4.8</v>
      </c>
      <c r="G1066" s="29">
        <v>0</v>
      </c>
      <c r="H1066" s="29">
        <f t="shared" si="32"/>
        <v>4.8</v>
      </c>
      <c r="I1066" s="15">
        <v>2.2000000000000002</v>
      </c>
      <c r="J1066" s="15">
        <v>0</v>
      </c>
      <c r="K1066" s="15">
        <v>0</v>
      </c>
      <c r="L1066" s="15">
        <f t="shared" si="33"/>
        <v>7</v>
      </c>
    </row>
    <row r="1067" spans="1:12" x14ac:dyDescent="0.2">
      <c r="A1067" s="7" t="s">
        <v>65</v>
      </c>
      <c r="B1067" s="7" t="s">
        <v>197</v>
      </c>
      <c r="C1067" s="7" t="s">
        <v>5</v>
      </c>
      <c r="D1067" s="29">
        <v>0</v>
      </c>
      <c r="E1067" s="29">
        <v>0</v>
      </c>
      <c r="F1067" s="30">
        <v>0.3</v>
      </c>
      <c r="G1067" s="29">
        <v>0</v>
      </c>
      <c r="H1067" s="29">
        <f t="shared" si="32"/>
        <v>0.3</v>
      </c>
      <c r="I1067" s="15">
        <v>0.2</v>
      </c>
      <c r="J1067" s="15">
        <v>0</v>
      </c>
      <c r="K1067" s="15">
        <v>0</v>
      </c>
      <c r="L1067" s="15">
        <f t="shared" si="33"/>
        <v>0.5</v>
      </c>
    </row>
    <row r="1068" spans="1:12" x14ac:dyDescent="0.2">
      <c r="A1068" s="7" t="s">
        <v>65</v>
      </c>
      <c r="B1068" s="7" t="s">
        <v>197</v>
      </c>
      <c r="C1068" s="7" t="s">
        <v>6</v>
      </c>
      <c r="D1068" s="29">
        <v>0</v>
      </c>
      <c r="E1068" s="29">
        <v>0</v>
      </c>
      <c r="F1068" s="30">
        <v>44806.400000000001</v>
      </c>
      <c r="G1068" s="29">
        <v>0</v>
      </c>
      <c r="H1068" s="29">
        <f t="shared" si="32"/>
        <v>44806.400000000001</v>
      </c>
      <c r="I1068" s="15">
        <v>0</v>
      </c>
      <c r="J1068" s="15">
        <v>-3672.7</v>
      </c>
      <c r="K1068" s="15">
        <v>1.3</v>
      </c>
      <c r="L1068" s="15">
        <f t="shared" si="33"/>
        <v>41135</v>
      </c>
    </row>
    <row r="1069" spans="1:12" x14ac:dyDescent="0.2">
      <c r="A1069" s="7" t="s">
        <v>65</v>
      </c>
      <c r="B1069" s="7" t="s">
        <v>197</v>
      </c>
      <c r="C1069" s="7" t="s">
        <v>7</v>
      </c>
      <c r="D1069" s="29">
        <v>0</v>
      </c>
      <c r="E1069" s="29">
        <v>0</v>
      </c>
      <c r="F1069" s="30">
        <v>1.2</v>
      </c>
      <c r="G1069" s="29">
        <v>0</v>
      </c>
      <c r="H1069" s="29">
        <f t="shared" si="32"/>
        <v>1.2</v>
      </c>
      <c r="I1069" s="15">
        <v>0.5</v>
      </c>
      <c r="J1069" s="15">
        <v>0</v>
      </c>
      <c r="K1069" s="15">
        <v>0</v>
      </c>
      <c r="L1069" s="15">
        <f t="shared" si="33"/>
        <v>1.7</v>
      </c>
    </row>
    <row r="1070" spans="1:12" x14ac:dyDescent="0.2">
      <c r="A1070" s="7" t="s">
        <v>65</v>
      </c>
      <c r="B1070" s="7" t="s">
        <v>197</v>
      </c>
      <c r="C1070" s="7" t="s">
        <v>8</v>
      </c>
      <c r="D1070" s="29">
        <v>0</v>
      </c>
      <c r="E1070" s="29">
        <v>0</v>
      </c>
      <c r="F1070" s="30">
        <v>14.6</v>
      </c>
      <c r="G1070" s="29">
        <v>0</v>
      </c>
      <c r="H1070" s="29">
        <f t="shared" si="32"/>
        <v>14.6</v>
      </c>
      <c r="I1070" s="15">
        <v>1.4</v>
      </c>
      <c r="J1070" s="15">
        <v>0</v>
      </c>
      <c r="K1070" s="15">
        <v>0</v>
      </c>
      <c r="L1070" s="15">
        <f t="shared" si="33"/>
        <v>16</v>
      </c>
    </row>
    <row r="1071" spans="1:12" x14ac:dyDescent="0.2">
      <c r="A1071" s="7" t="s">
        <v>65</v>
      </c>
      <c r="B1071" s="7" t="s">
        <v>197</v>
      </c>
      <c r="C1071" s="7" t="s">
        <v>9</v>
      </c>
      <c r="D1071" s="29">
        <v>0</v>
      </c>
      <c r="E1071" s="29">
        <v>0</v>
      </c>
      <c r="F1071" s="30">
        <v>0.30000000000000004</v>
      </c>
      <c r="G1071" s="29">
        <v>0</v>
      </c>
      <c r="H1071" s="29">
        <f t="shared" si="32"/>
        <v>0.30000000000000004</v>
      </c>
      <c r="I1071" s="15">
        <v>0.1</v>
      </c>
      <c r="J1071" s="15">
        <v>0</v>
      </c>
      <c r="K1071" s="15">
        <v>0</v>
      </c>
      <c r="L1071" s="15">
        <f t="shared" si="33"/>
        <v>0.4</v>
      </c>
    </row>
    <row r="1072" spans="1:12" x14ac:dyDescent="0.2">
      <c r="A1072" s="7" t="s">
        <v>65</v>
      </c>
      <c r="B1072" s="7" t="s">
        <v>197</v>
      </c>
      <c r="C1072" s="7" t="s">
        <v>10</v>
      </c>
      <c r="D1072" s="29">
        <v>0</v>
      </c>
      <c r="E1072" s="29">
        <v>0</v>
      </c>
      <c r="F1072" s="30">
        <v>2.2000000000000002</v>
      </c>
      <c r="G1072" s="29">
        <v>0</v>
      </c>
      <c r="H1072" s="29">
        <f t="shared" si="32"/>
        <v>2.2000000000000002</v>
      </c>
      <c r="I1072" s="15">
        <v>4.3</v>
      </c>
      <c r="J1072" s="15">
        <v>0</v>
      </c>
      <c r="K1072" s="15">
        <v>0</v>
      </c>
      <c r="L1072" s="15">
        <f t="shared" si="33"/>
        <v>6.5</v>
      </c>
    </row>
    <row r="1073" spans="1:12" x14ac:dyDescent="0.2">
      <c r="A1073" s="7" t="s">
        <v>65</v>
      </c>
      <c r="B1073" s="7" t="s">
        <v>197</v>
      </c>
      <c r="C1073" s="7" t="s">
        <v>11</v>
      </c>
      <c r="D1073" s="29">
        <v>0</v>
      </c>
      <c r="E1073" s="29">
        <v>0</v>
      </c>
      <c r="F1073" s="30">
        <v>24173.5</v>
      </c>
      <c r="G1073" s="29">
        <v>0</v>
      </c>
      <c r="H1073" s="29">
        <f t="shared" si="32"/>
        <v>24173.5</v>
      </c>
      <c r="I1073" s="15">
        <v>2430.6999999999998</v>
      </c>
      <c r="J1073" s="15">
        <v>0</v>
      </c>
      <c r="K1073" s="15">
        <v>0.7</v>
      </c>
      <c r="L1073" s="15">
        <f t="shared" si="33"/>
        <v>26604.9</v>
      </c>
    </row>
    <row r="1074" spans="1:12" x14ac:dyDescent="0.2">
      <c r="A1074" s="7" t="s">
        <v>65</v>
      </c>
      <c r="B1074" s="7" t="s">
        <v>197</v>
      </c>
      <c r="C1074" s="7" t="s">
        <v>12</v>
      </c>
      <c r="D1074" s="29">
        <v>0</v>
      </c>
      <c r="E1074" s="29">
        <v>0</v>
      </c>
      <c r="F1074" s="30">
        <v>23709.3</v>
      </c>
      <c r="G1074" s="29">
        <v>0</v>
      </c>
      <c r="H1074" s="29">
        <f t="shared" si="32"/>
        <v>23709.3</v>
      </c>
      <c r="I1074" s="15">
        <v>178.8</v>
      </c>
      <c r="J1074" s="15">
        <v>0</v>
      </c>
      <c r="K1074" s="15">
        <v>0.7</v>
      </c>
      <c r="L1074" s="15">
        <f t="shared" si="33"/>
        <v>23888.799999999999</v>
      </c>
    </row>
    <row r="1075" spans="1:12" x14ac:dyDescent="0.2">
      <c r="A1075" s="7" t="s">
        <v>65</v>
      </c>
      <c r="B1075" s="7" t="s">
        <v>197</v>
      </c>
      <c r="C1075" s="7" t="s">
        <v>13</v>
      </c>
      <c r="D1075" s="29">
        <v>0.27800000000000002</v>
      </c>
      <c r="E1075" s="29">
        <v>0</v>
      </c>
      <c r="F1075" s="30">
        <v>0</v>
      </c>
      <c r="G1075" s="29">
        <v>0</v>
      </c>
      <c r="H1075" s="29">
        <f t="shared" si="32"/>
        <v>0.27800000000000002</v>
      </c>
      <c r="I1075" s="15">
        <v>0.6</v>
      </c>
      <c r="J1075" s="15">
        <v>0</v>
      </c>
      <c r="K1075" s="15">
        <v>0</v>
      </c>
      <c r="L1075" s="15">
        <f t="shared" si="33"/>
        <v>0.878</v>
      </c>
    </row>
    <row r="1076" spans="1:12" x14ac:dyDescent="0.2">
      <c r="A1076" s="7" t="s">
        <v>65</v>
      </c>
      <c r="B1076" s="7" t="s">
        <v>197</v>
      </c>
      <c r="C1076" s="7" t="s">
        <v>14</v>
      </c>
      <c r="D1076" s="29">
        <v>264.15600000000001</v>
      </c>
      <c r="E1076" s="29">
        <v>0</v>
      </c>
      <c r="F1076" s="30">
        <v>0</v>
      </c>
      <c r="G1076" s="29">
        <v>0</v>
      </c>
      <c r="H1076" s="29">
        <f t="shared" si="32"/>
        <v>264.15600000000001</v>
      </c>
      <c r="I1076" s="15">
        <v>0.6</v>
      </c>
      <c r="J1076" s="15">
        <v>0</v>
      </c>
      <c r="K1076" s="15">
        <v>0</v>
      </c>
      <c r="L1076" s="15">
        <f t="shared" si="33"/>
        <v>264.75599999999997</v>
      </c>
    </row>
    <row r="1077" spans="1:12" x14ac:dyDescent="0.2">
      <c r="A1077" s="7" t="s">
        <v>65</v>
      </c>
      <c r="B1077" s="7" t="s">
        <v>197</v>
      </c>
      <c r="C1077" s="7" t="s">
        <v>15</v>
      </c>
      <c r="D1077" s="29">
        <v>14.439</v>
      </c>
      <c r="E1077" s="29">
        <v>0</v>
      </c>
      <c r="F1077" s="30">
        <v>0</v>
      </c>
      <c r="G1077" s="29">
        <v>0</v>
      </c>
      <c r="H1077" s="29">
        <f t="shared" si="32"/>
        <v>14.439</v>
      </c>
      <c r="I1077" s="15">
        <v>2.7</v>
      </c>
      <c r="J1077" s="15">
        <v>0</v>
      </c>
      <c r="K1077" s="15">
        <v>0</v>
      </c>
      <c r="L1077" s="15">
        <f t="shared" si="33"/>
        <v>17.138999999999999</v>
      </c>
    </row>
    <row r="1078" spans="1:12" x14ac:dyDescent="0.2">
      <c r="A1078" s="7" t="s">
        <v>65</v>
      </c>
      <c r="B1078" s="7" t="s">
        <v>197</v>
      </c>
      <c r="C1078" s="7" t="s">
        <v>16</v>
      </c>
      <c r="D1078" s="29">
        <v>0</v>
      </c>
      <c r="E1078" s="29">
        <v>1090.569</v>
      </c>
      <c r="F1078" s="30">
        <v>0</v>
      </c>
      <c r="G1078" s="29">
        <v>0</v>
      </c>
      <c r="H1078" s="29">
        <f t="shared" si="32"/>
        <v>1090.569</v>
      </c>
      <c r="I1078" s="15">
        <v>25.9</v>
      </c>
      <c r="J1078" s="15">
        <v>0</v>
      </c>
      <c r="K1078" s="15">
        <v>0</v>
      </c>
      <c r="L1078" s="15">
        <f t="shared" si="33"/>
        <v>1116.4690000000001</v>
      </c>
    </row>
    <row r="1079" spans="1:12" x14ac:dyDescent="0.2">
      <c r="A1079" s="7" t="s">
        <v>65</v>
      </c>
      <c r="B1079" s="7" t="s">
        <v>197</v>
      </c>
      <c r="C1079" s="7" t="s">
        <v>17</v>
      </c>
      <c r="D1079" s="29">
        <v>0</v>
      </c>
      <c r="E1079" s="29">
        <v>15459.931</v>
      </c>
      <c r="F1079" s="30">
        <v>0</v>
      </c>
      <c r="G1079" s="29">
        <v>0</v>
      </c>
      <c r="H1079" s="29">
        <f t="shared" si="32"/>
        <v>15459.931</v>
      </c>
      <c r="I1079" s="15">
        <v>0</v>
      </c>
      <c r="J1079" s="15">
        <v>-822.4</v>
      </c>
      <c r="K1079" s="15">
        <v>0.4</v>
      </c>
      <c r="L1079" s="15">
        <f t="shared" si="33"/>
        <v>14637.931</v>
      </c>
    </row>
    <row r="1080" spans="1:12" x14ac:dyDescent="0.2">
      <c r="A1080" s="7" t="s">
        <v>65</v>
      </c>
      <c r="B1080" s="7" t="s">
        <v>197</v>
      </c>
      <c r="C1080" s="7" t="s">
        <v>18</v>
      </c>
      <c r="D1080" s="29">
        <v>16.937999999999999</v>
      </c>
      <c r="E1080" s="29">
        <v>0</v>
      </c>
      <c r="F1080" s="30">
        <v>0</v>
      </c>
      <c r="G1080" s="29">
        <v>0</v>
      </c>
      <c r="H1080" s="29">
        <f t="shared" si="32"/>
        <v>16.937999999999999</v>
      </c>
      <c r="I1080" s="15">
        <v>0.1</v>
      </c>
      <c r="J1080" s="15">
        <v>0</v>
      </c>
      <c r="K1080" s="15">
        <v>0</v>
      </c>
      <c r="L1080" s="15">
        <f t="shared" si="33"/>
        <v>17.038</v>
      </c>
    </row>
    <row r="1081" spans="1:12" x14ac:dyDescent="0.2">
      <c r="A1081" s="7" t="s">
        <v>65</v>
      </c>
      <c r="B1081" s="7" t="s">
        <v>197</v>
      </c>
      <c r="C1081" s="7" t="s">
        <v>19</v>
      </c>
      <c r="D1081" s="29">
        <v>8.8849999999999998</v>
      </c>
      <c r="E1081" s="29">
        <v>0</v>
      </c>
      <c r="F1081" s="30">
        <v>0</v>
      </c>
      <c r="G1081" s="29">
        <v>0</v>
      </c>
      <c r="H1081" s="29">
        <f t="shared" si="32"/>
        <v>8.8849999999999998</v>
      </c>
      <c r="I1081" s="15">
        <v>1.3</v>
      </c>
      <c r="J1081" s="15">
        <v>0</v>
      </c>
      <c r="K1081" s="15">
        <v>0</v>
      </c>
      <c r="L1081" s="15">
        <f t="shared" si="33"/>
        <v>10.185</v>
      </c>
    </row>
    <row r="1082" spans="1:12" x14ac:dyDescent="0.2">
      <c r="A1082" s="7" t="s">
        <v>65</v>
      </c>
      <c r="B1082" s="7" t="s">
        <v>197</v>
      </c>
      <c r="C1082" s="7" t="s">
        <v>20</v>
      </c>
      <c r="D1082" s="29">
        <v>0</v>
      </c>
      <c r="E1082" s="29">
        <v>0</v>
      </c>
      <c r="F1082" s="30">
        <v>0.2</v>
      </c>
      <c r="G1082" s="29">
        <v>0</v>
      </c>
      <c r="H1082" s="29">
        <f t="shared" si="32"/>
        <v>0.2</v>
      </c>
      <c r="I1082" s="15">
        <v>0.1</v>
      </c>
      <c r="J1082" s="15">
        <v>0</v>
      </c>
      <c r="K1082" s="15">
        <v>0</v>
      </c>
      <c r="L1082" s="15">
        <f t="shared" si="33"/>
        <v>0.3</v>
      </c>
    </row>
    <row r="1083" spans="1:12" x14ac:dyDescent="0.2">
      <c r="A1083" s="7" t="s">
        <v>65</v>
      </c>
      <c r="B1083" s="7" t="s">
        <v>197</v>
      </c>
      <c r="C1083" s="7" t="s">
        <v>21</v>
      </c>
      <c r="D1083" s="29">
        <v>0</v>
      </c>
      <c r="E1083" s="29">
        <v>0</v>
      </c>
      <c r="F1083" s="30">
        <v>0</v>
      </c>
      <c r="G1083" s="29">
        <v>0</v>
      </c>
      <c r="H1083" s="29">
        <f t="shared" si="32"/>
        <v>0</v>
      </c>
      <c r="I1083" s="15">
        <v>0.2</v>
      </c>
      <c r="J1083" s="15">
        <v>0</v>
      </c>
      <c r="K1083" s="15">
        <v>0</v>
      </c>
      <c r="L1083" s="15">
        <f t="shared" si="33"/>
        <v>0.2</v>
      </c>
    </row>
    <row r="1084" spans="1:12" x14ac:dyDescent="0.2">
      <c r="A1084" s="7" t="s">
        <v>65</v>
      </c>
      <c r="B1084" s="7" t="s">
        <v>197</v>
      </c>
      <c r="C1084" s="7" t="s">
        <v>22</v>
      </c>
      <c r="D1084" s="29">
        <v>0</v>
      </c>
      <c r="E1084" s="29">
        <v>0</v>
      </c>
      <c r="F1084" s="30">
        <v>0.9</v>
      </c>
      <c r="G1084" s="29">
        <v>8.8999999999999996E-2</v>
      </c>
      <c r="H1084" s="29">
        <f t="shared" si="32"/>
        <v>0.98899999999999999</v>
      </c>
      <c r="I1084" s="15">
        <v>0</v>
      </c>
      <c r="J1084" s="15">
        <v>0</v>
      </c>
      <c r="K1084" s="15">
        <v>0</v>
      </c>
      <c r="L1084" s="15">
        <f t="shared" si="33"/>
        <v>0.98899999999999999</v>
      </c>
    </row>
    <row r="1085" spans="1:12" x14ac:dyDescent="0.2">
      <c r="A1085" s="7" t="s">
        <v>65</v>
      </c>
      <c r="B1085" s="7" t="s">
        <v>197</v>
      </c>
      <c r="C1085" s="7" t="s">
        <v>23</v>
      </c>
      <c r="D1085" s="29">
        <v>7402.1040000000003</v>
      </c>
      <c r="E1085" s="29">
        <v>0</v>
      </c>
      <c r="F1085" s="30">
        <v>18730.3</v>
      </c>
      <c r="G1085" s="29">
        <v>0</v>
      </c>
      <c r="H1085" s="29">
        <f t="shared" si="32"/>
        <v>26132.403999999999</v>
      </c>
      <c r="I1085" s="15">
        <v>0</v>
      </c>
      <c r="J1085" s="15">
        <v>-2316.1</v>
      </c>
      <c r="K1085" s="15">
        <v>0.7</v>
      </c>
      <c r="L1085" s="15">
        <f t="shared" si="33"/>
        <v>23817.004000000001</v>
      </c>
    </row>
    <row r="1086" spans="1:12" x14ac:dyDescent="0.2">
      <c r="A1086" s="7" t="s">
        <v>65</v>
      </c>
      <c r="B1086" s="7" t="s">
        <v>197</v>
      </c>
      <c r="C1086" s="7" t="s">
        <v>108</v>
      </c>
      <c r="D1086" s="29">
        <v>22267.584999999999</v>
      </c>
      <c r="E1086" s="29">
        <v>0</v>
      </c>
      <c r="F1086" s="30">
        <v>0</v>
      </c>
      <c r="G1086" s="29">
        <v>0</v>
      </c>
      <c r="H1086" s="29">
        <f t="shared" si="32"/>
        <v>22267.584999999999</v>
      </c>
      <c r="I1086" s="15">
        <v>773.6</v>
      </c>
      <c r="J1086" s="15">
        <v>0</v>
      </c>
      <c r="K1086" s="15">
        <v>0</v>
      </c>
      <c r="L1086" s="15">
        <f t="shared" si="33"/>
        <v>23041.185000000001</v>
      </c>
    </row>
    <row r="1087" spans="1:12" x14ac:dyDescent="0.2">
      <c r="A1087" s="7" t="s">
        <v>65</v>
      </c>
      <c r="B1087" s="7" t="s">
        <v>197</v>
      </c>
      <c r="C1087" s="7" t="s">
        <v>24</v>
      </c>
      <c r="D1087" s="29">
        <v>0</v>
      </c>
      <c r="E1087" s="29">
        <v>0</v>
      </c>
      <c r="F1087" s="30">
        <v>0</v>
      </c>
      <c r="G1087" s="29">
        <v>0</v>
      </c>
      <c r="H1087" s="29">
        <f t="shared" si="32"/>
        <v>0</v>
      </c>
      <c r="I1087" s="15">
        <v>0</v>
      </c>
      <c r="J1087" s="15">
        <v>0</v>
      </c>
      <c r="K1087" s="15">
        <v>0</v>
      </c>
      <c r="L1087" s="15">
        <f t="shared" si="33"/>
        <v>0</v>
      </c>
    </row>
    <row r="1088" spans="1:12" x14ac:dyDescent="0.2">
      <c r="A1088" s="7" t="s">
        <v>65</v>
      </c>
      <c r="B1088" s="7" t="s">
        <v>197</v>
      </c>
      <c r="C1088" s="7" t="s">
        <v>66</v>
      </c>
      <c r="D1088" s="29">
        <v>1750</v>
      </c>
      <c r="E1088" s="29">
        <v>0</v>
      </c>
      <c r="F1088" s="30">
        <v>0</v>
      </c>
      <c r="G1088" s="29">
        <v>0</v>
      </c>
      <c r="H1088" s="29">
        <f t="shared" si="32"/>
        <v>1750</v>
      </c>
      <c r="I1088" s="15">
        <v>0</v>
      </c>
      <c r="J1088" s="15">
        <v>0</v>
      </c>
      <c r="K1088" s="15">
        <v>0</v>
      </c>
      <c r="L1088" s="15">
        <f t="shared" si="33"/>
        <v>1750</v>
      </c>
    </row>
    <row r="1089" spans="1:12" x14ac:dyDescent="0.2">
      <c r="A1089" s="7" t="s">
        <v>3</v>
      </c>
      <c r="B1089" s="7" t="s">
        <v>134</v>
      </c>
      <c r="C1089" s="7" t="s">
        <v>66</v>
      </c>
      <c r="D1089" s="29">
        <v>0</v>
      </c>
      <c r="E1089" s="29">
        <v>0</v>
      </c>
      <c r="F1089" s="30">
        <v>0</v>
      </c>
      <c r="G1089" s="29">
        <v>0</v>
      </c>
      <c r="H1089" s="29">
        <f t="shared" si="32"/>
        <v>0</v>
      </c>
      <c r="I1089" s="15">
        <v>0</v>
      </c>
      <c r="J1089" s="15">
        <v>0</v>
      </c>
      <c r="K1089" s="15">
        <v>0</v>
      </c>
      <c r="L1089" s="15">
        <f t="shared" si="33"/>
        <v>0</v>
      </c>
    </row>
    <row r="1090" spans="1:12" x14ac:dyDescent="0.2">
      <c r="A1090" s="7" t="s">
        <v>34</v>
      </c>
      <c r="B1090" s="7" t="s">
        <v>135</v>
      </c>
      <c r="C1090" s="7" t="s">
        <v>66</v>
      </c>
      <c r="D1090" s="29">
        <v>0</v>
      </c>
      <c r="E1090" s="29">
        <v>0</v>
      </c>
      <c r="F1090" s="30">
        <v>0</v>
      </c>
      <c r="G1090" s="29">
        <v>0</v>
      </c>
      <c r="H1090" s="29">
        <f t="shared" si="32"/>
        <v>0</v>
      </c>
      <c r="I1090" s="15">
        <v>0</v>
      </c>
      <c r="J1090" s="15">
        <v>0</v>
      </c>
      <c r="K1090" s="15">
        <v>0</v>
      </c>
      <c r="L1090" s="15">
        <f t="shared" si="33"/>
        <v>0</v>
      </c>
    </row>
    <row r="1091" spans="1:12" x14ac:dyDescent="0.2">
      <c r="A1091" s="7" t="s">
        <v>35</v>
      </c>
      <c r="B1091" s="7" t="s">
        <v>136</v>
      </c>
      <c r="C1091" s="7" t="s">
        <v>66</v>
      </c>
      <c r="D1091" s="29">
        <v>0</v>
      </c>
      <c r="E1091" s="29">
        <v>0</v>
      </c>
      <c r="F1091" s="30">
        <v>0</v>
      </c>
      <c r="G1091" s="29">
        <v>0</v>
      </c>
      <c r="H1091" s="29">
        <f t="shared" si="32"/>
        <v>0</v>
      </c>
      <c r="I1091" s="15">
        <v>0</v>
      </c>
      <c r="J1091" s="15">
        <v>0</v>
      </c>
      <c r="K1091" s="15">
        <v>0</v>
      </c>
      <c r="L1091" s="15">
        <f t="shared" si="33"/>
        <v>0</v>
      </c>
    </row>
    <row r="1092" spans="1:12" x14ac:dyDescent="0.2">
      <c r="A1092" s="7" t="s">
        <v>95</v>
      </c>
      <c r="B1092" s="7" t="s">
        <v>137</v>
      </c>
      <c r="C1092" s="7" t="s">
        <v>66</v>
      </c>
      <c r="D1092" s="29">
        <v>0</v>
      </c>
      <c r="E1092" s="29">
        <v>0</v>
      </c>
      <c r="F1092" s="30">
        <v>0</v>
      </c>
      <c r="G1092" s="29">
        <v>0</v>
      </c>
      <c r="H1092" s="29">
        <f t="shared" ref="H1092:H1155" si="34">D1092+E1092+F1092+G1092</f>
        <v>0</v>
      </c>
      <c r="I1092" s="15">
        <v>0</v>
      </c>
      <c r="J1092" s="15">
        <v>0</v>
      </c>
      <c r="K1092" s="15">
        <v>0</v>
      </c>
      <c r="L1092" s="15">
        <f t="shared" ref="L1092:L1155" si="35">ROUND(H1092+I1092+J1092+K1092,3)</f>
        <v>0</v>
      </c>
    </row>
    <row r="1093" spans="1:12" x14ac:dyDescent="0.2">
      <c r="A1093" s="7" t="s">
        <v>36</v>
      </c>
      <c r="B1093" s="7" t="s">
        <v>138</v>
      </c>
      <c r="C1093" s="7" t="s">
        <v>66</v>
      </c>
      <c r="D1093" s="29">
        <v>0</v>
      </c>
      <c r="E1093" s="29">
        <v>0</v>
      </c>
      <c r="F1093" s="30">
        <v>0</v>
      </c>
      <c r="G1093" s="29">
        <v>0</v>
      </c>
      <c r="H1093" s="29">
        <f t="shared" si="34"/>
        <v>0</v>
      </c>
      <c r="I1093" s="15">
        <v>0</v>
      </c>
      <c r="J1093" s="15">
        <v>0</v>
      </c>
      <c r="K1093" s="15">
        <v>0</v>
      </c>
      <c r="L1093" s="15">
        <f t="shared" si="35"/>
        <v>0</v>
      </c>
    </row>
    <row r="1094" spans="1:12" x14ac:dyDescent="0.2">
      <c r="A1094" s="7" t="s">
        <v>37</v>
      </c>
      <c r="B1094" s="7" t="s">
        <v>139</v>
      </c>
      <c r="C1094" s="7" t="s">
        <v>66</v>
      </c>
      <c r="D1094" s="29">
        <v>0</v>
      </c>
      <c r="E1094" s="29">
        <v>0</v>
      </c>
      <c r="F1094" s="30">
        <v>0</v>
      </c>
      <c r="G1094" s="29">
        <v>0</v>
      </c>
      <c r="H1094" s="29">
        <f t="shared" si="34"/>
        <v>0</v>
      </c>
      <c r="I1094" s="15">
        <v>0</v>
      </c>
      <c r="J1094" s="15">
        <v>0</v>
      </c>
      <c r="K1094" s="15">
        <v>0</v>
      </c>
      <c r="L1094" s="15">
        <f t="shared" si="35"/>
        <v>0</v>
      </c>
    </row>
    <row r="1095" spans="1:12" x14ac:dyDescent="0.2">
      <c r="A1095" s="7" t="s">
        <v>96</v>
      </c>
      <c r="B1095" s="7" t="s">
        <v>140</v>
      </c>
      <c r="C1095" s="7" t="s">
        <v>66</v>
      </c>
      <c r="D1095" s="29">
        <v>0</v>
      </c>
      <c r="E1095" s="29">
        <v>0</v>
      </c>
      <c r="F1095" s="30">
        <v>0</v>
      </c>
      <c r="G1095" s="29">
        <v>0</v>
      </c>
      <c r="H1095" s="29">
        <f t="shared" si="34"/>
        <v>0</v>
      </c>
      <c r="I1095" s="15">
        <v>0</v>
      </c>
      <c r="J1095" s="15">
        <v>0</v>
      </c>
      <c r="K1095" s="15">
        <v>0</v>
      </c>
      <c r="L1095" s="15">
        <f t="shared" si="35"/>
        <v>0</v>
      </c>
    </row>
    <row r="1096" spans="1:12" x14ac:dyDescent="0.2">
      <c r="A1096" s="7" t="s">
        <v>38</v>
      </c>
      <c r="B1096" s="7" t="s">
        <v>141</v>
      </c>
      <c r="C1096" s="7" t="s">
        <v>66</v>
      </c>
      <c r="D1096" s="29">
        <v>0</v>
      </c>
      <c r="E1096" s="29">
        <v>0</v>
      </c>
      <c r="F1096" s="30">
        <v>0</v>
      </c>
      <c r="G1096" s="29">
        <v>0</v>
      </c>
      <c r="H1096" s="29">
        <f t="shared" si="34"/>
        <v>0</v>
      </c>
      <c r="I1096" s="15">
        <v>0</v>
      </c>
      <c r="J1096" s="15">
        <v>0</v>
      </c>
      <c r="K1096" s="15">
        <v>0</v>
      </c>
      <c r="L1096" s="15">
        <f t="shared" si="35"/>
        <v>0</v>
      </c>
    </row>
    <row r="1097" spans="1:12" x14ac:dyDescent="0.2">
      <c r="A1097" s="7" t="s">
        <v>39</v>
      </c>
      <c r="B1097" s="7" t="s">
        <v>142</v>
      </c>
      <c r="C1097" s="7" t="s">
        <v>66</v>
      </c>
      <c r="D1097" s="29">
        <v>0</v>
      </c>
      <c r="E1097" s="29">
        <v>0</v>
      </c>
      <c r="F1097" s="30">
        <v>0</v>
      </c>
      <c r="G1097" s="29">
        <v>0</v>
      </c>
      <c r="H1097" s="29">
        <f t="shared" si="34"/>
        <v>0</v>
      </c>
      <c r="I1097" s="15">
        <v>0</v>
      </c>
      <c r="J1097" s="15">
        <v>0</v>
      </c>
      <c r="K1097" s="15">
        <v>0</v>
      </c>
      <c r="L1097" s="15">
        <f t="shared" si="35"/>
        <v>0</v>
      </c>
    </row>
    <row r="1098" spans="1:12" x14ac:dyDescent="0.2">
      <c r="A1098" s="7" t="s">
        <v>103</v>
      </c>
      <c r="B1098" s="7" t="s">
        <v>200</v>
      </c>
      <c r="C1098" s="7" t="s">
        <v>66</v>
      </c>
      <c r="D1098" s="29">
        <v>0</v>
      </c>
      <c r="E1098" s="29">
        <v>0</v>
      </c>
      <c r="F1098" s="30">
        <v>0</v>
      </c>
      <c r="G1098" s="29">
        <v>0</v>
      </c>
      <c r="H1098" s="29">
        <f t="shared" si="34"/>
        <v>0</v>
      </c>
      <c r="I1098" s="15">
        <v>0</v>
      </c>
      <c r="J1098" s="15">
        <v>0</v>
      </c>
      <c r="K1098" s="15">
        <v>0</v>
      </c>
      <c r="L1098" s="15">
        <f t="shared" si="35"/>
        <v>0</v>
      </c>
    </row>
    <row r="1099" spans="1:12" x14ac:dyDescent="0.2">
      <c r="A1099" s="7" t="s">
        <v>40</v>
      </c>
      <c r="B1099" s="7" t="s">
        <v>189</v>
      </c>
      <c r="C1099" s="7" t="s">
        <v>66</v>
      </c>
      <c r="D1099" s="29">
        <v>0</v>
      </c>
      <c r="E1099" s="29">
        <v>0</v>
      </c>
      <c r="F1099" s="30">
        <v>0</v>
      </c>
      <c r="G1099" s="29">
        <v>0</v>
      </c>
      <c r="H1099" s="29">
        <f t="shared" si="34"/>
        <v>0</v>
      </c>
      <c r="I1099" s="15">
        <v>0</v>
      </c>
      <c r="J1099" s="15">
        <v>0</v>
      </c>
      <c r="K1099" s="15">
        <v>0</v>
      </c>
      <c r="L1099" s="15">
        <f t="shared" si="35"/>
        <v>0</v>
      </c>
    </row>
    <row r="1100" spans="1:12" x14ac:dyDescent="0.2">
      <c r="A1100" s="7" t="s">
        <v>41</v>
      </c>
      <c r="B1100" s="7" t="s">
        <v>143</v>
      </c>
      <c r="C1100" s="7" t="s">
        <v>66</v>
      </c>
      <c r="D1100" s="29">
        <v>0</v>
      </c>
      <c r="E1100" s="29">
        <v>0</v>
      </c>
      <c r="F1100" s="30">
        <v>0</v>
      </c>
      <c r="G1100" s="29">
        <v>0</v>
      </c>
      <c r="H1100" s="29">
        <f t="shared" si="34"/>
        <v>0</v>
      </c>
      <c r="I1100" s="15">
        <v>0</v>
      </c>
      <c r="J1100" s="15">
        <v>0</v>
      </c>
      <c r="K1100" s="15">
        <v>0</v>
      </c>
      <c r="L1100" s="15">
        <f t="shared" si="35"/>
        <v>0</v>
      </c>
    </row>
    <row r="1101" spans="1:12" x14ac:dyDescent="0.2">
      <c r="A1101" s="7" t="s">
        <v>106</v>
      </c>
      <c r="B1101" s="7" t="s">
        <v>199</v>
      </c>
      <c r="C1101" s="7" t="s">
        <v>66</v>
      </c>
      <c r="D1101" s="29">
        <v>0</v>
      </c>
      <c r="E1101" s="29">
        <v>0</v>
      </c>
      <c r="F1101" s="30">
        <v>0</v>
      </c>
      <c r="G1101" s="29">
        <v>0</v>
      </c>
      <c r="H1101" s="29">
        <f t="shared" si="34"/>
        <v>0</v>
      </c>
      <c r="I1101" s="15">
        <v>0</v>
      </c>
      <c r="J1101" s="15">
        <v>0</v>
      </c>
      <c r="K1101" s="15">
        <v>0</v>
      </c>
      <c r="L1101" s="15">
        <f t="shared" si="35"/>
        <v>0</v>
      </c>
    </row>
    <row r="1102" spans="1:12" x14ac:dyDescent="0.2">
      <c r="A1102" s="7" t="s">
        <v>42</v>
      </c>
      <c r="B1102" s="7" t="s">
        <v>201</v>
      </c>
      <c r="C1102" s="7" t="s">
        <v>66</v>
      </c>
      <c r="D1102" s="29">
        <v>0</v>
      </c>
      <c r="E1102" s="29">
        <v>0</v>
      </c>
      <c r="F1102" s="30">
        <v>0</v>
      </c>
      <c r="G1102" s="29">
        <v>0</v>
      </c>
      <c r="H1102" s="29">
        <f t="shared" si="34"/>
        <v>0</v>
      </c>
      <c r="I1102" s="15">
        <v>0</v>
      </c>
      <c r="J1102" s="15">
        <v>0</v>
      </c>
      <c r="K1102" s="15">
        <v>0</v>
      </c>
      <c r="L1102" s="15">
        <f t="shared" si="35"/>
        <v>0</v>
      </c>
    </row>
    <row r="1103" spans="1:12" x14ac:dyDescent="0.2">
      <c r="A1103" s="7" t="s">
        <v>43</v>
      </c>
      <c r="B1103" s="7" t="s">
        <v>144</v>
      </c>
      <c r="C1103" s="7" t="s">
        <v>66</v>
      </c>
      <c r="D1103" s="29">
        <v>0</v>
      </c>
      <c r="E1103" s="29">
        <v>0</v>
      </c>
      <c r="F1103" s="30">
        <v>0</v>
      </c>
      <c r="G1103" s="29">
        <v>0</v>
      </c>
      <c r="H1103" s="29">
        <f t="shared" si="34"/>
        <v>0</v>
      </c>
      <c r="I1103" s="15">
        <v>0</v>
      </c>
      <c r="J1103" s="15">
        <v>0</v>
      </c>
      <c r="K1103" s="15">
        <v>0</v>
      </c>
      <c r="L1103" s="15">
        <f t="shared" si="35"/>
        <v>0</v>
      </c>
    </row>
    <row r="1104" spans="1:12" x14ac:dyDescent="0.2">
      <c r="A1104" s="7" t="s">
        <v>44</v>
      </c>
      <c r="B1104" s="7" t="s">
        <v>190</v>
      </c>
      <c r="C1104" s="7" t="s">
        <v>66</v>
      </c>
      <c r="D1104" s="29">
        <v>0</v>
      </c>
      <c r="E1104" s="29">
        <v>0</v>
      </c>
      <c r="F1104" s="30">
        <v>0</v>
      </c>
      <c r="G1104" s="29">
        <v>0</v>
      </c>
      <c r="H1104" s="29">
        <f t="shared" si="34"/>
        <v>0</v>
      </c>
      <c r="I1104" s="15">
        <v>0</v>
      </c>
      <c r="J1104" s="15">
        <v>0</v>
      </c>
      <c r="K1104" s="15">
        <v>0</v>
      </c>
      <c r="L1104" s="15">
        <f t="shared" si="35"/>
        <v>0</v>
      </c>
    </row>
    <row r="1105" spans="1:12" x14ac:dyDescent="0.2">
      <c r="A1105" s="7" t="s">
        <v>45</v>
      </c>
      <c r="B1105" s="7" t="s">
        <v>145</v>
      </c>
      <c r="C1105" s="7" t="s">
        <v>66</v>
      </c>
      <c r="D1105" s="29">
        <v>0</v>
      </c>
      <c r="E1105" s="29">
        <v>0</v>
      </c>
      <c r="F1105" s="30">
        <v>0</v>
      </c>
      <c r="G1105" s="29">
        <v>0</v>
      </c>
      <c r="H1105" s="29">
        <f t="shared" si="34"/>
        <v>0</v>
      </c>
      <c r="I1105" s="15">
        <v>0</v>
      </c>
      <c r="J1105" s="15">
        <v>0</v>
      </c>
      <c r="K1105" s="15">
        <v>0</v>
      </c>
      <c r="L1105" s="15">
        <f t="shared" si="35"/>
        <v>0</v>
      </c>
    </row>
    <row r="1106" spans="1:12" x14ac:dyDescent="0.2">
      <c r="A1106" s="7" t="s">
        <v>46</v>
      </c>
      <c r="B1106" s="7" t="s">
        <v>146</v>
      </c>
      <c r="C1106" s="7" t="s">
        <v>66</v>
      </c>
      <c r="D1106" s="29">
        <v>0</v>
      </c>
      <c r="E1106" s="29">
        <v>0</v>
      </c>
      <c r="F1106" s="30">
        <v>0</v>
      </c>
      <c r="G1106" s="29">
        <v>0</v>
      </c>
      <c r="H1106" s="29">
        <f t="shared" si="34"/>
        <v>0</v>
      </c>
      <c r="I1106" s="15">
        <v>0</v>
      </c>
      <c r="J1106" s="15">
        <v>0</v>
      </c>
      <c r="K1106" s="15">
        <v>0</v>
      </c>
      <c r="L1106" s="15">
        <f t="shared" si="35"/>
        <v>0</v>
      </c>
    </row>
    <row r="1107" spans="1:12" x14ac:dyDescent="0.2">
      <c r="A1107" s="7" t="s">
        <v>47</v>
      </c>
      <c r="B1107" s="7" t="s">
        <v>147</v>
      </c>
      <c r="C1107" s="7" t="s">
        <v>66</v>
      </c>
      <c r="D1107" s="29">
        <v>0</v>
      </c>
      <c r="E1107" s="29">
        <v>0</v>
      </c>
      <c r="F1107" s="30">
        <v>0</v>
      </c>
      <c r="G1107" s="29">
        <v>0</v>
      </c>
      <c r="H1107" s="29">
        <f t="shared" si="34"/>
        <v>0</v>
      </c>
      <c r="I1107" s="15">
        <v>0</v>
      </c>
      <c r="J1107" s="15">
        <v>0</v>
      </c>
      <c r="K1107" s="15">
        <v>0</v>
      </c>
      <c r="L1107" s="15">
        <f t="shared" si="35"/>
        <v>0</v>
      </c>
    </row>
    <row r="1108" spans="1:12" x14ac:dyDescent="0.2">
      <c r="A1108" s="7" t="s">
        <v>48</v>
      </c>
      <c r="B1108" s="7" t="s">
        <v>148</v>
      </c>
      <c r="C1108" s="7" t="s">
        <v>66</v>
      </c>
      <c r="D1108" s="29">
        <v>0</v>
      </c>
      <c r="E1108" s="29">
        <v>0</v>
      </c>
      <c r="F1108" s="30">
        <v>0</v>
      </c>
      <c r="G1108" s="29">
        <v>0</v>
      </c>
      <c r="H1108" s="29">
        <f t="shared" si="34"/>
        <v>0</v>
      </c>
      <c r="I1108" s="15">
        <v>0</v>
      </c>
      <c r="J1108" s="15">
        <v>0</v>
      </c>
      <c r="K1108" s="15">
        <v>0</v>
      </c>
      <c r="L1108" s="15">
        <f t="shared" si="35"/>
        <v>0</v>
      </c>
    </row>
    <row r="1109" spans="1:12" x14ac:dyDescent="0.2">
      <c r="A1109" s="7" t="s">
        <v>50</v>
      </c>
      <c r="B1109" s="7" t="s">
        <v>202</v>
      </c>
      <c r="C1109" s="7" t="s">
        <v>66</v>
      </c>
      <c r="D1109" s="29">
        <v>0</v>
      </c>
      <c r="E1109" s="29">
        <v>0</v>
      </c>
      <c r="F1109" s="30">
        <v>0</v>
      </c>
      <c r="G1109" s="29">
        <v>0</v>
      </c>
      <c r="H1109" s="29">
        <f t="shared" si="34"/>
        <v>0</v>
      </c>
      <c r="I1109" s="15">
        <v>0</v>
      </c>
      <c r="J1109" s="15">
        <v>0</v>
      </c>
      <c r="K1109" s="15">
        <v>0</v>
      </c>
      <c r="L1109" s="15">
        <f t="shared" si="35"/>
        <v>0</v>
      </c>
    </row>
    <row r="1110" spans="1:12" x14ac:dyDescent="0.2">
      <c r="A1110" s="7" t="s">
        <v>51</v>
      </c>
      <c r="B1110" s="7" t="s">
        <v>191</v>
      </c>
      <c r="C1110" s="7" t="s">
        <v>66</v>
      </c>
      <c r="D1110" s="29">
        <v>0</v>
      </c>
      <c r="E1110" s="29">
        <v>0</v>
      </c>
      <c r="F1110" s="30">
        <v>0</v>
      </c>
      <c r="G1110" s="29">
        <v>0</v>
      </c>
      <c r="H1110" s="29">
        <f t="shared" si="34"/>
        <v>0</v>
      </c>
      <c r="I1110" s="15">
        <v>0</v>
      </c>
      <c r="J1110" s="15">
        <v>0</v>
      </c>
      <c r="K1110" s="15">
        <v>0</v>
      </c>
      <c r="L1110" s="15">
        <f t="shared" si="35"/>
        <v>0</v>
      </c>
    </row>
    <row r="1111" spans="1:12" x14ac:dyDescent="0.2">
      <c r="A1111" s="7" t="s">
        <v>52</v>
      </c>
      <c r="B1111" s="7" t="s">
        <v>192</v>
      </c>
      <c r="C1111" s="7" t="s">
        <v>66</v>
      </c>
      <c r="D1111" s="29">
        <v>0</v>
      </c>
      <c r="E1111" s="29">
        <v>0</v>
      </c>
      <c r="F1111" s="30">
        <v>0</v>
      </c>
      <c r="G1111" s="29">
        <v>0</v>
      </c>
      <c r="H1111" s="29">
        <f t="shared" si="34"/>
        <v>0</v>
      </c>
      <c r="I1111" s="15">
        <v>0</v>
      </c>
      <c r="J1111" s="15">
        <v>0</v>
      </c>
      <c r="K1111" s="15">
        <v>0</v>
      </c>
      <c r="L1111" s="15">
        <f t="shared" si="35"/>
        <v>0</v>
      </c>
    </row>
    <row r="1112" spans="1:12" x14ac:dyDescent="0.2">
      <c r="A1112" s="7" t="s">
        <v>53</v>
      </c>
      <c r="B1112" s="7" t="s">
        <v>149</v>
      </c>
      <c r="C1112" s="7" t="s">
        <v>66</v>
      </c>
      <c r="D1112" s="29">
        <v>0</v>
      </c>
      <c r="E1112" s="29">
        <v>0</v>
      </c>
      <c r="F1112" s="30">
        <v>0</v>
      </c>
      <c r="G1112" s="29">
        <v>0</v>
      </c>
      <c r="H1112" s="29">
        <f t="shared" si="34"/>
        <v>0</v>
      </c>
      <c r="I1112" s="15">
        <v>0</v>
      </c>
      <c r="J1112" s="15">
        <v>0</v>
      </c>
      <c r="K1112" s="15">
        <v>0</v>
      </c>
      <c r="L1112" s="15">
        <f t="shared" si="35"/>
        <v>0</v>
      </c>
    </row>
    <row r="1113" spans="1:12" x14ac:dyDescent="0.2">
      <c r="A1113" s="7" t="s">
        <v>54</v>
      </c>
      <c r="B1113" s="7" t="s">
        <v>150</v>
      </c>
      <c r="C1113" s="7" t="s">
        <v>66</v>
      </c>
      <c r="D1113" s="29">
        <v>0</v>
      </c>
      <c r="E1113" s="29">
        <v>0</v>
      </c>
      <c r="F1113" s="30">
        <v>0</v>
      </c>
      <c r="G1113" s="29">
        <v>0</v>
      </c>
      <c r="H1113" s="29">
        <f t="shared" si="34"/>
        <v>0</v>
      </c>
      <c r="I1113" s="15">
        <v>0</v>
      </c>
      <c r="J1113" s="15">
        <v>0</v>
      </c>
      <c r="K1113" s="15">
        <v>0</v>
      </c>
      <c r="L1113" s="15">
        <f t="shared" si="35"/>
        <v>0</v>
      </c>
    </row>
    <row r="1114" spans="1:12" x14ac:dyDescent="0.2">
      <c r="A1114" s="7" t="s">
        <v>55</v>
      </c>
      <c r="B1114" s="7" t="s">
        <v>151</v>
      </c>
      <c r="C1114" s="7" t="s">
        <v>66</v>
      </c>
      <c r="D1114" s="29">
        <v>0</v>
      </c>
      <c r="E1114" s="29">
        <v>0</v>
      </c>
      <c r="F1114" s="30">
        <v>0</v>
      </c>
      <c r="G1114" s="29">
        <v>0</v>
      </c>
      <c r="H1114" s="29">
        <f t="shared" si="34"/>
        <v>0</v>
      </c>
      <c r="I1114" s="15">
        <v>0</v>
      </c>
      <c r="J1114" s="15">
        <v>0</v>
      </c>
      <c r="K1114" s="15">
        <v>0</v>
      </c>
      <c r="L1114" s="15">
        <f t="shared" si="35"/>
        <v>0</v>
      </c>
    </row>
    <row r="1115" spans="1:12" x14ac:dyDescent="0.2">
      <c r="A1115" s="7" t="s">
        <v>56</v>
      </c>
      <c r="B1115" s="7" t="s">
        <v>152</v>
      </c>
      <c r="C1115" s="7" t="s">
        <v>66</v>
      </c>
      <c r="D1115" s="29">
        <v>0</v>
      </c>
      <c r="E1115" s="29">
        <v>0</v>
      </c>
      <c r="F1115" s="30">
        <v>0</v>
      </c>
      <c r="G1115" s="29">
        <v>0</v>
      </c>
      <c r="H1115" s="29">
        <f t="shared" si="34"/>
        <v>0</v>
      </c>
      <c r="I1115" s="15">
        <v>0</v>
      </c>
      <c r="J1115" s="15">
        <v>0</v>
      </c>
      <c r="K1115" s="15">
        <v>0</v>
      </c>
      <c r="L1115" s="15">
        <f t="shared" si="35"/>
        <v>0</v>
      </c>
    </row>
    <row r="1116" spans="1:12" x14ac:dyDescent="0.2">
      <c r="A1116" s="7" t="s">
        <v>57</v>
      </c>
      <c r="B1116" s="7" t="s">
        <v>153</v>
      </c>
      <c r="C1116" s="7" t="s">
        <v>66</v>
      </c>
      <c r="D1116" s="29">
        <v>0</v>
      </c>
      <c r="E1116" s="29">
        <v>0</v>
      </c>
      <c r="F1116" s="30">
        <v>0</v>
      </c>
      <c r="G1116" s="29">
        <v>0</v>
      </c>
      <c r="H1116" s="29">
        <f t="shared" si="34"/>
        <v>0</v>
      </c>
      <c r="I1116" s="15">
        <v>0</v>
      </c>
      <c r="J1116" s="15">
        <v>0</v>
      </c>
      <c r="K1116" s="15">
        <v>0</v>
      </c>
      <c r="L1116" s="15">
        <f t="shared" si="35"/>
        <v>0</v>
      </c>
    </row>
    <row r="1117" spans="1:12" x14ac:dyDescent="0.2">
      <c r="A1117" s="7" t="s">
        <v>58</v>
      </c>
      <c r="B1117" s="7" t="s">
        <v>154</v>
      </c>
      <c r="C1117" s="7" t="s">
        <v>66</v>
      </c>
      <c r="D1117" s="29">
        <v>0</v>
      </c>
      <c r="E1117" s="29">
        <v>0</v>
      </c>
      <c r="F1117" s="30">
        <v>0</v>
      </c>
      <c r="G1117" s="29">
        <v>0</v>
      </c>
      <c r="H1117" s="29">
        <f t="shared" si="34"/>
        <v>0</v>
      </c>
      <c r="I1117" s="15">
        <v>0</v>
      </c>
      <c r="J1117" s="15">
        <v>0</v>
      </c>
      <c r="K1117" s="15">
        <v>0</v>
      </c>
      <c r="L1117" s="15">
        <f t="shared" si="35"/>
        <v>0</v>
      </c>
    </row>
    <row r="1118" spans="1:12" x14ac:dyDescent="0.2">
      <c r="A1118" s="7" t="s">
        <v>59</v>
      </c>
      <c r="B1118" s="7" t="s">
        <v>155</v>
      </c>
      <c r="C1118" s="7" t="s">
        <v>66</v>
      </c>
      <c r="D1118" s="29">
        <v>0</v>
      </c>
      <c r="E1118" s="29">
        <v>0</v>
      </c>
      <c r="F1118" s="30">
        <v>0</v>
      </c>
      <c r="G1118" s="29">
        <v>0</v>
      </c>
      <c r="H1118" s="29">
        <f t="shared" si="34"/>
        <v>0</v>
      </c>
      <c r="I1118" s="15">
        <v>0</v>
      </c>
      <c r="J1118" s="15">
        <v>0</v>
      </c>
      <c r="K1118" s="15">
        <v>0</v>
      </c>
      <c r="L1118" s="15">
        <f t="shared" si="35"/>
        <v>0</v>
      </c>
    </row>
    <row r="1119" spans="1:12" x14ac:dyDescent="0.2">
      <c r="A1119" s="7" t="s">
        <v>60</v>
      </c>
      <c r="B1119" s="7" t="s">
        <v>156</v>
      </c>
      <c r="C1119" s="7" t="s">
        <v>66</v>
      </c>
      <c r="D1119" s="29">
        <v>0</v>
      </c>
      <c r="E1119" s="29">
        <v>0</v>
      </c>
      <c r="F1119" s="30">
        <v>0</v>
      </c>
      <c r="G1119" s="29">
        <v>0</v>
      </c>
      <c r="H1119" s="29">
        <f t="shared" si="34"/>
        <v>0</v>
      </c>
      <c r="I1119" s="15">
        <v>0</v>
      </c>
      <c r="J1119" s="15">
        <v>0</v>
      </c>
      <c r="K1119" s="15">
        <v>0</v>
      </c>
      <c r="L1119" s="15">
        <f t="shared" si="35"/>
        <v>0</v>
      </c>
    </row>
    <row r="1120" spans="1:12" x14ac:dyDescent="0.2">
      <c r="A1120" s="7" t="s">
        <v>61</v>
      </c>
      <c r="B1120" s="7" t="s">
        <v>157</v>
      </c>
      <c r="C1120" s="7" t="s">
        <v>66</v>
      </c>
      <c r="D1120" s="29">
        <v>0</v>
      </c>
      <c r="E1120" s="29">
        <v>0</v>
      </c>
      <c r="F1120" s="30">
        <v>0</v>
      </c>
      <c r="G1120" s="29">
        <v>0</v>
      </c>
      <c r="H1120" s="29">
        <f t="shared" si="34"/>
        <v>0</v>
      </c>
      <c r="I1120" s="15">
        <v>0</v>
      </c>
      <c r="J1120" s="15">
        <v>0</v>
      </c>
      <c r="K1120" s="15">
        <v>0</v>
      </c>
      <c r="L1120" s="15">
        <f t="shared" si="35"/>
        <v>0</v>
      </c>
    </row>
    <row r="1121" spans="1:12" x14ac:dyDescent="0.2">
      <c r="A1121" s="7" t="s">
        <v>62</v>
      </c>
      <c r="B1121" s="7" t="s">
        <v>158</v>
      </c>
      <c r="C1121" s="7" t="s">
        <v>66</v>
      </c>
      <c r="D1121" s="29">
        <v>0</v>
      </c>
      <c r="E1121" s="29">
        <v>0</v>
      </c>
      <c r="F1121" s="30">
        <v>0</v>
      </c>
      <c r="G1121" s="29">
        <v>0</v>
      </c>
      <c r="H1121" s="29">
        <f t="shared" si="34"/>
        <v>0</v>
      </c>
      <c r="I1121" s="15">
        <v>0</v>
      </c>
      <c r="J1121" s="15">
        <v>0</v>
      </c>
      <c r="K1121" s="15">
        <v>0</v>
      </c>
      <c r="L1121" s="15">
        <f t="shared" si="35"/>
        <v>0</v>
      </c>
    </row>
    <row r="1122" spans="1:12" x14ac:dyDescent="0.2">
      <c r="A1122" s="7" t="s">
        <v>63</v>
      </c>
      <c r="B1122" s="7" t="s">
        <v>159</v>
      </c>
      <c r="C1122" s="7" t="s">
        <v>66</v>
      </c>
      <c r="D1122" s="29">
        <v>0</v>
      </c>
      <c r="E1122" s="29">
        <v>0</v>
      </c>
      <c r="F1122" s="30">
        <v>0</v>
      </c>
      <c r="G1122" s="29">
        <v>0</v>
      </c>
      <c r="H1122" s="29">
        <f t="shared" si="34"/>
        <v>0</v>
      </c>
      <c r="I1122" s="15">
        <v>0</v>
      </c>
      <c r="J1122" s="15">
        <v>0</v>
      </c>
      <c r="K1122" s="15">
        <v>0</v>
      </c>
      <c r="L1122" s="15">
        <f t="shared" si="35"/>
        <v>0</v>
      </c>
    </row>
    <row r="1123" spans="1:12" x14ac:dyDescent="0.2">
      <c r="A1123" s="7" t="s">
        <v>64</v>
      </c>
      <c r="B1123" s="7" t="s">
        <v>196</v>
      </c>
      <c r="C1123" s="7" t="s">
        <v>66</v>
      </c>
      <c r="D1123" s="29">
        <v>0</v>
      </c>
      <c r="E1123" s="29">
        <v>0</v>
      </c>
      <c r="F1123" s="30">
        <v>0</v>
      </c>
      <c r="G1123" s="29">
        <v>0</v>
      </c>
      <c r="H1123" s="29">
        <f t="shared" si="34"/>
        <v>0</v>
      </c>
      <c r="I1123" s="15">
        <v>0</v>
      </c>
      <c r="J1123" s="15">
        <v>0</v>
      </c>
      <c r="K1123" s="15">
        <v>0</v>
      </c>
      <c r="L1123" s="15">
        <f t="shared" si="35"/>
        <v>0</v>
      </c>
    </row>
    <row r="1124" spans="1:12" x14ac:dyDescent="0.2">
      <c r="A1124" s="7" t="s">
        <v>67</v>
      </c>
      <c r="B1124" s="7" t="s">
        <v>160</v>
      </c>
      <c r="C1124" s="7" t="s">
        <v>66</v>
      </c>
      <c r="D1124" s="29">
        <v>0</v>
      </c>
      <c r="E1124" s="29">
        <v>0</v>
      </c>
      <c r="F1124" s="30">
        <v>0</v>
      </c>
      <c r="G1124" s="29">
        <v>0</v>
      </c>
      <c r="H1124" s="29">
        <f t="shared" si="34"/>
        <v>0</v>
      </c>
      <c r="I1124" s="15">
        <v>0</v>
      </c>
      <c r="J1124" s="15">
        <v>0</v>
      </c>
      <c r="K1124" s="15">
        <v>0</v>
      </c>
      <c r="L1124" s="15">
        <f t="shared" si="35"/>
        <v>0</v>
      </c>
    </row>
    <row r="1125" spans="1:12" x14ac:dyDescent="0.2">
      <c r="A1125" s="7" t="s">
        <v>68</v>
      </c>
      <c r="B1125" s="7" t="s">
        <v>161</v>
      </c>
      <c r="C1125" s="7" t="s">
        <v>66</v>
      </c>
      <c r="D1125" s="29">
        <v>0</v>
      </c>
      <c r="E1125" s="29">
        <v>0</v>
      </c>
      <c r="F1125" s="30">
        <v>0</v>
      </c>
      <c r="G1125" s="29">
        <v>0</v>
      </c>
      <c r="H1125" s="29">
        <f t="shared" si="34"/>
        <v>0</v>
      </c>
      <c r="I1125" s="15">
        <v>0</v>
      </c>
      <c r="J1125" s="15">
        <v>0</v>
      </c>
      <c r="K1125" s="15">
        <v>0</v>
      </c>
      <c r="L1125" s="15">
        <f t="shared" si="35"/>
        <v>0</v>
      </c>
    </row>
    <row r="1126" spans="1:12" x14ac:dyDescent="0.2">
      <c r="A1126" s="7" t="s">
        <v>69</v>
      </c>
      <c r="B1126" s="7" t="s">
        <v>203</v>
      </c>
      <c r="C1126" s="7" t="s">
        <v>66</v>
      </c>
      <c r="D1126" s="29">
        <v>0</v>
      </c>
      <c r="E1126" s="29">
        <v>0</v>
      </c>
      <c r="F1126" s="30">
        <v>0</v>
      </c>
      <c r="G1126" s="29">
        <v>0</v>
      </c>
      <c r="H1126" s="29">
        <f t="shared" si="34"/>
        <v>0</v>
      </c>
      <c r="I1126" s="15">
        <v>0</v>
      </c>
      <c r="J1126" s="15">
        <v>0</v>
      </c>
      <c r="K1126" s="15">
        <v>0</v>
      </c>
      <c r="L1126" s="15">
        <f t="shared" si="35"/>
        <v>0</v>
      </c>
    </row>
    <row r="1127" spans="1:12" x14ac:dyDescent="0.2">
      <c r="A1127" s="7" t="s">
        <v>70</v>
      </c>
      <c r="B1127" s="7" t="s">
        <v>162</v>
      </c>
      <c r="C1127" s="7" t="s">
        <v>66</v>
      </c>
      <c r="D1127" s="29">
        <v>0</v>
      </c>
      <c r="E1127" s="29">
        <v>0</v>
      </c>
      <c r="F1127" s="30">
        <v>0</v>
      </c>
      <c r="G1127" s="29">
        <v>0</v>
      </c>
      <c r="H1127" s="29">
        <f t="shared" si="34"/>
        <v>0</v>
      </c>
      <c r="I1127" s="15">
        <v>0</v>
      </c>
      <c r="J1127" s="15">
        <v>0</v>
      </c>
      <c r="K1127" s="15">
        <v>0</v>
      </c>
      <c r="L1127" s="15">
        <f t="shared" si="35"/>
        <v>0</v>
      </c>
    </row>
    <row r="1128" spans="1:12" x14ac:dyDescent="0.2">
      <c r="A1128" s="7" t="s">
        <v>71</v>
      </c>
      <c r="B1128" s="7" t="s">
        <v>193</v>
      </c>
      <c r="C1128" s="7" t="s">
        <v>66</v>
      </c>
      <c r="D1128" s="29">
        <v>0</v>
      </c>
      <c r="E1128" s="29">
        <v>0</v>
      </c>
      <c r="F1128" s="30">
        <v>0</v>
      </c>
      <c r="G1128" s="29">
        <v>0</v>
      </c>
      <c r="H1128" s="29">
        <f t="shared" si="34"/>
        <v>0</v>
      </c>
      <c r="I1128" s="15">
        <v>0</v>
      </c>
      <c r="J1128" s="15">
        <v>0</v>
      </c>
      <c r="K1128" s="15">
        <v>0</v>
      </c>
      <c r="L1128" s="15">
        <f t="shared" si="35"/>
        <v>0</v>
      </c>
    </row>
    <row r="1129" spans="1:12" x14ac:dyDescent="0.2">
      <c r="A1129" s="7" t="s">
        <v>72</v>
      </c>
      <c r="B1129" s="7" t="s">
        <v>163</v>
      </c>
      <c r="C1129" s="7" t="s">
        <v>66</v>
      </c>
      <c r="D1129" s="29">
        <v>0</v>
      </c>
      <c r="E1129" s="29">
        <v>0</v>
      </c>
      <c r="F1129" s="30">
        <v>0</v>
      </c>
      <c r="G1129" s="29">
        <v>0</v>
      </c>
      <c r="H1129" s="29">
        <f t="shared" si="34"/>
        <v>0</v>
      </c>
      <c r="I1129" s="15">
        <v>0</v>
      </c>
      <c r="J1129" s="15">
        <v>0</v>
      </c>
      <c r="K1129" s="15">
        <v>0</v>
      </c>
      <c r="L1129" s="15">
        <f t="shared" si="35"/>
        <v>0</v>
      </c>
    </row>
    <row r="1130" spans="1:12" x14ac:dyDescent="0.2">
      <c r="A1130" s="7" t="s">
        <v>73</v>
      </c>
      <c r="B1130" s="7" t="s">
        <v>164</v>
      </c>
      <c r="C1130" s="7" t="s">
        <v>66</v>
      </c>
      <c r="D1130" s="29">
        <v>0</v>
      </c>
      <c r="E1130" s="29">
        <v>0</v>
      </c>
      <c r="F1130" s="30">
        <v>0</v>
      </c>
      <c r="G1130" s="29">
        <v>0</v>
      </c>
      <c r="H1130" s="29">
        <f t="shared" si="34"/>
        <v>0</v>
      </c>
      <c r="I1130" s="15">
        <v>0</v>
      </c>
      <c r="J1130" s="15">
        <v>0</v>
      </c>
      <c r="K1130" s="15">
        <v>0</v>
      </c>
      <c r="L1130" s="15">
        <f t="shared" si="35"/>
        <v>0</v>
      </c>
    </row>
    <row r="1131" spans="1:12" x14ac:dyDescent="0.2">
      <c r="A1131" s="7" t="s">
        <v>74</v>
      </c>
      <c r="B1131" s="7" t="s">
        <v>165</v>
      </c>
      <c r="C1131" s="7" t="s">
        <v>66</v>
      </c>
      <c r="D1131" s="29">
        <v>0</v>
      </c>
      <c r="E1131" s="29">
        <v>0</v>
      </c>
      <c r="F1131" s="30">
        <v>0</v>
      </c>
      <c r="G1131" s="29">
        <v>0</v>
      </c>
      <c r="H1131" s="29">
        <f t="shared" si="34"/>
        <v>0</v>
      </c>
      <c r="I1131" s="15">
        <v>0</v>
      </c>
      <c r="J1131" s="15">
        <v>0</v>
      </c>
      <c r="K1131" s="15">
        <v>0</v>
      </c>
      <c r="L1131" s="15">
        <f t="shared" si="35"/>
        <v>0</v>
      </c>
    </row>
    <row r="1132" spans="1:12" x14ac:dyDescent="0.2">
      <c r="A1132" s="7" t="s">
        <v>97</v>
      </c>
      <c r="B1132" s="7" t="s">
        <v>166</v>
      </c>
      <c r="C1132" s="7" t="s">
        <v>66</v>
      </c>
      <c r="D1132" s="29">
        <v>0</v>
      </c>
      <c r="E1132" s="29">
        <v>0</v>
      </c>
      <c r="F1132" s="30">
        <v>0</v>
      </c>
      <c r="G1132" s="29">
        <v>0</v>
      </c>
      <c r="H1132" s="29">
        <f t="shared" si="34"/>
        <v>0</v>
      </c>
      <c r="I1132" s="15">
        <v>0</v>
      </c>
      <c r="J1132" s="15">
        <v>0</v>
      </c>
      <c r="K1132" s="15">
        <v>0</v>
      </c>
      <c r="L1132" s="15">
        <f t="shared" si="35"/>
        <v>0</v>
      </c>
    </row>
    <row r="1133" spans="1:12" x14ac:dyDescent="0.2">
      <c r="A1133" s="7" t="s">
        <v>75</v>
      </c>
      <c r="B1133" s="7" t="s">
        <v>194</v>
      </c>
      <c r="C1133" s="7" t="s">
        <v>66</v>
      </c>
      <c r="D1133" s="29">
        <v>0</v>
      </c>
      <c r="E1133" s="29">
        <v>0</v>
      </c>
      <c r="F1133" s="30">
        <v>0</v>
      </c>
      <c r="G1133" s="29">
        <v>0</v>
      </c>
      <c r="H1133" s="29">
        <f t="shared" si="34"/>
        <v>0</v>
      </c>
      <c r="I1133" s="15">
        <v>0</v>
      </c>
      <c r="J1133" s="15">
        <v>0</v>
      </c>
      <c r="K1133" s="15">
        <v>0</v>
      </c>
      <c r="L1133" s="15">
        <f t="shared" si="35"/>
        <v>0</v>
      </c>
    </row>
    <row r="1134" spans="1:12" x14ac:dyDescent="0.2">
      <c r="A1134" s="7" t="s">
        <v>76</v>
      </c>
      <c r="B1134" s="7" t="s">
        <v>167</v>
      </c>
      <c r="C1134" s="7" t="s">
        <v>66</v>
      </c>
      <c r="D1134" s="29">
        <v>0</v>
      </c>
      <c r="E1134" s="29">
        <v>0</v>
      </c>
      <c r="F1134" s="30">
        <v>0</v>
      </c>
      <c r="G1134" s="29">
        <v>0</v>
      </c>
      <c r="H1134" s="29">
        <f t="shared" si="34"/>
        <v>0</v>
      </c>
      <c r="I1134" s="15">
        <v>0</v>
      </c>
      <c r="J1134" s="15">
        <v>0</v>
      </c>
      <c r="K1134" s="15">
        <v>0</v>
      </c>
      <c r="L1134" s="15">
        <f t="shared" si="35"/>
        <v>0</v>
      </c>
    </row>
    <row r="1135" spans="1:12" x14ac:dyDescent="0.2">
      <c r="A1135" s="7" t="s">
        <v>77</v>
      </c>
      <c r="B1135" s="7" t="s">
        <v>168</v>
      </c>
      <c r="C1135" s="7" t="s">
        <v>66</v>
      </c>
      <c r="D1135" s="29">
        <v>0</v>
      </c>
      <c r="E1135" s="29">
        <v>0</v>
      </c>
      <c r="F1135" s="30">
        <v>0</v>
      </c>
      <c r="G1135" s="29">
        <v>0</v>
      </c>
      <c r="H1135" s="29">
        <f t="shared" si="34"/>
        <v>0</v>
      </c>
      <c r="I1135" s="15">
        <v>0</v>
      </c>
      <c r="J1135" s="15">
        <v>0</v>
      </c>
      <c r="K1135" s="15">
        <v>0</v>
      </c>
      <c r="L1135" s="15">
        <f t="shared" si="35"/>
        <v>0</v>
      </c>
    </row>
    <row r="1136" spans="1:12" x14ac:dyDescent="0.2">
      <c r="A1136" s="7" t="s">
        <v>78</v>
      </c>
      <c r="B1136" s="7" t="s">
        <v>169</v>
      </c>
      <c r="C1136" s="7" t="s">
        <v>66</v>
      </c>
      <c r="D1136" s="29">
        <v>0</v>
      </c>
      <c r="E1136" s="29">
        <v>0</v>
      </c>
      <c r="F1136" s="30">
        <v>0</v>
      </c>
      <c r="G1136" s="29">
        <v>0</v>
      </c>
      <c r="H1136" s="29">
        <f t="shared" si="34"/>
        <v>0</v>
      </c>
      <c r="I1136" s="15">
        <v>0</v>
      </c>
      <c r="J1136" s="15">
        <v>0</v>
      </c>
      <c r="K1136" s="15">
        <v>0</v>
      </c>
      <c r="L1136" s="15">
        <f t="shared" si="35"/>
        <v>0</v>
      </c>
    </row>
    <row r="1137" spans="1:12" x14ac:dyDescent="0.2">
      <c r="A1137" s="7" t="s">
        <v>79</v>
      </c>
      <c r="B1137" s="7" t="s">
        <v>170</v>
      </c>
      <c r="C1137" s="7" t="s">
        <v>66</v>
      </c>
      <c r="D1137" s="29">
        <v>0</v>
      </c>
      <c r="E1137" s="29">
        <v>0</v>
      </c>
      <c r="F1137" s="30">
        <v>0</v>
      </c>
      <c r="G1137" s="29">
        <v>0</v>
      </c>
      <c r="H1137" s="29">
        <f t="shared" si="34"/>
        <v>0</v>
      </c>
      <c r="I1137" s="15">
        <v>0</v>
      </c>
      <c r="J1137" s="15">
        <v>0</v>
      </c>
      <c r="K1137" s="15">
        <v>0</v>
      </c>
      <c r="L1137" s="15">
        <f t="shared" si="35"/>
        <v>0</v>
      </c>
    </row>
    <row r="1138" spans="1:12" x14ac:dyDescent="0.2">
      <c r="A1138" s="7" t="s">
        <v>80</v>
      </c>
      <c r="B1138" s="7" t="s">
        <v>171</v>
      </c>
      <c r="C1138" s="7" t="s">
        <v>66</v>
      </c>
      <c r="D1138" s="29">
        <v>0</v>
      </c>
      <c r="E1138" s="29">
        <v>0</v>
      </c>
      <c r="F1138" s="30">
        <v>0</v>
      </c>
      <c r="G1138" s="29">
        <v>0</v>
      </c>
      <c r="H1138" s="29">
        <f t="shared" si="34"/>
        <v>0</v>
      </c>
      <c r="I1138" s="15">
        <v>0</v>
      </c>
      <c r="J1138" s="15">
        <v>0</v>
      </c>
      <c r="K1138" s="15">
        <v>0</v>
      </c>
      <c r="L1138" s="15">
        <f t="shared" si="35"/>
        <v>0</v>
      </c>
    </row>
    <row r="1139" spans="1:12" x14ac:dyDescent="0.2">
      <c r="A1139" s="7" t="s">
        <v>98</v>
      </c>
      <c r="B1139" s="7" t="s">
        <v>172</v>
      </c>
      <c r="C1139" s="7" t="s">
        <v>66</v>
      </c>
      <c r="D1139" s="29">
        <v>0</v>
      </c>
      <c r="E1139" s="29">
        <v>0</v>
      </c>
      <c r="F1139" s="30">
        <v>0</v>
      </c>
      <c r="G1139" s="29">
        <v>0</v>
      </c>
      <c r="H1139" s="29">
        <f t="shared" si="34"/>
        <v>0</v>
      </c>
      <c r="I1139" s="15">
        <v>0</v>
      </c>
      <c r="J1139" s="15">
        <v>0</v>
      </c>
      <c r="K1139" s="15">
        <v>0</v>
      </c>
      <c r="L1139" s="15">
        <f t="shared" si="35"/>
        <v>0</v>
      </c>
    </row>
    <row r="1140" spans="1:12" x14ac:dyDescent="0.2">
      <c r="A1140" s="7" t="s">
        <v>81</v>
      </c>
      <c r="B1140" s="7" t="s">
        <v>173</v>
      </c>
      <c r="C1140" s="7" t="s">
        <v>66</v>
      </c>
      <c r="D1140" s="29">
        <v>0</v>
      </c>
      <c r="E1140" s="29">
        <v>0</v>
      </c>
      <c r="F1140" s="30">
        <v>0</v>
      </c>
      <c r="G1140" s="29">
        <v>0</v>
      </c>
      <c r="H1140" s="29">
        <f t="shared" si="34"/>
        <v>0</v>
      </c>
      <c r="I1140" s="15">
        <v>0</v>
      </c>
      <c r="J1140" s="15">
        <v>0</v>
      </c>
      <c r="K1140" s="15">
        <v>0</v>
      </c>
      <c r="L1140" s="15">
        <f t="shared" si="35"/>
        <v>0</v>
      </c>
    </row>
    <row r="1141" spans="1:12" x14ac:dyDescent="0.2">
      <c r="A1141" s="7" t="s">
        <v>82</v>
      </c>
      <c r="B1141" s="7" t="s">
        <v>174</v>
      </c>
      <c r="C1141" s="7" t="s">
        <v>66</v>
      </c>
      <c r="D1141" s="29">
        <v>0</v>
      </c>
      <c r="E1141" s="29">
        <v>0</v>
      </c>
      <c r="F1141" s="30">
        <v>0</v>
      </c>
      <c r="G1141" s="29">
        <v>0</v>
      </c>
      <c r="H1141" s="29">
        <f t="shared" si="34"/>
        <v>0</v>
      </c>
      <c r="I1141" s="15">
        <v>0</v>
      </c>
      <c r="J1141" s="15">
        <v>0</v>
      </c>
      <c r="K1141" s="15">
        <v>0</v>
      </c>
      <c r="L1141" s="15">
        <f t="shared" si="35"/>
        <v>0</v>
      </c>
    </row>
    <row r="1142" spans="1:12" x14ac:dyDescent="0.2">
      <c r="A1142" s="7" t="s">
        <v>83</v>
      </c>
      <c r="B1142" s="7" t="s">
        <v>175</v>
      </c>
      <c r="C1142" s="7" t="s">
        <v>66</v>
      </c>
      <c r="D1142" s="29">
        <v>0</v>
      </c>
      <c r="E1142" s="29">
        <v>0</v>
      </c>
      <c r="F1142" s="30">
        <v>0</v>
      </c>
      <c r="G1142" s="29">
        <v>0</v>
      </c>
      <c r="H1142" s="29">
        <f t="shared" si="34"/>
        <v>0</v>
      </c>
      <c r="I1142" s="15">
        <v>0</v>
      </c>
      <c r="J1142" s="15">
        <v>0</v>
      </c>
      <c r="K1142" s="15">
        <v>0</v>
      </c>
      <c r="L1142" s="15">
        <f t="shared" si="35"/>
        <v>0</v>
      </c>
    </row>
    <row r="1143" spans="1:12" x14ac:dyDescent="0.2">
      <c r="A1143" s="7" t="s">
        <v>84</v>
      </c>
      <c r="B1143" s="7" t="s">
        <v>176</v>
      </c>
      <c r="C1143" s="7" t="s">
        <v>66</v>
      </c>
      <c r="D1143" s="29">
        <v>0</v>
      </c>
      <c r="E1143" s="29">
        <v>0</v>
      </c>
      <c r="F1143" s="30">
        <v>0</v>
      </c>
      <c r="G1143" s="29">
        <v>0</v>
      </c>
      <c r="H1143" s="29">
        <f t="shared" si="34"/>
        <v>0</v>
      </c>
      <c r="I1143" s="15">
        <v>0</v>
      </c>
      <c r="J1143" s="15">
        <v>0</v>
      </c>
      <c r="K1143" s="15">
        <v>0</v>
      </c>
      <c r="L1143" s="15">
        <f t="shared" si="35"/>
        <v>0</v>
      </c>
    </row>
    <row r="1144" spans="1:12" x14ac:dyDescent="0.2">
      <c r="A1144" s="7" t="s">
        <v>85</v>
      </c>
      <c r="B1144" s="7" t="s">
        <v>177</v>
      </c>
      <c r="C1144" s="7" t="s">
        <v>66</v>
      </c>
      <c r="D1144" s="29">
        <v>0</v>
      </c>
      <c r="E1144" s="29">
        <v>0</v>
      </c>
      <c r="F1144" s="30">
        <v>0</v>
      </c>
      <c r="G1144" s="29">
        <v>0</v>
      </c>
      <c r="H1144" s="29">
        <f t="shared" si="34"/>
        <v>0</v>
      </c>
      <c r="I1144" s="15">
        <v>0</v>
      </c>
      <c r="J1144" s="15">
        <v>0</v>
      </c>
      <c r="K1144" s="15">
        <v>0</v>
      </c>
      <c r="L1144" s="15">
        <f t="shared" si="35"/>
        <v>0</v>
      </c>
    </row>
    <row r="1145" spans="1:12" x14ac:dyDescent="0.2">
      <c r="A1145" s="7" t="s">
        <v>86</v>
      </c>
      <c r="B1145" s="7" t="s">
        <v>178</v>
      </c>
      <c r="C1145" s="7" t="s">
        <v>66</v>
      </c>
      <c r="D1145" s="29">
        <v>0</v>
      </c>
      <c r="E1145" s="29">
        <v>0</v>
      </c>
      <c r="F1145" s="30">
        <v>0</v>
      </c>
      <c r="G1145" s="29">
        <v>0</v>
      </c>
      <c r="H1145" s="29">
        <f t="shared" si="34"/>
        <v>0</v>
      </c>
      <c r="I1145" s="15">
        <v>0</v>
      </c>
      <c r="J1145" s="15">
        <v>0</v>
      </c>
      <c r="K1145" s="15">
        <v>0</v>
      </c>
      <c r="L1145" s="15">
        <f t="shared" si="35"/>
        <v>0</v>
      </c>
    </row>
    <row r="1146" spans="1:12" x14ac:dyDescent="0.2">
      <c r="A1146" s="7" t="s">
        <v>87</v>
      </c>
      <c r="B1146" s="7" t="s">
        <v>179</v>
      </c>
      <c r="C1146" s="7" t="s">
        <v>66</v>
      </c>
      <c r="D1146" s="29">
        <v>0</v>
      </c>
      <c r="E1146" s="29">
        <v>0</v>
      </c>
      <c r="F1146" s="30">
        <v>0</v>
      </c>
      <c r="G1146" s="29">
        <v>0</v>
      </c>
      <c r="H1146" s="29">
        <f t="shared" si="34"/>
        <v>0</v>
      </c>
      <c r="I1146" s="15">
        <v>0</v>
      </c>
      <c r="J1146" s="15">
        <v>0</v>
      </c>
      <c r="K1146" s="15">
        <v>0</v>
      </c>
      <c r="L1146" s="15">
        <f t="shared" si="35"/>
        <v>0</v>
      </c>
    </row>
    <row r="1147" spans="1:12" x14ac:dyDescent="0.2">
      <c r="A1147" s="7" t="s">
        <v>88</v>
      </c>
      <c r="B1147" s="7" t="s">
        <v>180</v>
      </c>
      <c r="C1147" s="7" t="s">
        <v>66</v>
      </c>
      <c r="D1147" s="29">
        <v>0</v>
      </c>
      <c r="E1147" s="29">
        <v>0</v>
      </c>
      <c r="F1147" s="30">
        <v>0</v>
      </c>
      <c r="G1147" s="29">
        <v>0</v>
      </c>
      <c r="H1147" s="29">
        <f t="shared" si="34"/>
        <v>0</v>
      </c>
      <c r="I1147" s="15">
        <v>0</v>
      </c>
      <c r="J1147" s="15">
        <v>0</v>
      </c>
      <c r="K1147" s="15">
        <v>0</v>
      </c>
      <c r="L1147" s="15">
        <f t="shared" si="35"/>
        <v>0</v>
      </c>
    </row>
    <row r="1148" spans="1:12" x14ac:dyDescent="0.2">
      <c r="A1148" s="7" t="s">
        <v>101</v>
      </c>
      <c r="B1148" s="7" t="s">
        <v>181</v>
      </c>
      <c r="C1148" s="7" t="s">
        <v>66</v>
      </c>
      <c r="D1148" s="29">
        <v>0</v>
      </c>
      <c r="E1148" s="29">
        <v>0</v>
      </c>
      <c r="F1148" s="30">
        <v>0</v>
      </c>
      <c r="G1148" s="29">
        <v>0</v>
      </c>
      <c r="H1148" s="29">
        <f t="shared" si="34"/>
        <v>0</v>
      </c>
      <c r="I1148" s="15">
        <v>0</v>
      </c>
      <c r="J1148" s="15">
        <v>0</v>
      </c>
      <c r="K1148" s="15">
        <v>0</v>
      </c>
      <c r="L1148" s="15">
        <f t="shared" si="35"/>
        <v>0</v>
      </c>
    </row>
    <row r="1149" spans="1:12" x14ac:dyDescent="0.2">
      <c r="A1149" s="7" t="s">
        <v>99</v>
      </c>
      <c r="B1149" s="7" t="s">
        <v>182</v>
      </c>
      <c r="C1149" s="7" t="s">
        <v>66</v>
      </c>
      <c r="D1149" s="29">
        <v>0</v>
      </c>
      <c r="E1149" s="29">
        <v>0</v>
      </c>
      <c r="F1149" s="30">
        <v>0</v>
      </c>
      <c r="G1149" s="29">
        <v>0</v>
      </c>
      <c r="H1149" s="29">
        <f t="shared" si="34"/>
        <v>0</v>
      </c>
      <c r="I1149" s="15">
        <v>0</v>
      </c>
      <c r="J1149" s="15">
        <v>0</v>
      </c>
      <c r="K1149" s="15">
        <v>0</v>
      </c>
      <c r="L1149" s="15">
        <f t="shared" si="35"/>
        <v>0</v>
      </c>
    </row>
    <row r="1150" spans="1:12" x14ac:dyDescent="0.2">
      <c r="A1150" s="7" t="s">
        <v>100</v>
      </c>
      <c r="B1150" s="7" t="s">
        <v>183</v>
      </c>
      <c r="C1150" s="7" t="s">
        <v>66</v>
      </c>
      <c r="D1150" s="29">
        <v>0</v>
      </c>
      <c r="E1150" s="29">
        <v>0</v>
      </c>
      <c r="F1150" s="30">
        <v>0</v>
      </c>
      <c r="G1150" s="29">
        <v>0</v>
      </c>
      <c r="H1150" s="29">
        <f t="shared" si="34"/>
        <v>0</v>
      </c>
      <c r="I1150" s="15">
        <v>0</v>
      </c>
      <c r="J1150" s="15">
        <v>0</v>
      </c>
      <c r="K1150" s="15">
        <v>0</v>
      </c>
      <c r="L1150" s="15">
        <f t="shared" si="35"/>
        <v>0</v>
      </c>
    </row>
    <row r="1151" spans="1:12" x14ac:dyDescent="0.2">
      <c r="A1151" s="7" t="s">
        <v>89</v>
      </c>
      <c r="B1151" s="7" t="s">
        <v>184</v>
      </c>
      <c r="C1151" s="7" t="s">
        <v>66</v>
      </c>
      <c r="D1151" s="29">
        <v>0</v>
      </c>
      <c r="E1151" s="29">
        <v>0</v>
      </c>
      <c r="F1151" s="30">
        <v>0</v>
      </c>
      <c r="G1151" s="29">
        <v>0</v>
      </c>
      <c r="H1151" s="29">
        <f t="shared" si="34"/>
        <v>0</v>
      </c>
      <c r="I1151" s="15">
        <v>0</v>
      </c>
      <c r="J1151" s="15">
        <v>0</v>
      </c>
      <c r="K1151" s="15">
        <v>0</v>
      </c>
      <c r="L1151" s="15">
        <f t="shared" si="35"/>
        <v>0</v>
      </c>
    </row>
    <row r="1152" spans="1:12" x14ac:dyDescent="0.2">
      <c r="A1152" s="7" t="s">
        <v>90</v>
      </c>
      <c r="B1152" s="7" t="s">
        <v>185</v>
      </c>
      <c r="C1152" s="7" t="s">
        <v>66</v>
      </c>
      <c r="D1152" s="29">
        <v>0</v>
      </c>
      <c r="E1152" s="29">
        <v>0</v>
      </c>
      <c r="F1152" s="30">
        <v>0</v>
      </c>
      <c r="G1152" s="29">
        <v>0</v>
      </c>
      <c r="H1152" s="29">
        <f t="shared" si="34"/>
        <v>0</v>
      </c>
      <c r="I1152" s="15">
        <v>0</v>
      </c>
      <c r="J1152" s="15">
        <v>0</v>
      </c>
      <c r="K1152" s="15">
        <v>0</v>
      </c>
      <c r="L1152" s="15">
        <f t="shared" si="35"/>
        <v>0</v>
      </c>
    </row>
    <row r="1153" spans="1:12" x14ac:dyDescent="0.2">
      <c r="A1153" s="7" t="s">
        <v>91</v>
      </c>
      <c r="B1153" s="7" t="s">
        <v>186</v>
      </c>
      <c r="C1153" s="7" t="s">
        <v>66</v>
      </c>
      <c r="D1153" s="29">
        <v>0</v>
      </c>
      <c r="E1153" s="29">
        <v>0</v>
      </c>
      <c r="F1153" s="30">
        <v>0</v>
      </c>
      <c r="G1153" s="29">
        <v>0</v>
      </c>
      <c r="H1153" s="29">
        <f t="shared" si="34"/>
        <v>0</v>
      </c>
      <c r="I1153" s="15">
        <v>0</v>
      </c>
      <c r="J1153" s="15">
        <v>0</v>
      </c>
      <c r="K1153" s="15">
        <v>0</v>
      </c>
      <c r="L1153" s="15">
        <f t="shared" si="35"/>
        <v>0</v>
      </c>
    </row>
    <row r="1154" spans="1:12" x14ac:dyDescent="0.2">
      <c r="A1154" s="7" t="s">
        <v>92</v>
      </c>
      <c r="B1154" s="7" t="s">
        <v>198</v>
      </c>
      <c r="C1154" s="7" t="s">
        <v>66</v>
      </c>
      <c r="D1154" s="29">
        <v>0</v>
      </c>
      <c r="E1154" s="29">
        <v>0</v>
      </c>
      <c r="F1154" s="30">
        <v>0</v>
      </c>
      <c r="G1154" s="29">
        <v>0</v>
      </c>
      <c r="H1154" s="29">
        <f t="shared" si="34"/>
        <v>0</v>
      </c>
      <c r="I1154" s="15">
        <v>0</v>
      </c>
      <c r="J1154" s="15">
        <v>0</v>
      </c>
      <c r="K1154" s="15">
        <v>0</v>
      </c>
      <c r="L1154" s="15">
        <f t="shared" si="35"/>
        <v>0</v>
      </c>
    </row>
    <row r="1155" spans="1:12" x14ac:dyDescent="0.2">
      <c r="A1155" s="7" t="s">
        <v>102</v>
      </c>
      <c r="B1155" s="7" t="s">
        <v>187</v>
      </c>
      <c r="C1155" s="7" t="s">
        <v>66</v>
      </c>
      <c r="D1155" s="29">
        <v>0</v>
      </c>
      <c r="E1155" s="29">
        <v>0</v>
      </c>
      <c r="F1155" s="30">
        <v>0</v>
      </c>
      <c r="G1155" s="29">
        <v>0</v>
      </c>
      <c r="H1155" s="29">
        <f t="shared" si="34"/>
        <v>0</v>
      </c>
      <c r="I1155" s="15">
        <v>0</v>
      </c>
      <c r="J1155" s="15">
        <v>0</v>
      </c>
      <c r="K1155" s="15">
        <v>0</v>
      </c>
      <c r="L1155" s="15">
        <f t="shared" si="35"/>
        <v>0</v>
      </c>
    </row>
    <row r="1156" spans="1:12" x14ac:dyDescent="0.2">
      <c r="A1156" s="7" t="s">
        <v>93</v>
      </c>
      <c r="B1156" s="7" t="s">
        <v>195</v>
      </c>
      <c r="C1156" s="7" t="s">
        <v>66</v>
      </c>
      <c r="D1156" s="29">
        <v>0</v>
      </c>
      <c r="E1156" s="29">
        <v>0</v>
      </c>
      <c r="F1156" s="30">
        <v>0</v>
      </c>
      <c r="G1156" s="29">
        <v>0</v>
      </c>
      <c r="H1156" s="29">
        <f t="shared" ref="H1156:H1219" si="36">D1156+E1156+F1156+G1156</f>
        <v>0</v>
      </c>
      <c r="I1156" s="15">
        <v>0</v>
      </c>
      <c r="J1156" s="15">
        <v>0</v>
      </c>
      <c r="K1156" s="15">
        <v>0</v>
      </c>
      <c r="L1156" s="15">
        <f t="shared" ref="L1156:L1219" si="37">ROUND(H1156+I1156+J1156+K1156,3)</f>
        <v>0</v>
      </c>
    </row>
    <row r="1157" spans="1:12" x14ac:dyDescent="0.2">
      <c r="A1157" s="7" t="s">
        <v>94</v>
      </c>
      <c r="B1157" s="7" t="s">
        <v>188</v>
      </c>
      <c r="C1157" s="7" t="s">
        <v>66</v>
      </c>
      <c r="D1157" s="29">
        <v>0</v>
      </c>
      <c r="E1157" s="29">
        <v>0</v>
      </c>
      <c r="F1157" s="30">
        <v>0</v>
      </c>
      <c r="G1157" s="29">
        <v>0</v>
      </c>
      <c r="H1157" s="29">
        <f t="shared" si="36"/>
        <v>0</v>
      </c>
      <c r="I1157" s="15">
        <v>0</v>
      </c>
      <c r="J1157" s="15">
        <v>0</v>
      </c>
      <c r="K1157" s="15">
        <v>0</v>
      </c>
      <c r="L1157" s="15">
        <f t="shared" si="37"/>
        <v>0</v>
      </c>
    </row>
    <row r="1158" spans="1:12" ht="11.25" customHeight="1" x14ac:dyDescent="0.2">
      <c r="A1158" s="7" t="s">
        <v>65</v>
      </c>
      <c r="B1158" s="7" t="s">
        <v>197</v>
      </c>
      <c r="C1158" s="7" t="s">
        <v>25</v>
      </c>
      <c r="D1158" s="29">
        <v>383.06599999999997</v>
      </c>
      <c r="E1158" s="29">
        <v>0</v>
      </c>
      <c r="F1158" s="30">
        <v>0</v>
      </c>
      <c r="G1158" s="29">
        <v>0</v>
      </c>
      <c r="H1158" s="29">
        <f t="shared" si="36"/>
        <v>383.06599999999997</v>
      </c>
      <c r="I1158" s="15">
        <v>0</v>
      </c>
      <c r="J1158" s="15">
        <v>0</v>
      </c>
      <c r="K1158" s="15">
        <v>0</v>
      </c>
      <c r="L1158" s="15">
        <f t="shared" si="37"/>
        <v>383.06599999999997</v>
      </c>
    </row>
    <row r="1159" spans="1:12" x14ac:dyDescent="0.2">
      <c r="A1159" s="7" t="s">
        <v>65</v>
      </c>
      <c r="B1159" s="7" t="s">
        <v>197</v>
      </c>
      <c r="C1159" s="7" t="s">
        <v>26</v>
      </c>
      <c r="D1159" s="29">
        <v>0</v>
      </c>
      <c r="E1159" s="29">
        <v>0</v>
      </c>
      <c r="F1159" s="30">
        <v>0</v>
      </c>
      <c r="G1159" s="29">
        <v>0</v>
      </c>
      <c r="H1159" s="29">
        <f t="shared" si="36"/>
        <v>0</v>
      </c>
      <c r="I1159" s="15">
        <v>0</v>
      </c>
      <c r="J1159" s="15">
        <v>0</v>
      </c>
      <c r="K1159" s="15">
        <v>0</v>
      </c>
      <c r="L1159" s="15">
        <f t="shared" si="37"/>
        <v>0</v>
      </c>
    </row>
    <row r="1160" spans="1:12" x14ac:dyDescent="0.2">
      <c r="A1160" s="7" t="s">
        <v>65</v>
      </c>
      <c r="B1160" s="7" t="s">
        <v>197</v>
      </c>
      <c r="C1160" s="7" t="s">
        <v>27</v>
      </c>
      <c r="D1160" s="29">
        <v>0</v>
      </c>
      <c r="E1160" s="29">
        <v>0</v>
      </c>
      <c r="F1160" s="30">
        <v>100</v>
      </c>
      <c r="G1160" s="29">
        <v>0</v>
      </c>
      <c r="H1160" s="29">
        <f t="shared" si="36"/>
        <v>100</v>
      </c>
      <c r="I1160" s="15">
        <v>9.9</v>
      </c>
      <c r="J1160" s="15">
        <v>0</v>
      </c>
      <c r="K1160" s="15">
        <v>0</v>
      </c>
      <c r="L1160" s="15">
        <f t="shared" si="37"/>
        <v>109.9</v>
      </c>
    </row>
    <row r="1161" spans="1:12" x14ac:dyDescent="0.2">
      <c r="A1161" s="7" t="s">
        <v>65</v>
      </c>
      <c r="B1161" s="7" t="s">
        <v>197</v>
      </c>
      <c r="C1161" s="7" t="s">
        <v>28</v>
      </c>
      <c r="D1161" s="29">
        <v>0</v>
      </c>
      <c r="E1161" s="29">
        <v>0</v>
      </c>
      <c r="F1161" s="30">
        <v>0</v>
      </c>
      <c r="G1161" s="29">
        <v>0</v>
      </c>
      <c r="H1161" s="29">
        <f t="shared" si="36"/>
        <v>0</v>
      </c>
      <c r="I1161" s="15">
        <v>0</v>
      </c>
      <c r="J1161" s="15">
        <v>0</v>
      </c>
      <c r="K1161" s="15">
        <v>0</v>
      </c>
      <c r="L1161" s="15">
        <f t="shared" si="37"/>
        <v>0</v>
      </c>
    </row>
    <row r="1162" spans="1:12" x14ac:dyDescent="0.2">
      <c r="A1162" s="7" t="s">
        <v>65</v>
      </c>
      <c r="B1162" s="7" t="s">
        <v>197</v>
      </c>
      <c r="C1162" s="7" t="s">
        <v>29</v>
      </c>
      <c r="D1162" s="29">
        <v>1152.211</v>
      </c>
      <c r="E1162" s="29">
        <v>0</v>
      </c>
      <c r="F1162" s="30">
        <v>0</v>
      </c>
      <c r="G1162" s="29">
        <v>0</v>
      </c>
      <c r="H1162" s="29">
        <f t="shared" si="36"/>
        <v>1152.211</v>
      </c>
      <c r="I1162" s="15">
        <v>0</v>
      </c>
      <c r="J1162" s="15">
        <v>0</v>
      </c>
      <c r="K1162" s="15">
        <v>0</v>
      </c>
      <c r="L1162" s="15">
        <f t="shared" si="37"/>
        <v>1152.211</v>
      </c>
    </row>
    <row r="1163" spans="1:12" x14ac:dyDescent="0.2">
      <c r="A1163" s="7" t="s">
        <v>65</v>
      </c>
      <c r="B1163" s="7" t="s">
        <v>197</v>
      </c>
      <c r="C1163" s="7" t="s">
        <v>30</v>
      </c>
      <c r="D1163" s="29">
        <v>0</v>
      </c>
      <c r="E1163" s="29">
        <v>0</v>
      </c>
      <c r="F1163" s="30">
        <v>0</v>
      </c>
      <c r="G1163" s="29">
        <v>1.508</v>
      </c>
      <c r="H1163" s="29">
        <f t="shared" si="36"/>
        <v>1.508</v>
      </c>
      <c r="I1163" s="15">
        <v>3.1</v>
      </c>
      <c r="J1163" s="15">
        <v>0</v>
      </c>
      <c r="K1163" s="15">
        <v>0</v>
      </c>
      <c r="L1163" s="15">
        <f t="shared" si="37"/>
        <v>4.6079999999999997</v>
      </c>
    </row>
    <row r="1164" spans="1:12" x14ac:dyDescent="0.2">
      <c r="A1164" s="7" t="s">
        <v>65</v>
      </c>
      <c r="B1164" s="7" t="s">
        <v>197</v>
      </c>
      <c r="C1164" s="7" t="s">
        <v>31</v>
      </c>
      <c r="D1164" s="29">
        <v>0</v>
      </c>
      <c r="E1164" s="29">
        <v>0</v>
      </c>
      <c r="F1164" s="30">
        <v>316.10000000000002</v>
      </c>
      <c r="G1164" s="29">
        <v>0</v>
      </c>
      <c r="H1164" s="29">
        <f t="shared" si="36"/>
        <v>316.10000000000002</v>
      </c>
      <c r="I1164" s="15">
        <v>107.6</v>
      </c>
      <c r="J1164" s="15">
        <v>0</v>
      </c>
      <c r="K1164" s="15">
        <v>0</v>
      </c>
      <c r="L1164" s="15">
        <f t="shared" si="37"/>
        <v>423.7</v>
      </c>
    </row>
    <row r="1165" spans="1:12" x14ac:dyDescent="0.2">
      <c r="A1165" s="7" t="s">
        <v>65</v>
      </c>
      <c r="B1165" s="7" t="s">
        <v>197</v>
      </c>
      <c r="C1165" s="7" t="s">
        <v>32</v>
      </c>
      <c r="D1165" s="29">
        <v>0</v>
      </c>
      <c r="E1165" s="29">
        <v>8.1</v>
      </c>
      <c r="F1165" s="30">
        <v>0</v>
      </c>
      <c r="G1165" s="29">
        <v>0</v>
      </c>
      <c r="H1165" s="29">
        <f t="shared" si="36"/>
        <v>8.1</v>
      </c>
      <c r="I1165" s="15">
        <v>16.5</v>
      </c>
      <c r="J1165" s="15">
        <v>0</v>
      </c>
      <c r="K1165" s="15">
        <v>0</v>
      </c>
      <c r="L1165" s="15">
        <f t="shared" si="37"/>
        <v>24.6</v>
      </c>
    </row>
    <row r="1166" spans="1:12" x14ac:dyDescent="0.2">
      <c r="A1166" s="7" t="s">
        <v>65</v>
      </c>
      <c r="B1166" s="7" t="s">
        <v>197</v>
      </c>
      <c r="C1166" s="7" t="s">
        <v>33</v>
      </c>
      <c r="D1166" s="29">
        <v>0</v>
      </c>
      <c r="E1166" s="29">
        <v>0</v>
      </c>
      <c r="F1166" s="30">
        <v>0</v>
      </c>
      <c r="G1166" s="29">
        <v>50</v>
      </c>
      <c r="H1166" s="29">
        <f t="shared" si="36"/>
        <v>50</v>
      </c>
      <c r="I1166" s="15">
        <v>0</v>
      </c>
      <c r="J1166" s="15">
        <v>0</v>
      </c>
      <c r="K1166" s="15">
        <v>0</v>
      </c>
      <c r="L1166" s="15">
        <f t="shared" si="37"/>
        <v>50</v>
      </c>
    </row>
    <row r="1167" spans="1:12" x14ac:dyDescent="0.2">
      <c r="A1167" s="7" t="s">
        <v>67</v>
      </c>
      <c r="B1167" s="7" t="s">
        <v>160</v>
      </c>
      <c r="C1167" s="7" t="s">
        <v>2</v>
      </c>
      <c r="D1167" s="29">
        <v>0</v>
      </c>
      <c r="E1167" s="29">
        <v>0</v>
      </c>
      <c r="F1167" s="30">
        <v>216.10000000000002</v>
      </c>
      <c r="G1167" s="29">
        <v>0</v>
      </c>
      <c r="H1167" s="29">
        <f t="shared" si="36"/>
        <v>216.10000000000002</v>
      </c>
      <c r="I1167" s="15">
        <v>10.276999999999999</v>
      </c>
      <c r="J1167" s="15">
        <v>0</v>
      </c>
      <c r="K1167" s="15">
        <v>0</v>
      </c>
      <c r="L1167" s="15">
        <f t="shared" si="37"/>
        <v>226.37700000000001</v>
      </c>
    </row>
    <row r="1168" spans="1:12" x14ac:dyDescent="0.2">
      <c r="A1168" s="7" t="s">
        <v>67</v>
      </c>
      <c r="B1168" s="7" t="s">
        <v>160</v>
      </c>
      <c r="C1168" s="7" t="s">
        <v>4</v>
      </c>
      <c r="D1168" s="29">
        <v>49.478999999999999</v>
      </c>
      <c r="E1168" s="29">
        <v>0</v>
      </c>
      <c r="F1168" s="30">
        <v>41.099999999999994</v>
      </c>
      <c r="G1168" s="29">
        <v>0</v>
      </c>
      <c r="H1168" s="29">
        <f t="shared" si="36"/>
        <v>90.578999999999994</v>
      </c>
      <c r="I1168" s="15">
        <v>0</v>
      </c>
      <c r="J1168" s="15">
        <v>0</v>
      </c>
      <c r="K1168" s="15">
        <v>0</v>
      </c>
      <c r="L1168" s="15">
        <f t="shared" si="37"/>
        <v>90.578999999999994</v>
      </c>
    </row>
    <row r="1169" spans="1:12" x14ac:dyDescent="0.2">
      <c r="A1169" s="7" t="s">
        <v>67</v>
      </c>
      <c r="B1169" s="7" t="s">
        <v>160</v>
      </c>
      <c r="C1169" s="7" t="s">
        <v>5</v>
      </c>
      <c r="D1169" s="29">
        <v>0</v>
      </c>
      <c r="E1169" s="29">
        <v>0</v>
      </c>
      <c r="F1169" s="30">
        <v>51.1</v>
      </c>
      <c r="G1169" s="29">
        <v>0</v>
      </c>
      <c r="H1169" s="29">
        <f t="shared" si="36"/>
        <v>51.1</v>
      </c>
      <c r="I1169" s="15">
        <v>0</v>
      </c>
      <c r="J1169" s="15">
        <v>0</v>
      </c>
      <c r="K1169" s="15">
        <v>0</v>
      </c>
      <c r="L1169" s="15">
        <f t="shared" si="37"/>
        <v>51.1</v>
      </c>
    </row>
    <row r="1170" spans="1:12" x14ac:dyDescent="0.2">
      <c r="A1170" s="7" t="s">
        <v>67</v>
      </c>
      <c r="B1170" s="7" t="s">
        <v>160</v>
      </c>
      <c r="C1170" s="7" t="s">
        <v>6</v>
      </c>
      <c r="D1170" s="29">
        <v>0</v>
      </c>
      <c r="E1170" s="29">
        <v>0</v>
      </c>
      <c r="F1170" s="30">
        <v>50.1</v>
      </c>
      <c r="G1170" s="29">
        <v>0</v>
      </c>
      <c r="H1170" s="29">
        <f t="shared" si="36"/>
        <v>50.1</v>
      </c>
      <c r="I1170" s="15">
        <v>0</v>
      </c>
      <c r="J1170" s="15">
        <v>0</v>
      </c>
      <c r="K1170" s="15">
        <v>0</v>
      </c>
      <c r="L1170" s="15">
        <f t="shared" si="37"/>
        <v>50.1</v>
      </c>
    </row>
    <row r="1171" spans="1:12" x14ac:dyDescent="0.2">
      <c r="A1171" s="7" t="s">
        <v>67</v>
      </c>
      <c r="B1171" s="7" t="s">
        <v>160</v>
      </c>
      <c r="C1171" s="7" t="s">
        <v>7</v>
      </c>
      <c r="D1171" s="29">
        <v>0</v>
      </c>
      <c r="E1171" s="29">
        <v>0</v>
      </c>
      <c r="F1171" s="30">
        <v>3.5</v>
      </c>
      <c r="G1171" s="29">
        <v>0</v>
      </c>
      <c r="H1171" s="29">
        <f t="shared" si="36"/>
        <v>3.5</v>
      </c>
      <c r="I1171" s="15">
        <v>0</v>
      </c>
      <c r="J1171" s="15">
        <v>0</v>
      </c>
      <c r="K1171" s="15">
        <v>0</v>
      </c>
      <c r="L1171" s="15">
        <f t="shared" si="37"/>
        <v>3.5</v>
      </c>
    </row>
    <row r="1172" spans="1:12" x14ac:dyDescent="0.2">
      <c r="A1172" s="7" t="s">
        <v>67</v>
      </c>
      <c r="B1172" s="7" t="s">
        <v>160</v>
      </c>
      <c r="C1172" s="7" t="s">
        <v>8</v>
      </c>
      <c r="D1172" s="29">
        <v>0</v>
      </c>
      <c r="E1172" s="29">
        <v>0</v>
      </c>
      <c r="F1172" s="30">
        <v>14.899999999999999</v>
      </c>
      <c r="G1172" s="29">
        <v>0</v>
      </c>
      <c r="H1172" s="29">
        <f t="shared" si="36"/>
        <v>14.899999999999999</v>
      </c>
      <c r="I1172" s="15">
        <v>0</v>
      </c>
      <c r="J1172" s="15">
        <v>0</v>
      </c>
      <c r="K1172" s="15">
        <v>0</v>
      </c>
      <c r="L1172" s="15">
        <f t="shared" si="37"/>
        <v>14.9</v>
      </c>
    </row>
    <row r="1173" spans="1:12" x14ac:dyDescent="0.2">
      <c r="A1173" s="7" t="s">
        <v>67</v>
      </c>
      <c r="B1173" s="7" t="s">
        <v>160</v>
      </c>
      <c r="C1173" s="7" t="s">
        <v>9</v>
      </c>
      <c r="D1173" s="29">
        <v>0</v>
      </c>
      <c r="E1173" s="29">
        <v>0</v>
      </c>
      <c r="F1173" s="30">
        <v>0</v>
      </c>
      <c r="G1173" s="29">
        <v>0</v>
      </c>
      <c r="H1173" s="29">
        <f t="shared" si="36"/>
        <v>0</v>
      </c>
      <c r="I1173" s="15">
        <v>0.13900000000000001</v>
      </c>
      <c r="J1173" s="15">
        <v>0</v>
      </c>
      <c r="K1173" s="15">
        <v>0</v>
      </c>
      <c r="L1173" s="15">
        <f t="shared" si="37"/>
        <v>0.13900000000000001</v>
      </c>
    </row>
    <row r="1174" spans="1:12" x14ac:dyDescent="0.2">
      <c r="A1174" s="7" t="s">
        <v>67</v>
      </c>
      <c r="B1174" s="7" t="s">
        <v>160</v>
      </c>
      <c r="C1174" s="7" t="s">
        <v>10</v>
      </c>
      <c r="D1174" s="29">
        <v>0</v>
      </c>
      <c r="E1174" s="29">
        <v>0</v>
      </c>
      <c r="F1174" s="30">
        <v>36.299999999999997</v>
      </c>
      <c r="G1174" s="29">
        <v>0</v>
      </c>
      <c r="H1174" s="29">
        <f t="shared" si="36"/>
        <v>36.299999999999997</v>
      </c>
      <c r="I1174" s="15">
        <v>0</v>
      </c>
      <c r="J1174" s="15">
        <v>0</v>
      </c>
      <c r="K1174" s="15">
        <v>0</v>
      </c>
      <c r="L1174" s="15">
        <f t="shared" si="37"/>
        <v>36.299999999999997</v>
      </c>
    </row>
    <row r="1175" spans="1:12" x14ac:dyDescent="0.2">
      <c r="A1175" s="7" t="s">
        <v>67</v>
      </c>
      <c r="B1175" s="7" t="s">
        <v>160</v>
      </c>
      <c r="C1175" s="7" t="s">
        <v>11</v>
      </c>
      <c r="D1175" s="29">
        <v>0</v>
      </c>
      <c r="E1175" s="29">
        <v>0</v>
      </c>
      <c r="F1175" s="30">
        <v>0</v>
      </c>
      <c r="G1175" s="29">
        <v>0</v>
      </c>
      <c r="H1175" s="29">
        <f t="shared" si="36"/>
        <v>0</v>
      </c>
      <c r="I1175" s="15">
        <v>0</v>
      </c>
      <c r="J1175" s="15">
        <v>0</v>
      </c>
      <c r="K1175" s="15">
        <v>0</v>
      </c>
      <c r="L1175" s="15">
        <f t="shared" si="37"/>
        <v>0</v>
      </c>
    </row>
    <row r="1176" spans="1:12" x14ac:dyDescent="0.2">
      <c r="A1176" s="7" t="s">
        <v>67</v>
      </c>
      <c r="B1176" s="7" t="s">
        <v>160</v>
      </c>
      <c r="C1176" s="7" t="s">
        <v>12</v>
      </c>
      <c r="D1176" s="29">
        <v>0</v>
      </c>
      <c r="E1176" s="29">
        <v>0</v>
      </c>
      <c r="F1176" s="30">
        <v>3.7</v>
      </c>
      <c r="G1176" s="29">
        <v>0</v>
      </c>
      <c r="H1176" s="29">
        <f t="shared" si="36"/>
        <v>3.7</v>
      </c>
      <c r="I1176" s="15">
        <v>0</v>
      </c>
      <c r="J1176" s="15">
        <v>0</v>
      </c>
      <c r="K1176" s="15">
        <v>0</v>
      </c>
      <c r="L1176" s="15">
        <f t="shared" si="37"/>
        <v>3.7</v>
      </c>
    </row>
    <row r="1177" spans="1:12" x14ac:dyDescent="0.2">
      <c r="A1177" s="7" t="s">
        <v>67</v>
      </c>
      <c r="B1177" s="7" t="s">
        <v>160</v>
      </c>
      <c r="C1177" s="7" t="s">
        <v>13</v>
      </c>
      <c r="D1177" s="29">
        <v>14.239000000000001</v>
      </c>
      <c r="E1177" s="29">
        <v>0</v>
      </c>
      <c r="F1177" s="30">
        <v>0</v>
      </c>
      <c r="G1177" s="29">
        <v>0</v>
      </c>
      <c r="H1177" s="29">
        <f t="shared" si="36"/>
        <v>14.239000000000001</v>
      </c>
      <c r="I1177" s="15">
        <v>0.57299999999999995</v>
      </c>
      <c r="J1177" s="15">
        <v>0</v>
      </c>
      <c r="K1177" s="15">
        <v>0</v>
      </c>
      <c r="L1177" s="15">
        <f t="shared" si="37"/>
        <v>14.811999999999999</v>
      </c>
    </row>
    <row r="1178" spans="1:12" x14ac:dyDescent="0.2">
      <c r="A1178" s="7" t="s">
        <v>67</v>
      </c>
      <c r="B1178" s="7" t="s">
        <v>160</v>
      </c>
      <c r="C1178" s="7" t="s">
        <v>14</v>
      </c>
      <c r="D1178" s="29">
        <v>147.51499999999999</v>
      </c>
      <c r="E1178" s="29">
        <v>0</v>
      </c>
      <c r="F1178" s="30">
        <v>0</v>
      </c>
      <c r="G1178" s="29">
        <v>0</v>
      </c>
      <c r="H1178" s="29">
        <f t="shared" si="36"/>
        <v>147.51499999999999</v>
      </c>
      <c r="I1178" s="15">
        <v>1E-3</v>
      </c>
      <c r="J1178" s="15">
        <v>0</v>
      </c>
      <c r="K1178" s="15">
        <v>0</v>
      </c>
      <c r="L1178" s="15">
        <f t="shared" si="37"/>
        <v>147.51599999999999</v>
      </c>
    </row>
    <row r="1179" spans="1:12" x14ac:dyDescent="0.2">
      <c r="A1179" s="7" t="s">
        <v>67</v>
      </c>
      <c r="B1179" s="7" t="s">
        <v>160</v>
      </c>
      <c r="C1179" s="7" t="s">
        <v>15</v>
      </c>
      <c r="D1179" s="29">
        <v>0</v>
      </c>
      <c r="E1179" s="29">
        <v>0</v>
      </c>
      <c r="F1179" s="30">
        <v>0</v>
      </c>
      <c r="G1179" s="29">
        <v>0</v>
      </c>
      <c r="H1179" s="29">
        <f t="shared" si="36"/>
        <v>0</v>
      </c>
      <c r="I1179" s="15">
        <v>0</v>
      </c>
      <c r="J1179" s="15">
        <v>0</v>
      </c>
      <c r="K1179" s="15">
        <v>0</v>
      </c>
      <c r="L1179" s="15">
        <f t="shared" si="37"/>
        <v>0</v>
      </c>
    </row>
    <row r="1180" spans="1:12" x14ac:dyDescent="0.2">
      <c r="A1180" s="7" t="s">
        <v>67</v>
      </c>
      <c r="B1180" s="7" t="s">
        <v>160</v>
      </c>
      <c r="C1180" s="7" t="s">
        <v>108</v>
      </c>
      <c r="D1180" s="29">
        <v>0</v>
      </c>
      <c r="E1180" s="29">
        <v>0</v>
      </c>
      <c r="F1180" s="30">
        <v>0</v>
      </c>
      <c r="G1180" s="29">
        <v>0</v>
      </c>
      <c r="H1180" s="29">
        <f t="shared" si="36"/>
        <v>0</v>
      </c>
      <c r="I1180" s="15">
        <v>0</v>
      </c>
      <c r="J1180" s="15">
        <v>0</v>
      </c>
      <c r="K1180" s="15">
        <v>0</v>
      </c>
      <c r="L1180" s="15">
        <f t="shared" si="37"/>
        <v>0</v>
      </c>
    </row>
    <row r="1181" spans="1:12" x14ac:dyDescent="0.2">
      <c r="A1181" s="7" t="s">
        <v>67</v>
      </c>
      <c r="B1181" s="7" t="s">
        <v>160</v>
      </c>
      <c r="C1181" s="7" t="s">
        <v>16</v>
      </c>
      <c r="D1181" s="29">
        <v>24.687999999999999</v>
      </c>
      <c r="E1181" s="29">
        <v>4172.5749999999998</v>
      </c>
      <c r="F1181" s="30">
        <v>22.5</v>
      </c>
      <c r="G1181" s="29">
        <v>0</v>
      </c>
      <c r="H1181" s="29">
        <f t="shared" si="36"/>
        <v>4219.7629999999999</v>
      </c>
      <c r="I1181" s="15">
        <v>543.01599999999996</v>
      </c>
      <c r="J1181" s="15">
        <v>0</v>
      </c>
      <c r="K1181" s="15">
        <v>0</v>
      </c>
      <c r="L1181" s="15">
        <f t="shared" si="37"/>
        <v>4762.7790000000005</v>
      </c>
    </row>
    <row r="1182" spans="1:12" x14ac:dyDescent="0.2">
      <c r="A1182" s="7" t="s">
        <v>67</v>
      </c>
      <c r="B1182" s="7" t="s">
        <v>160</v>
      </c>
      <c r="C1182" s="7" t="s">
        <v>17</v>
      </c>
      <c r="D1182" s="29">
        <v>6.8639999999999999</v>
      </c>
      <c r="E1182" s="29">
        <v>1348.325</v>
      </c>
      <c r="F1182" s="30">
        <v>0</v>
      </c>
      <c r="G1182" s="29">
        <v>0</v>
      </c>
      <c r="H1182" s="29">
        <f t="shared" si="36"/>
        <v>1355.1890000000001</v>
      </c>
      <c r="I1182" s="15">
        <v>188.24299999999999</v>
      </c>
      <c r="J1182" s="15">
        <v>0</v>
      </c>
      <c r="K1182" s="15">
        <v>0</v>
      </c>
      <c r="L1182" s="15">
        <f t="shared" si="37"/>
        <v>1543.432</v>
      </c>
    </row>
    <row r="1183" spans="1:12" x14ac:dyDescent="0.2">
      <c r="A1183" s="7" t="s">
        <v>67</v>
      </c>
      <c r="B1183" s="7" t="s">
        <v>160</v>
      </c>
      <c r="C1183" s="7" t="s">
        <v>18</v>
      </c>
      <c r="D1183" s="29">
        <v>57.161999999999999</v>
      </c>
      <c r="E1183" s="29">
        <v>0</v>
      </c>
      <c r="F1183" s="30">
        <v>0</v>
      </c>
      <c r="G1183" s="29">
        <v>0</v>
      </c>
      <c r="H1183" s="29">
        <f t="shared" si="36"/>
        <v>57.161999999999999</v>
      </c>
      <c r="I1183" s="15">
        <v>5.0000000000000001E-3</v>
      </c>
      <c r="J1183" s="15">
        <v>0</v>
      </c>
      <c r="K1183" s="15">
        <v>0</v>
      </c>
      <c r="L1183" s="15">
        <f t="shared" si="37"/>
        <v>57.167000000000002</v>
      </c>
    </row>
    <row r="1184" spans="1:12" x14ac:dyDescent="0.2">
      <c r="A1184" s="7" t="s">
        <v>67</v>
      </c>
      <c r="B1184" s="7" t="s">
        <v>160</v>
      </c>
      <c r="C1184" s="7" t="s">
        <v>19</v>
      </c>
      <c r="D1184" s="29">
        <v>17.004999999999999</v>
      </c>
      <c r="E1184" s="29">
        <v>0</v>
      </c>
      <c r="F1184" s="30">
        <v>0</v>
      </c>
      <c r="G1184" s="29">
        <v>0</v>
      </c>
      <c r="H1184" s="29">
        <f t="shared" si="36"/>
        <v>17.004999999999999</v>
      </c>
      <c r="I1184" s="15">
        <v>0</v>
      </c>
      <c r="J1184" s="15">
        <v>0</v>
      </c>
      <c r="K1184" s="15">
        <v>0</v>
      </c>
      <c r="L1184" s="15">
        <f t="shared" si="37"/>
        <v>17.004999999999999</v>
      </c>
    </row>
    <row r="1185" spans="1:12" x14ac:dyDescent="0.2">
      <c r="A1185" s="7" t="s">
        <v>67</v>
      </c>
      <c r="B1185" s="7" t="s">
        <v>160</v>
      </c>
      <c r="C1185" s="7" t="s">
        <v>20</v>
      </c>
      <c r="D1185" s="29">
        <v>0</v>
      </c>
      <c r="E1185" s="29">
        <v>0</v>
      </c>
      <c r="F1185" s="30">
        <v>0</v>
      </c>
      <c r="G1185" s="29">
        <v>0</v>
      </c>
      <c r="H1185" s="29">
        <f t="shared" si="36"/>
        <v>0</v>
      </c>
      <c r="I1185" s="15">
        <v>0</v>
      </c>
      <c r="J1185" s="15">
        <v>0</v>
      </c>
      <c r="K1185" s="15">
        <v>0</v>
      </c>
      <c r="L1185" s="15">
        <f t="shared" si="37"/>
        <v>0</v>
      </c>
    </row>
    <row r="1186" spans="1:12" x14ac:dyDescent="0.2">
      <c r="A1186" s="7" t="s">
        <v>67</v>
      </c>
      <c r="B1186" s="7" t="s">
        <v>160</v>
      </c>
      <c r="C1186" s="7" t="s">
        <v>21</v>
      </c>
      <c r="D1186" s="29">
        <v>0</v>
      </c>
      <c r="E1186" s="29">
        <v>0</v>
      </c>
      <c r="F1186" s="30">
        <v>0</v>
      </c>
      <c r="G1186" s="29">
        <v>0</v>
      </c>
      <c r="H1186" s="29">
        <f t="shared" si="36"/>
        <v>0</v>
      </c>
      <c r="I1186" s="15">
        <v>0</v>
      </c>
      <c r="J1186" s="15">
        <v>0</v>
      </c>
      <c r="K1186" s="15">
        <v>0</v>
      </c>
      <c r="L1186" s="15">
        <f t="shared" si="37"/>
        <v>0</v>
      </c>
    </row>
    <row r="1187" spans="1:12" x14ac:dyDescent="0.2">
      <c r="A1187" s="7" t="s">
        <v>67</v>
      </c>
      <c r="B1187" s="7" t="s">
        <v>160</v>
      </c>
      <c r="C1187" s="7" t="s">
        <v>22</v>
      </c>
      <c r="D1187" s="29">
        <v>65.356999999999999</v>
      </c>
      <c r="E1187" s="29">
        <v>0</v>
      </c>
      <c r="F1187" s="30">
        <v>0</v>
      </c>
      <c r="G1187" s="29">
        <v>9.4E-2</v>
      </c>
      <c r="H1187" s="29">
        <f t="shared" si="36"/>
        <v>65.450999999999993</v>
      </c>
      <c r="I1187" s="15">
        <v>1.9E-2</v>
      </c>
      <c r="J1187" s="15">
        <v>0</v>
      </c>
      <c r="K1187" s="15">
        <v>0</v>
      </c>
      <c r="L1187" s="15">
        <f t="shared" si="37"/>
        <v>65.47</v>
      </c>
    </row>
    <row r="1188" spans="1:12" x14ac:dyDescent="0.2">
      <c r="A1188" s="7" t="s">
        <v>67</v>
      </c>
      <c r="B1188" s="7" t="s">
        <v>160</v>
      </c>
      <c r="C1188" s="7" t="s">
        <v>23</v>
      </c>
      <c r="D1188" s="29">
        <v>7.8879999999999999</v>
      </c>
      <c r="E1188" s="29">
        <v>0</v>
      </c>
      <c r="F1188" s="30">
        <v>0</v>
      </c>
      <c r="G1188" s="29">
        <v>0</v>
      </c>
      <c r="H1188" s="29">
        <f t="shared" si="36"/>
        <v>7.8879999999999999</v>
      </c>
      <c r="I1188" s="15">
        <v>5.0000000000000001E-3</v>
      </c>
      <c r="J1188" s="15">
        <v>0</v>
      </c>
      <c r="K1188" s="15">
        <v>0</v>
      </c>
      <c r="L1188" s="15">
        <f t="shared" si="37"/>
        <v>7.8929999999999998</v>
      </c>
    </row>
    <row r="1189" spans="1:12" x14ac:dyDescent="0.2">
      <c r="A1189" s="7" t="s">
        <v>67</v>
      </c>
      <c r="B1189" s="7" t="s">
        <v>160</v>
      </c>
      <c r="C1189" s="7" t="s">
        <v>24</v>
      </c>
      <c r="D1189" s="29">
        <v>65.665000000000006</v>
      </c>
      <c r="E1189" s="29">
        <v>0</v>
      </c>
      <c r="F1189" s="30">
        <v>0</v>
      </c>
      <c r="G1189" s="29">
        <v>0</v>
      </c>
      <c r="H1189" s="29">
        <f t="shared" si="36"/>
        <v>65.665000000000006</v>
      </c>
      <c r="I1189" s="15">
        <v>4.0000000000000001E-3</v>
      </c>
      <c r="J1189" s="15">
        <v>0</v>
      </c>
      <c r="K1189" s="15">
        <v>0</v>
      </c>
      <c r="L1189" s="15">
        <f t="shared" si="37"/>
        <v>65.668999999999997</v>
      </c>
    </row>
    <row r="1190" spans="1:12" x14ac:dyDescent="0.2">
      <c r="A1190" s="7" t="s">
        <v>67</v>
      </c>
      <c r="B1190" s="7" t="s">
        <v>160</v>
      </c>
      <c r="C1190" s="7" t="s">
        <v>25</v>
      </c>
      <c r="D1190" s="29">
        <v>15.016</v>
      </c>
      <c r="E1190" s="29">
        <v>0</v>
      </c>
      <c r="F1190" s="30">
        <v>0</v>
      </c>
      <c r="G1190" s="29">
        <v>0</v>
      </c>
      <c r="H1190" s="29">
        <f t="shared" si="36"/>
        <v>15.016</v>
      </c>
      <c r="I1190" s="15">
        <v>0.502</v>
      </c>
      <c r="J1190" s="15">
        <v>0</v>
      </c>
      <c r="K1190" s="15">
        <v>0</v>
      </c>
      <c r="L1190" s="15">
        <f t="shared" si="37"/>
        <v>15.518000000000001</v>
      </c>
    </row>
    <row r="1191" spans="1:12" x14ac:dyDescent="0.2">
      <c r="A1191" s="7" t="s">
        <v>67</v>
      </c>
      <c r="B1191" s="7" t="s">
        <v>160</v>
      </c>
      <c r="C1191" s="7" t="s">
        <v>26</v>
      </c>
      <c r="D1191" s="29">
        <v>0</v>
      </c>
      <c r="E1191" s="29">
        <v>0</v>
      </c>
      <c r="F1191" s="30">
        <v>0</v>
      </c>
      <c r="G1191" s="29">
        <v>3.1160000000000001</v>
      </c>
      <c r="H1191" s="29">
        <f t="shared" si="36"/>
        <v>3.1160000000000001</v>
      </c>
      <c r="I1191" s="15">
        <v>0</v>
      </c>
      <c r="J1191" s="15">
        <v>0</v>
      </c>
      <c r="K1191" s="15">
        <v>0</v>
      </c>
      <c r="L1191" s="15">
        <f t="shared" si="37"/>
        <v>3.1160000000000001</v>
      </c>
    </row>
    <row r="1192" spans="1:12" x14ac:dyDescent="0.2">
      <c r="A1192" s="7" t="s">
        <v>67</v>
      </c>
      <c r="B1192" s="7" t="s">
        <v>160</v>
      </c>
      <c r="C1192" s="7" t="s">
        <v>27</v>
      </c>
      <c r="D1192" s="29">
        <v>0</v>
      </c>
      <c r="E1192" s="29">
        <v>0</v>
      </c>
      <c r="F1192" s="30">
        <v>4.4000000000000004</v>
      </c>
      <c r="G1192" s="29">
        <v>0</v>
      </c>
      <c r="H1192" s="29">
        <f t="shared" si="36"/>
        <v>4.4000000000000004</v>
      </c>
      <c r="I1192" s="15">
        <v>0</v>
      </c>
      <c r="J1192" s="15">
        <v>0</v>
      </c>
      <c r="K1192" s="15">
        <v>0</v>
      </c>
      <c r="L1192" s="15">
        <f t="shared" si="37"/>
        <v>4.4000000000000004</v>
      </c>
    </row>
    <row r="1193" spans="1:12" x14ac:dyDescent="0.2">
      <c r="A1193" s="7" t="s">
        <v>67</v>
      </c>
      <c r="B1193" s="7" t="s">
        <v>160</v>
      </c>
      <c r="C1193" s="7" t="s">
        <v>28</v>
      </c>
      <c r="D1193" s="29">
        <v>0</v>
      </c>
      <c r="E1193" s="29">
        <v>0</v>
      </c>
      <c r="F1193" s="30">
        <v>0</v>
      </c>
      <c r="G1193" s="29">
        <v>0</v>
      </c>
      <c r="H1193" s="29">
        <f t="shared" si="36"/>
        <v>0</v>
      </c>
      <c r="I1193" s="15">
        <v>0</v>
      </c>
      <c r="J1193" s="15">
        <v>0</v>
      </c>
      <c r="K1193" s="15">
        <v>0</v>
      </c>
      <c r="L1193" s="15">
        <f t="shared" si="37"/>
        <v>0</v>
      </c>
    </row>
    <row r="1194" spans="1:12" x14ac:dyDescent="0.2">
      <c r="A1194" s="7" t="s">
        <v>67</v>
      </c>
      <c r="B1194" s="7" t="s">
        <v>160</v>
      </c>
      <c r="C1194" s="7" t="s">
        <v>29</v>
      </c>
      <c r="D1194" s="29">
        <v>35.348999999999997</v>
      </c>
      <c r="E1194" s="29">
        <v>0</v>
      </c>
      <c r="F1194" s="30">
        <v>0</v>
      </c>
      <c r="G1194" s="29">
        <v>0</v>
      </c>
      <c r="H1194" s="29">
        <f t="shared" si="36"/>
        <v>35.348999999999997</v>
      </c>
      <c r="I1194" s="15">
        <v>3.1349999999999998</v>
      </c>
      <c r="J1194" s="15">
        <v>0</v>
      </c>
      <c r="K1194" s="15">
        <v>0</v>
      </c>
      <c r="L1194" s="15">
        <f t="shared" si="37"/>
        <v>38.484000000000002</v>
      </c>
    </row>
    <row r="1195" spans="1:12" x14ac:dyDescent="0.2">
      <c r="A1195" s="7" t="s">
        <v>67</v>
      </c>
      <c r="B1195" s="7" t="s">
        <v>160</v>
      </c>
      <c r="C1195" s="7" t="s">
        <v>30</v>
      </c>
      <c r="D1195" s="29">
        <v>0</v>
      </c>
      <c r="E1195" s="29">
        <v>0</v>
      </c>
      <c r="F1195" s="30">
        <v>0</v>
      </c>
      <c r="G1195" s="29">
        <v>0.42399999999999999</v>
      </c>
      <c r="H1195" s="29">
        <f t="shared" si="36"/>
        <v>0.42399999999999999</v>
      </c>
      <c r="I1195" s="15">
        <v>0</v>
      </c>
      <c r="J1195" s="15">
        <v>0</v>
      </c>
      <c r="K1195" s="15">
        <v>0</v>
      </c>
      <c r="L1195" s="15">
        <f t="shared" si="37"/>
        <v>0.42399999999999999</v>
      </c>
    </row>
    <row r="1196" spans="1:12" x14ac:dyDescent="0.2">
      <c r="A1196" s="7" t="s">
        <v>67</v>
      </c>
      <c r="B1196" s="7" t="s">
        <v>160</v>
      </c>
      <c r="C1196" s="7" t="s">
        <v>31</v>
      </c>
      <c r="D1196" s="29">
        <v>0</v>
      </c>
      <c r="E1196" s="29">
        <v>0</v>
      </c>
      <c r="F1196" s="30">
        <v>6.7</v>
      </c>
      <c r="G1196" s="29">
        <v>0</v>
      </c>
      <c r="H1196" s="29">
        <f t="shared" si="36"/>
        <v>6.7</v>
      </c>
      <c r="I1196" s="15">
        <v>2.3E-2</v>
      </c>
      <c r="J1196" s="15">
        <v>0</v>
      </c>
      <c r="K1196" s="15">
        <v>0</v>
      </c>
      <c r="L1196" s="15">
        <f t="shared" si="37"/>
        <v>6.7229999999999999</v>
      </c>
    </row>
    <row r="1197" spans="1:12" x14ac:dyDescent="0.2">
      <c r="A1197" s="7" t="s">
        <v>67</v>
      </c>
      <c r="B1197" s="7" t="s">
        <v>160</v>
      </c>
      <c r="C1197" s="7" t="s">
        <v>32</v>
      </c>
      <c r="D1197" s="29">
        <v>0</v>
      </c>
      <c r="E1197" s="29">
        <v>66.3</v>
      </c>
      <c r="F1197" s="30">
        <v>0</v>
      </c>
      <c r="G1197" s="29">
        <v>0</v>
      </c>
      <c r="H1197" s="29">
        <f t="shared" si="36"/>
        <v>66.3</v>
      </c>
      <c r="I1197" s="15">
        <v>7.6529999999999996</v>
      </c>
      <c r="J1197" s="15">
        <v>0</v>
      </c>
      <c r="K1197" s="15">
        <v>0</v>
      </c>
      <c r="L1197" s="15">
        <f t="shared" si="37"/>
        <v>73.953000000000003</v>
      </c>
    </row>
    <row r="1198" spans="1:12" x14ac:dyDescent="0.2">
      <c r="A1198" s="7" t="s">
        <v>67</v>
      </c>
      <c r="B1198" s="7" t="s">
        <v>160</v>
      </c>
      <c r="C1198" s="7" t="s">
        <v>33</v>
      </c>
      <c r="D1198" s="29">
        <v>0</v>
      </c>
      <c r="E1198" s="29">
        <v>100</v>
      </c>
      <c r="F1198" s="30">
        <v>0</v>
      </c>
      <c r="G1198" s="29">
        <v>30</v>
      </c>
      <c r="H1198" s="29">
        <f t="shared" si="36"/>
        <v>130</v>
      </c>
      <c r="I1198" s="15">
        <v>0</v>
      </c>
      <c r="J1198" s="15">
        <v>0</v>
      </c>
      <c r="K1198" s="15">
        <v>0</v>
      </c>
      <c r="L1198" s="15">
        <f t="shared" si="37"/>
        <v>130</v>
      </c>
    </row>
    <row r="1199" spans="1:12" x14ac:dyDescent="0.2">
      <c r="A1199" s="7" t="s">
        <v>68</v>
      </c>
      <c r="B1199" s="7" t="s">
        <v>161</v>
      </c>
      <c r="C1199" s="7" t="s">
        <v>2</v>
      </c>
      <c r="D1199" s="29">
        <v>18.033999999999999</v>
      </c>
      <c r="E1199" s="29">
        <v>0</v>
      </c>
      <c r="F1199" s="30">
        <v>8000.7999999999993</v>
      </c>
      <c r="G1199" s="29">
        <v>0</v>
      </c>
      <c r="H1199" s="29">
        <f t="shared" si="36"/>
        <v>8018.8339999999989</v>
      </c>
      <c r="I1199" s="15">
        <v>967.04399999999998</v>
      </c>
      <c r="J1199" s="15">
        <v>0</v>
      </c>
      <c r="K1199" s="15">
        <v>0.5</v>
      </c>
      <c r="L1199" s="15">
        <f t="shared" si="37"/>
        <v>8986.3780000000006</v>
      </c>
    </row>
    <row r="1200" spans="1:12" x14ac:dyDescent="0.2">
      <c r="A1200" s="7" t="s">
        <v>68</v>
      </c>
      <c r="B1200" s="7" t="s">
        <v>161</v>
      </c>
      <c r="C1200" s="7" t="s">
        <v>4</v>
      </c>
      <c r="D1200" s="29">
        <v>18.388000000000002</v>
      </c>
      <c r="E1200" s="29">
        <v>0</v>
      </c>
      <c r="F1200" s="30">
        <v>448.3</v>
      </c>
      <c r="G1200" s="29">
        <v>0</v>
      </c>
      <c r="H1200" s="29">
        <f t="shared" si="36"/>
        <v>466.68799999999999</v>
      </c>
      <c r="I1200" s="15">
        <v>32.244999999999997</v>
      </c>
      <c r="J1200" s="15">
        <v>0</v>
      </c>
      <c r="K1200" s="15">
        <v>0</v>
      </c>
      <c r="L1200" s="15">
        <f t="shared" si="37"/>
        <v>498.93299999999999</v>
      </c>
    </row>
    <row r="1201" spans="1:12" x14ac:dyDescent="0.2">
      <c r="A1201" s="7" t="s">
        <v>68</v>
      </c>
      <c r="B1201" s="7" t="s">
        <v>161</v>
      </c>
      <c r="C1201" s="7" t="s">
        <v>5</v>
      </c>
      <c r="D1201" s="29">
        <v>0</v>
      </c>
      <c r="E1201" s="29">
        <v>0</v>
      </c>
      <c r="F1201" s="30">
        <v>941.6</v>
      </c>
      <c r="G1201" s="29">
        <v>0</v>
      </c>
      <c r="H1201" s="29">
        <f t="shared" si="36"/>
        <v>941.6</v>
      </c>
      <c r="I1201" s="15">
        <v>125.637</v>
      </c>
      <c r="J1201" s="15">
        <v>0</v>
      </c>
      <c r="K1201" s="15">
        <v>0</v>
      </c>
      <c r="L1201" s="15">
        <f t="shared" si="37"/>
        <v>1067.2370000000001</v>
      </c>
    </row>
    <row r="1202" spans="1:12" x14ac:dyDescent="0.2">
      <c r="A1202" s="7" t="s">
        <v>68</v>
      </c>
      <c r="B1202" s="7" t="s">
        <v>161</v>
      </c>
      <c r="C1202" s="7" t="s">
        <v>6</v>
      </c>
      <c r="D1202" s="29">
        <v>0</v>
      </c>
      <c r="E1202" s="29">
        <v>0</v>
      </c>
      <c r="F1202" s="30">
        <v>1491.6</v>
      </c>
      <c r="G1202" s="29">
        <v>0</v>
      </c>
      <c r="H1202" s="29">
        <f t="shared" si="36"/>
        <v>1491.6</v>
      </c>
      <c r="I1202" s="15">
        <v>1E-3</v>
      </c>
      <c r="J1202" s="15">
        <v>0</v>
      </c>
      <c r="K1202" s="15">
        <v>0.1</v>
      </c>
      <c r="L1202" s="15">
        <f t="shared" si="37"/>
        <v>1491.701</v>
      </c>
    </row>
    <row r="1203" spans="1:12" x14ac:dyDescent="0.2">
      <c r="A1203" s="7" t="s">
        <v>68</v>
      </c>
      <c r="B1203" s="7" t="s">
        <v>161</v>
      </c>
      <c r="C1203" s="7" t="s">
        <v>7</v>
      </c>
      <c r="D1203" s="29">
        <v>142.506</v>
      </c>
      <c r="E1203" s="29">
        <v>0</v>
      </c>
      <c r="F1203" s="30">
        <v>997.4</v>
      </c>
      <c r="G1203" s="29">
        <v>0</v>
      </c>
      <c r="H1203" s="29">
        <f t="shared" si="36"/>
        <v>1139.9059999999999</v>
      </c>
      <c r="I1203" s="15">
        <v>155.85300000000001</v>
      </c>
      <c r="J1203" s="15">
        <v>0</v>
      </c>
      <c r="K1203" s="15">
        <v>0</v>
      </c>
      <c r="L1203" s="15">
        <f t="shared" si="37"/>
        <v>1295.759</v>
      </c>
    </row>
    <row r="1204" spans="1:12" x14ac:dyDescent="0.2">
      <c r="A1204" s="7" t="s">
        <v>68</v>
      </c>
      <c r="B1204" s="7" t="s">
        <v>161</v>
      </c>
      <c r="C1204" s="7" t="s">
        <v>8</v>
      </c>
      <c r="D1204" s="29">
        <v>0</v>
      </c>
      <c r="E1204" s="29">
        <v>0</v>
      </c>
      <c r="F1204" s="30">
        <v>352.9</v>
      </c>
      <c r="G1204" s="29">
        <v>0</v>
      </c>
      <c r="H1204" s="29">
        <f t="shared" si="36"/>
        <v>352.9</v>
      </c>
      <c r="I1204" s="15">
        <v>16.602</v>
      </c>
      <c r="J1204" s="15">
        <v>0</v>
      </c>
      <c r="K1204" s="15">
        <v>0</v>
      </c>
      <c r="L1204" s="15">
        <f t="shared" si="37"/>
        <v>369.50200000000001</v>
      </c>
    </row>
    <row r="1205" spans="1:12" x14ac:dyDescent="0.2">
      <c r="A1205" s="7" t="s">
        <v>68</v>
      </c>
      <c r="B1205" s="7" t="s">
        <v>161</v>
      </c>
      <c r="C1205" s="7" t="s">
        <v>9</v>
      </c>
      <c r="D1205" s="29">
        <v>0</v>
      </c>
      <c r="E1205" s="29">
        <v>0</v>
      </c>
      <c r="F1205" s="30">
        <v>78.900000000000006</v>
      </c>
      <c r="G1205" s="29">
        <v>0</v>
      </c>
      <c r="H1205" s="29">
        <f t="shared" si="36"/>
        <v>78.900000000000006</v>
      </c>
      <c r="I1205" s="15">
        <v>14.282</v>
      </c>
      <c r="J1205" s="15">
        <v>0</v>
      </c>
      <c r="K1205" s="15">
        <v>0</v>
      </c>
      <c r="L1205" s="15">
        <f t="shared" si="37"/>
        <v>93.182000000000002</v>
      </c>
    </row>
    <row r="1206" spans="1:12" x14ac:dyDescent="0.2">
      <c r="A1206" s="7" t="s">
        <v>68</v>
      </c>
      <c r="B1206" s="7" t="s">
        <v>161</v>
      </c>
      <c r="C1206" s="7" t="s">
        <v>10</v>
      </c>
      <c r="D1206" s="29">
        <v>0</v>
      </c>
      <c r="E1206" s="29">
        <v>0</v>
      </c>
      <c r="F1206" s="30">
        <v>640.29999999999995</v>
      </c>
      <c r="G1206" s="29">
        <v>0</v>
      </c>
      <c r="H1206" s="29">
        <f t="shared" si="36"/>
        <v>640.29999999999995</v>
      </c>
      <c r="I1206" s="15">
        <v>62.250999999999998</v>
      </c>
      <c r="J1206" s="15">
        <v>0</v>
      </c>
      <c r="K1206" s="15">
        <v>0</v>
      </c>
      <c r="L1206" s="15">
        <f t="shared" si="37"/>
        <v>702.55100000000004</v>
      </c>
    </row>
    <row r="1207" spans="1:12" x14ac:dyDescent="0.2">
      <c r="A1207" s="7" t="s">
        <v>68</v>
      </c>
      <c r="B1207" s="7" t="s">
        <v>161</v>
      </c>
      <c r="C1207" s="7" t="s">
        <v>11</v>
      </c>
      <c r="D1207" s="29">
        <v>0</v>
      </c>
      <c r="E1207" s="29">
        <v>0</v>
      </c>
      <c r="F1207" s="30">
        <v>0</v>
      </c>
      <c r="G1207" s="29">
        <v>0</v>
      </c>
      <c r="H1207" s="29">
        <f t="shared" si="36"/>
        <v>0</v>
      </c>
      <c r="I1207" s="15">
        <v>0</v>
      </c>
      <c r="J1207" s="15">
        <v>0</v>
      </c>
      <c r="K1207" s="15">
        <v>0</v>
      </c>
      <c r="L1207" s="15">
        <f t="shared" si="37"/>
        <v>0</v>
      </c>
    </row>
    <row r="1208" spans="1:12" x14ac:dyDescent="0.2">
      <c r="A1208" s="7" t="s">
        <v>68</v>
      </c>
      <c r="B1208" s="7" t="s">
        <v>161</v>
      </c>
      <c r="C1208" s="7" t="s">
        <v>12</v>
      </c>
      <c r="D1208" s="29">
        <v>0</v>
      </c>
      <c r="E1208" s="29">
        <v>0</v>
      </c>
      <c r="F1208" s="30">
        <v>0</v>
      </c>
      <c r="G1208" s="29">
        <v>0</v>
      </c>
      <c r="H1208" s="29">
        <f t="shared" si="36"/>
        <v>0</v>
      </c>
      <c r="I1208" s="15">
        <v>0</v>
      </c>
      <c r="J1208" s="15">
        <v>0</v>
      </c>
      <c r="K1208" s="15">
        <v>0</v>
      </c>
      <c r="L1208" s="15">
        <f t="shared" si="37"/>
        <v>0</v>
      </c>
    </row>
    <row r="1209" spans="1:12" x14ac:dyDescent="0.2">
      <c r="A1209" s="7" t="s">
        <v>68</v>
      </c>
      <c r="B1209" s="7" t="s">
        <v>161</v>
      </c>
      <c r="C1209" s="7" t="s">
        <v>13</v>
      </c>
      <c r="D1209" s="29">
        <v>2024.788</v>
      </c>
      <c r="E1209" s="29">
        <v>0</v>
      </c>
      <c r="F1209" s="30">
        <v>771.1</v>
      </c>
      <c r="G1209" s="29">
        <v>0</v>
      </c>
      <c r="H1209" s="29">
        <f t="shared" si="36"/>
        <v>2795.8879999999999</v>
      </c>
      <c r="I1209" s="15">
        <v>157.482</v>
      </c>
      <c r="J1209" s="15">
        <v>0</v>
      </c>
      <c r="K1209" s="15">
        <v>0</v>
      </c>
      <c r="L1209" s="15">
        <f t="shared" si="37"/>
        <v>2953.37</v>
      </c>
    </row>
    <row r="1210" spans="1:12" x14ac:dyDescent="0.2">
      <c r="A1210" s="7" t="s">
        <v>68</v>
      </c>
      <c r="B1210" s="7" t="s">
        <v>161</v>
      </c>
      <c r="C1210" s="7" t="s">
        <v>14</v>
      </c>
      <c r="D1210" s="29">
        <v>1195.566</v>
      </c>
      <c r="E1210" s="29">
        <v>0</v>
      </c>
      <c r="F1210" s="30">
        <v>101.7</v>
      </c>
      <c r="G1210" s="29">
        <v>0</v>
      </c>
      <c r="H1210" s="29">
        <f t="shared" si="36"/>
        <v>1297.2660000000001</v>
      </c>
      <c r="I1210" s="15">
        <v>33.33</v>
      </c>
      <c r="J1210" s="15">
        <v>0</v>
      </c>
      <c r="K1210" s="15">
        <v>0</v>
      </c>
      <c r="L1210" s="15">
        <f t="shared" si="37"/>
        <v>1330.596</v>
      </c>
    </row>
    <row r="1211" spans="1:12" x14ac:dyDescent="0.2">
      <c r="A1211" s="7" t="s">
        <v>68</v>
      </c>
      <c r="B1211" s="7" t="s">
        <v>161</v>
      </c>
      <c r="C1211" s="7" t="s">
        <v>15</v>
      </c>
      <c r="D1211" s="29">
        <v>0</v>
      </c>
      <c r="E1211" s="29">
        <v>0</v>
      </c>
      <c r="F1211" s="30">
        <v>0</v>
      </c>
      <c r="G1211" s="29">
        <v>0</v>
      </c>
      <c r="H1211" s="29">
        <f t="shared" si="36"/>
        <v>0</v>
      </c>
      <c r="I1211" s="15">
        <v>0</v>
      </c>
      <c r="J1211" s="15">
        <v>0</v>
      </c>
      <c r="K1211" s="15">
        <v>0</v>
      </c>
      <c r="L1211" s="15">
        <f t="shared" si="37"/>
        <v>0</v>
      </c>
    </row>
    <row r="1212" spans="1:12" x14ac:dyDescent="0.2">
      <c r="A1212" s="7" t="s">
        <v>68</v>
      </c>
      <c r="B1212" s="7" t="s">
        <v>161</v>
      </c>
      <c r="C1212" s="7" t="s">
        <v>16</v>
      </c>
      <c r="D1212" s="29">
        <v>595.83799999999997</v>
      </c>
      <c r="E1212" s="29">
        <v>224.667</v>
      </c>
      <c r="F1212" s="30">
        <v>36</v>
      </c>
      <c r="G1212" s="29">
        <v>0</v>
      </c>
      <c r="H1212" s="29">
        <f t="shared" si="36"/>
        <v>856.505</v>
      </c>
      <c r="I1212" s="15">
        <v>80.543999999999997</v>
      </c>
      <c r="J1212" s="15">
        <v>0</v>
      </c>
      <c r="K1212" s="15">
        <v>0</v>
      </c>
      <c r="L1212" s="15">
        <f t="shared" si="37"/>
        <v>937.04899999999998</v>
      </c>
    </row>
    <row r="1213" spans="1:12" x14ac:dyDescent="0.2">
      <c r="A1213" s="7" t="s">
        <v>68</v>
      </c>
      <c r="B1213" s="7" t="s">
        <v>161</v>
      </c>
      <c r="C1213" s="7" t="s">
        <v>17</v>
      </c>
      <c r="D1213" s="29">
        <v>0.70699999999999996</v>
      </c>
      <c r="E1213" s="29">
        <v>740.63300000000004</v>
      </c>
      <c r="F1213" s="30">
        <v>0</v>
      </c>
      <c r="G1213" s="29">
        <v>0</v>
      </c>
      <c r="H1213" s="29">
        <f t="shared" si="36"/>
        <v>741.34</v>
      </c>
      <c r="I1213" s="15">
        <v>0</v>
      </c>
      <c r="J1213" s="15">
        <v>-0.6</v>
      </c>
      <c r="K1213" s="15">
        <v>0</v>
      </c>
      <c r="L1213" s="15">
        <f t="shared" si="37"/>
        <v>740.74</v>
      </c>
    </row>
    <row r="1214" spans="1:12" x14ac:dyDescent="0.2">
      <c r="A1214" s="7" t="s">
        <v>68</v>
      </c>
      <c r="B1214" s="7" t="s">
        <v>161</v>
      </c>
      <c r="C1214" s="7" t="s">
        <v>18</v>
      </c>
      <c r="D1214" s="29">
        <v>173.97800000000001</v>
      </c>
      <c r="E1214" s="29">
        <v>0</v>
      </c>
      <c r="F1214" s="30">
        <v>0</v>
      </c>
      <c r="G1214" s="29">
        <v>0</v>
      </c>
      <c r="H1214" s="29">
        <f t="shared" si="36"/>
        <v>173.97800000000001</v>
      </c>
      <c r="I1214" s="15">
        <v>0</v>
      </c>
      <c r="J1214" s="15">
        <v>0</v>
      </c>
      <c r="K1214" s="15">
        <v>0</v>
      </c>
      <c r="L1214" s="15">
        <f t="shared" si="37"/>
        <v>173.97800000000001</v>
      </c>
    </row>
    <row r="1215" spans="1:12" x14ac:dyDescent="0.2">
      <c r="A1215" s="7" t="s">
        <v>68</v>
      </c>
      <c r="B1215" s="7" t="s">
        <v>161</v>
      </c>
      <c r="C1215" s="7" t="s">
        <v>19</v>
      </c>
      <c r="D1215" s="29">
        <v>456.86799999999999</v>
      </c>
      <c r="E1215" s="29">
        <v>0</v>
      </c>
      <c r="F1215" s="30">
        <v>15.9</v>
      </c>
      <c r="G1215" s="29">
        <v>0</v>
      </c>
      <c r="H1215" s="29">
        <f t="shared" si="36"/>
        <v>472.76799999999997</v>
      </c>
      <c r="I1215" s="15">
        <v>0</v>
      </c>
      <c r="J1215" s="15">
        <v>0</v>
      </c>
      <c r="K1215" s="15">
        <v>0</v>
      </c>
      <c r="L1215" s="15">
        <f t="shared" si="37"/>
        <v>472.76799999999997</v>
      </c>
    </row>
    <row r="1216" spans="1:12" x14ac:dyDescent="0.2">
      <c r="A1216" s="7" t="s">
        <v>68</v>
      </c>
      <c r="B1216" s="7" t="s">
        <v>161</v>
      </c>
      <c r="C1216" s="7" t="s">
        <v>20</v>
      </c>
      <c r="D1216" s="29">
        <v>67.186000000000007</v>
      </c>
      <c r="E1216" s="29">
        <v>0</v>
      </c>
      <c r="F1216" s="30">
        <v>0.4</v>
      </c>
      <c r="G1216" s="29">
        <v>0</v>
      </c>
      <c r="H1216" s="29">
        <f t="shared" si="36"/>
        <v>67.586000000000013</v>
      </c>
      <c r="I1216" s="15">
        <v>4.4999999999999998E-2</v>
      </c>
      <c r="J1216" s="15">
        <v>0</v>
      </c>
      <c r="K1216" s="15">
        <v>0</v>
      </c>
      <c r="L1216" s="15">
        <f t="shared" si="37"/>
        <v>67.631</v>
      </c>
    </row>
    <row r="1217" spans="1:12" x14ac:dyDescent="0.2">
      <c r="A1217" s="7" t="s">
        <v>68</v>
      </c>
      <c r="B1217" s="7" t="s">
        <v>161</v>
      </c>
      <c r="C1217" s="7" t="s">
        <v>21</v>
      </c>
      <c r="D1217" s="29">
        <v>38.896999999999998</v>
      </c>
      <c r="E1217" s="29">
        <v>0</v>
      </c>
      <c r="F1217" s="30">
        <v>0</v>
      </c>
      <c r="G1217" s="29">
        <v>0</v>
      </c>
      <c r="H1217" s="29">
        <f t="shared" si="36"/>
        <v>38.896999999999998</v>
      </c>
      <c r="I1217" s="15">
        <v>9.8000000000000004E-2</v>
      </c>
      <c r="J1217" s="15">
        <v>0</v>
      </c>
      <c r="K1217" s="15">
        <v>0</v>
      </c>
      <c r="L1217" s="15">
        <f t="shared" si="37"/>
        <v>38.994999999999997</v>
      </c>
    </row>
    <row r="1218" spans="1:12" x14ac:dyDescent="0.2">
      <c r="A1218" s="7" t="s">
        <v>68</v>
      </c>
      <c r="B1218" s="7" t="s">
        <v>161</v>
      </c>
      <c r="C1218" s="7" t="s">
        <v>22</v>
      </c>
      <c r="D1218" s="29">
        <v>0</v>
      </c>
      <c r="E1218" s="29">
        <v>0</v>
      </c>
      <c r="F1218" s="30">
        <v>3.2</v>
      </c>
      <c r="G1218" s="29">
        <v>0</v>
      </c>
      <c r="H1218" s="29">
        <f t="shared" si="36"/>
        <v>3.2</v>
      </c>
      <c r="I1218" s="15">
        <v>0</v>
      </c>
      <c r="J1218" s="15">
        <v>0</v>
      </c>
      <c r="K1218" s="15">
        <v>0</v>
      </c>
      <c r="L1218" s="15">
        <f t="shared" si="37"/>
        <v>3.2</v>
      </c>
    </row>
    <row r="1219" spans="1:12" x14ac:dyDescent="0.2">
      <c r="A1219" s="7" t="s">
        <v>68</v>
      </c>
      <c r="B1219" s="7" t="s">
        <v>161</v>
      </c>
      <c r="C1219" s="7" t="s">
        <v>23</v>
      </c>
      <c r="D1219" s="29">
        <v>382.25599999999997</v>
      </c>
      <c r="E1219" s="29">
        <v>0</v>
      </c>
      <c r="F1219" s="30">
        <v>0</v>
      </c>
      <c r="G1219" s="29">
        <v>0</v>
      </c>
      <c r="H1219" s="29">
        <f t="shared" si="36"/>
        <v>382.25599999999997</v>
      </c>
      <c r="I1219" s="15">
        <v>0</v>
      </c>
      <c r="J1219" s="15">
        <v>0</v>
      </c>
      <c r="K1219" s="15">
        <v>0</v>
      </c>
      <c r="L1219" s="15">
        <f t="shared" si="37"/>
        <v>382.25599999999997</v>
      </c>
    </row>
    <row r="1220" spans="1:12" x14ac:dyDescent="0.2">
      <c r="A1220" s="7" t="s">
        <v>68</v>
      </c>
      <c r="B1220" s="7" t="s">
        <v>161</v>
      </c>
      <c r="C1220" s="7" t="s">
        <v>108</v>
      </c>
      <c r="D1220" s="29">
        <v>15.913</v>
      </c>
      <c r="E1220" s="29">
        <v>0</v>
      </c>
      <c r="F1220" s="30">
        <v>0</v>
      </c>
      <c r="G1220" s="29">
        <v>0</v>
      </c>
      <c r="H1220" s="29">
        <f t="shared" ref="H1220:H1283" si="38">D1220+E1220+F1220+G1220</f>
        <v>15.913</v>
      </c>
      <c r="I1220" s="15">
        <v>0</v>
      </c>
      <c r="J1220" s="15">
        <v>0</v>
      </c>
      <c r="K1220" s="15">
        <v>0</v>
      </c>
      <c r="L1220" s="15">
        <f t="shared" ref="L1220:L1283" si="39">ROUND(H1220+I1220+J1220+K1220,3)</f>
        <v>15.913</v>
      </c>
    </row>
    <row r="1221" spans="1:12" x14ac:dyDescent="0.2">
      <c r="A1221" s="7" t="s">
        <v>68</v>
      </c>
      <c r="B1221" s="7" t="s">
        <v>161</v>
      </c>
      <c r="C1221" s="7" t="s">
        <v>24</v>
      </c>
      <c r="D1221" s="29">
        <v>3.0059999999999998</v>
      </c>
      <c r="E1221" s="29">
        <v>0</v>
      </c>
      <c r="F1221" s="30">
        <v>0</v>
      </c>
      <c r="G1221" s="29">
        <v>0</v>
      </c>
      <c r="H1221" s="29">
        <f t="shared" si="38"/>
        <v>3.0059999999999998</v>
      </c>
      <c r="I1221" s="15">
        <v>0</v>
      </c>
      <c r="J1221" s="15">
        <v>0</v>
      </c>
      <c r="K1221" s="15">
        <v>0</v>
      </c>
      <c r="L1221" s="15">
        <f t="shared" si="39"/>
        <v>3.0059999999999998</v>
      </c>
    </row>
    <row r="1222" spans="1:12" x14ac:dyDescent="0.2">
      <c r="A1222" s="7" t="s">
        <v>68</v>
      </c>
      <c r="B1222" s="7" t="s">
        <v>161</v>
      </c>
      <c r="C1222" s="7" t="s">
        <v>25</v>
      </c>
      <c r="D1222" s="29">
        <v>11.973000000000001</v>
      </c>
      <c r="E1222" s="29">
        <v>0</v>
      </c>
      <c r="F1222" s="30">
        <v>0</v>
      </c>
      <c r="G1222" s="29">
        <v>0</v>
      </c>
      <c r="H1222" s="29">
        <f t="shared" si="38"/>
        <v>11.973000000000001</v>
      </c>
      <c r="I1222" s="15">
        <v>15.715999999999999</v>
      </c>
      <c r="J1222" s="15">
        <v>0</v>
      </c>
      <c r="K1222" s="15">
        <v>0</v>
      </c>
      <c r="L1222" s="15">
        <f t="shared" si="39"/>
        <v>27.689</v>
      </c>
    </row>
    <row r="1223" spans="1:12" x14ac:dyDescent="0.2">
      <c r="A1223" s="7" t="s">
        <v>68</v>
      </c>
      <c r="B1223" s="7" t="s">
        <v>161</v>
      </c>
      <c r="C1223" s="7" t="s">
        <v>26</v>
      </c>
      <c r="D1223" s="29">
        <v>0</v>
      </c>
      <c r="E1223" s="29">
        <v>0</v>
      </c>
      <c r="F1223" s="30">
        <v>0</v>
      </c>
      <c r="G1223" s="29">
        <v>0.83299999999999996</v>
      </c>
      <c r="H1223" s="29">
        <f t="shared" si="38"/>
        <v>0.83299999999999996</v>
      </c>
      <c r="I1223" s="15">
        <v>0</v>
      </c>
      <c r="J1223" s="15">
        <v>0</v>
      </c>
      <c r="K1223" s="15">
        <v>0</v>
      </c>
      <c r="L1223" s="15">
        <f t="shared" si="39"/>
        <v>0.83299999999999996</v>
      </c>
    </row>
    <row r="1224" spans="1:12" x14ac:dyDescent="0.2">
      <c r="A1224" s="7" t="s">
        <v>68</v>
      </c>
      <c r="B1224" s="7" t="s">
        <v>161</v>
      </c>
      <c r="C1224" s="7" t="s">
        <v>27</v>
      </c>
      <c r="D1224" s="29">
        <v>0</v>
      </c>
      <c r="E1224" s="29">
        <v>0</v>
      </c>
      <c r="F1224" s="30">
        <v>117.4</v>
      </c>
      <c r="G1224" s="29">
        <v>0</v>
      </c>
      <c r="H1224" s="29">
        <f t="shared" si="38"/>
        <v>117.4</v>
      </c>
      <c r="I1224" s="15">
        <v>20.010000000000002</v>
      </c>
      <c r="J1224" s="15">
        <v>0</v>
      </c>
      <c r="K1224" s="15">
        <v>0</v>
      </c>
      <c r="L1224" s="15">
        <f t="shared" si="39"/>
        <v>137.41</v>
      </c>
    </row>
    <row r="1225" spans="1:12" x14ac:dyDescent="0.2">
      <c r="A1225" s="7" t="s">
        <v>68</v>
      </c>
      <c r="B1225" s="7" t="s">
        <v>161</v>
      </c>
      <c r="C1225" s="7" t="s">
        <v>28</v>
      </c>
      <c r="D1225" s="29">
        <v>0</v>
      </c>
      <c r="E1225" s="29">
        <v>0</v>
      </c>
      <c r="F1225" s="30">
        <v>0</v>
      </c>
      <c r="G1225" s="29">
        <v>0</v>
      </c>
      <c r="H1225" s="29">
        <f t="shared" si="38"/>
        <v>0</v>
      </c>
      <c r="I1225" s="15">
        <v>0</v>
      </c>
      <c r="J1225" s="15">
        <v>0</v>
      </c>
      <c r="K1225" s="15">
        <v>0</v>
      </c>
      <c r="L1225" s="15">
        <f t="shared" si="39"/>
        <v>0</v>
      </c>
    </row>
    <row r="1226" spans="1:12" x14ac:dyDescent="0.2">
      <c r="A1226" s="7" t="s">
        <v>68</v>
      </c>
      <c r="B1226" s="7" t="s">
        <v>161</v>
      </c>
      <c r="C1226" s="7" t="s">
        <v>29</v>
      </c>
      <c r="D1226" s="29">
        <v>486.137</v>
      </c>
      <c r="E1226" s="29">
        <v>0</v>
      </c>
      <c r="F1226" s="30">
        <v>0</v>
      </c>
      <c r="G1226" s="29">
        <v>0</v>
      </c>
      <c r="H1226" s="29">
        <f t="shared" si="38"/>
        <v>486.137</v>
      </c>
      <c r="I1226" s="15">
        <v>29.02</v>
      </c>
      <c r="J1226" s="15">
        <v>0</v>
      </c>
      <c r="K1226" s="15">
        <v>0</v>
      </c>
      <c r="L1226" s="15">
        <f t="shared" si="39"/>
        <v>515.15700000000004</v>
      </c>
    </row>
    <row r="1227" spans="1:12" x14ac:dyDescent="0.2">
      <c r="A1227" s="7" t="s">
        <v>68</v>
      </c>
      <c r="B1227" s="7" t="s">
        <v>161</v>
      </c>
      <c r="C1227" s="7" t="s">
        <v>30</v>
      </c>
      <c r="D1227" s="29">
        <v>0</v>
      </c>
      <c r="E1227" s="29">
        <v>0</v>
      </c>
      <c r="F1227" s="30">
        <v>0</v>
      </c>
      <c r="G1227" s="29">
        <v>3.8039999999999998</v>
      </c>
      <c r="H1227" s="29">
        <f t="shared" si="38"/>
        <v>3.8039999999999998</v>
      </c>
      <c r="I1227" s="15">
        <v>0</v>
      </c>
      <c r="J1227" s="15">
        <v>0</v>
      </c>
      <c r="K1227" s="15">
        <v>0</v>
      </c>
      <c r="L1227" s="15">
        <f t="shared" si="39"/>
        <v>3.8039999999999998</v>
      </c>
    </row>
    <row r="1228" spans="1:12" x14ac:dyDescent="0.2">
      <c r="A1228" s="7" t="s">
        <v>68</v>
      </c>
      <c r="B1228" s="7" t="s">
        <v>161</v>
      </c>
      <c r="C1228" s="7" t="s">
        <v>31</v>
      </c>
      <c r="D1228" s="29">
        <v>0</v>
      </c>
      <c r="E1228" s="29">
        <v>0</v>
      </c>
      <c r="F1228" s="30">
        <v>421</v>
      </c>
      <c r="G1228" s="29">
        <v>0</v>
      </c>
      <c r="H1228" s="29">
        <f t="shared" si="38"/>
        <v>421</v>
      </c>
      <c r="I1228" s="15">
        <v>38.139000000000003</v>
      </c>
      <c r="J1228" s="15">
        <v>0</v>
      </c>
      <c r="K1228" s="15">
        <v>0</v>
      </c>
      <c r="L1228" s="15">
        <f t="shared" si="39"/>
        <v>459.13900000000001</v>
      </c>
    </row>
    <row r="1229" spans="1:12" x14ac:dyDescent="0.2">
      <c r="A1229" s="7" t="s">
        <v>68</v>
      </c>
      <c r="B1229" s="7" t="s">
        <v>161</v>
      </c>
      <c r="C1229" s="7" t="s">
        <v>32</v>
      </c>
      <c r="D1229" s="29">
        <v>0</v>
      </c>
      <c r="E1229" s="29">
        <v>0.2</v>
      </c>
      <c r="F1229" s="30">
        <v>0</v>
      </c>
      <c r="G1229" s="29">
        <v>0</v>
      </c>
      <c r="H1229" s="29">
        <f t="shared" si="38"/>
        <v>0.2</v>
      </c>
      <c r="I1229" s="15">
        <v>0</v>
      </c>
      <c r="J1229" s="15">
        <v>0</v>
      </c>
      <c r="K1229" s="15">
        <v>0</v>
      </c>
      <c r="L1229" s="15">
        <f t="shared" si="39"/>
        <v>0.2</v>
      </c>
    </row>
    <row r="1230" spans="1:12" x14ac:dyDescent="0.2">
      <c r="A1230" s="7" t="s">
        <v>68</v>
      </c>
      <c r="B1230" s="7" t="s">
        <v>161</v>
      </c>
      <c r="C1230" s="7" t="s">
        <v>33</v>
      </c>
      <c r="D1230" s="29">
        <v>0</v>
      </c>
      <c r="E1230" s="29">
        <v>0</v>
      </c>
      <c r="F1230" s="30">
        <v>0</v>
      </c>
      <c r="G1230" s="29">
        <v>0.4</v>
      </c>
      <c r="H1230" s="29">
        <f t="shared" si="38"/>
        <v>0.4</v>
      </c>
      <c r="I1230" s="15">
        <v>0</v>
      </c>
      <c r="J1230" s="15">
        <v>0</v>
      </c>
      <c r="K1230" s="15">
        <v>0</v>
      </c>
      <c r="L1230" s="15">
        <f t="shared" si="39"/>
        <v>0.4</v>
      </c>
    </row>
    <row r="1231" spans="1:12" x14ac:dyDescent="0.2">
      <c r="A1231" s="7" t="s">
        <v>69</v>
      </c>
      <c r="B1231" s="7" t="s">
        <v>203</v>
      </c>
      <c r="C1231" s="7" t="s">
        <v>2</v>
      </c>
      <c r="D1231" s="29">
        <v>8.1359999999999992</v>
      </c>
      <c r="E1231" s="29">
        <v>0</v>
      </c>
      <c r="F1231" s="30">
        <v>4533.6000000000004</v>
      </c>
      <c r="G1231" s="29">
        <v>0</v>
      </c>
      <c r="H1231" s="29">
        <f t="shared" si="38"/>
        <v>4541.7360000000008</v>
      </c>
      <c r="I1231" s="15">
        <v>723.99699999999996</v>
      </c>
      <c r="J1231" s="15">
        <v>0</v>
      </c>
      <c r="K1231" s="15">
        <v>0</v>
      </c>
      <c r="L1231" s="15">
        <f t="shared" si="39"/>
        <v>5265.7330000000002</v>
      </c>
    </row>
    <row r="1232" spans="1:12" x14ac:dyDescent="0.2">
      <c r="A1232" s="7" t="s">
        <v>69</v>
      </c>
      <c r="B1232" s="7" t="s">
        <v>203</v>
      </c>
      <c r="C1232" s="7" t="s">
        <v>4</v>
      </c>
      <c r="D1232" s="29">
        <v>41.773000000000003</v>
      </c>
      <c r="E1232" s="29">
        <v>0</v>
      </c>
      <c r="F1232" s="30">
        <v>95.9</v>
      </c>
      <c r="G1232" s="29">
        <v>0</v>
      </c>
      <c r="H1232" s="29">
        <f t="shared" si="38"/>
        <v>137.673</v>
      </c>
      <c r="I1232" s="15">
        <v>0</v>
      </c>
      <c r="J1232" s="15">
        <v>0</v>
      </c>
      <c r="K1232" s="15">
        <v>0</v>
      </c>
      <c r="L1232" s="15">
        <f t="shared" si="39"/>
        <v>137.673</v>
      </c>
    </row>
    <row r="1233" spans="1:12" x14ac:dyDescent="0.2">
      <c r="A1233" s="7" t="s">
        <v>69</v>
      </c>
      <c r="B1233" s="7" t="s">
        <v>203</v>
      </c>
      <c r="C1233" s="7" t="s">
        <v>5</v>
      </c>
      <c r="D1233" s="29">
        <v>0</v>
      </c>
      <c r="E1233" s="29">
        <v>0</v>
      </c>
      <c r="F1233" s="30">
        <v>13</v>
      </c>
      <c r="G1233" s="29">
        <v>0</v>
      </c>
      <c r="H1233" s="29">
        <f t="shared" si="38"/>
        <v>13</v>
      </c>
      <c r="I1233" s="15">
        <v>0</v>
      </c>
      <c r="J1233" s="15">
        <v>0</v>
      </c>
      <c r="K1233" s="15">
        <v>0</v>
      </c>
      <c r="L1233" s="15">
        <f t="shared" si="39"/>
        <v>13</v>
      </c>
    </row>
    <row r="1234" spans="1:12" x14ac:dyDescent="0.2">
      <c r="A1234" s="7" t="s">
        <v>69</v>
      </c>
      <c r="B1234" s="7" t="s">
        <v>203</v>
      </c>
      <c r="C1234" s="7" t="s">
        <v>6</v>
      </c>
      <c r="D1234" s="29">
        <v>0</v>
      </c>
      <c r="E1234" s="29">
        <v>0</v>
      </c>
      <c r="F1234" s="30">
        <v>350.6</v>
      </c>
      <c r="G1234" s="29">
        <v>0</v>
      </c>
      <c r="H1234" s="29">
        <f t="shared" si="38"/>
        <v>350.6</v>
      </c>
      <c r="I1234" s="15">
        <v>0</v>
      </c>
      <c r="J1234" s="15">
        <v>0</v>
      </c>
      <c r="K1234" s="15">
        <v>0</v>
      </c>
      <c r="L1234" s="15">
        <f t="shared" si="39"/>
        <v>350.6</v>
      </c>
    </row>
    <row r="1235" spans="1:12" x14ac:dyDescent="0.2">
      <c r="A1235" s="7" t="s">
        <v>69</v>
      </c>
      <c r="B1235" s="7" t="s">
        <v>203</v>
      </c>
      <c r="C1235" s="7" t="s">
        <v>7</v>
      </c>
      <c r="D1235" s="29">
        <v>1.488</v>
      </c>
      <c r="E1235" s="29">
        <v>9.9000000000000005E-2</v>
      </c>
      <c r="F1235" s="30">
        <v>97.1</v>
      </c>
      <c r="G1235" s="29">
        <v>0</v>
      </c>
      <c r="H1235" s="29">
        <f t="shared" si="38"/>
        <v>98.686999999999998</v>
      </c>
      <c r="I1235" s="15">
        <v>5.2210000000000001</v>
      </c>
      <c r="J1235" s="15">
        <v>0</v>
      </c>
      <c r="K1235" s="15">
        <v>0</v>
      </c>
      <c r="L1235" s="15">
        <f t="shared" si="39"/>
        <v>103.908</v>
      </c>
    </row>
    <row r="1236" spans="1:12" x14ac:dyDescent="0.2">
      <c r="A1236" s="7" t="s">
        <v>69</v>
      </c>
      <c r="B1236" s="7" t="s">
        <v>203</v>
      </c>
      <c r="C1236" s="7" t="s">
        <v>8</v>
      </c>
      <c r="D1236" s="29">
        <v>0</v>
      </c>
      <c r="E1236" s="29">
        <v>0</v>
      </c>
      <c r="F1236" s="30">
        <v>1561.3</v>
      </c>
      <c r="G1236" s="29">
        <v>0</v>
      </c>
      <c r="H1236" s="29">
        <f t="shared" si="38"/>
        <v>1561.3</v>
      </c>
      <c r="I1236" s="15">
        <v>270.83499999999998</v>
      </c>
      <c r="J1236" s="15">
        <v>0</v>
      </c>
      <c r="K1236" s="15">
        <v>0</v>
      </c>
      <c r="L1236" s="15">
        <f t="shared" si="39"/>
        <v>1832.135</v>
      </c>
    </row>
    <row r="1237" spans="1:12" x14ac:dyDescent="0.2">
      <c r="A1237" s="7" t="s">
        <v>69</v>
      </c>
      <c r="B1237" s="7" t="s">
        <v>203</v>
      </c>
      <c r="C1237" s="7" t="s">
        <v>9</v>
      </c>
      <c r="D1237" s="29">
        <v>0</v>
      </c>
      <c r="E1237" s="29">
        <v>0</v>
      </c>
      <c r="F1237" s="30">
        <v>452.2</v>
      </c>
      <c r="G1237" s="29">
        <v>0</v>
      </c>
      <c r="H1237" s="29">
        <f t="shared" si="38"/>
        <v>452.2</v>
      </c>
      <c r="I1237" s="15">
        <v>68.067999999999998</v>
      </c>
      <c r="J1237" s="15">
        <v>0</v>
      </c>
      <c r="K1237" s="15">
        <v>0</v>
      </c>
      <c r="L1237" s="15">
        <f t="shared" si="39"/>
        <v>520.26800000000003</v>
      </c>
    </row>
    <row r="1238" spans="1:12" x14ac:dyDescent="0.2">
      <c r="A1238" s="7" t="s">
        <v>69</v>
      </c>
      <c r="B1238" s="7" t="s">
        <v>203</v>
      </c>
      <c r="C1238" s="7" t="s">
        <v>10</v>
      </c>
      <c r="D1238" s="29">
        <v>0</v>
      </c>
      <c r="E1238" s="29">
        <v>0</v>
      </c>
      <c r="F1238" s="30">
        <v>263.3</v>
      </c>
      <c r="G1238" s="29">
        <v>0</v>
      </c>
      <c r="H1238" s="29">
        <f t="shared" si="38"/>
        <v>263.3</v>
      </c>
      <c r="I1238" s="15">
        <v>164.44</v>
      </c>
      <c r="J1238" s="15">
        <v>0</v>
      </c>
      <c r="K1238" s="15">
        <v>0</v>
      </c>
      <c r="L1238" s="15">
        <f t="shared" si="39"/>
        <v>427.74</v>
      </c>
    </row>
    <row r="1239" spans="1:12" x14ac:dyDescent="0.2">
      <c r="A1239" s="7" t="s">
        <v>69</v>
      </c>
      <c r="B1239" s="7" t="s">
        <v>203</v>
      </c>
      <c r="C1239" s="7" t="s">
        <v>11</v>
      </c>
      <c r="D1239" s="29">
        <v>0</v>
      </c>
      <c r="E1239" s="29">
        <v>0</v>
      </c>
      <c r="F1239" s="30">
        <v>0</v>
      </c>
      <c r="G1239" s="29">
        <v>0</v>
      </c>
      <c r="H1239" s="29">
        <f t="shared" si="38"/>
        <v>0</v>
      </c>
      <c r="I1239" s="15">
        <v>0</v>
      </c>
      <c r="J1239" s="15">
        <v>0</v>
      </c>
      <c r="K1239" s="15">
        <v>0</v>
      </c>
      <c r="L1239" s="15">
        <f t="shared" si="39"/>
        <v>0</v>
      </c>
    </row>
    <row r="1240" spans="1:12" x14ac:dyDescent="0.2">
      <c r="A1240" s="7" t="s">
        <v>69</v>
      </c>
      <c r="B1240" s="7" t="s">
        <v>203</v>
      </c>
      <c r="C1240" s="7" t="s">
        <v>12</v>
      </c>
      <c r="D1240" s="29">
        <v>0</v>
      </c>
      <c r="E1240" s="29">
        <v>0</v>
      </c>
      <c r="F1240" s="30">
        <v>12.1</v>
      </c>
      <c r="G1240" s="29">
        <v>0</v>
      </c>
      <c r="H1240" s="29">
        <f t="shared" si="38"/>
        <v>12.1</v>
      </c>
      <c r="I1240" s="15">
        <v>0</v>
      </c>
      <c r="J1240" s="15">
        <v>0</v>
      </c>
      <c r="K1240" s="15">
        <v>0</v>
      </c>
      <c r="L1240" s="15">
        <f t="shared" si="39"/>
        <v>12.1</v>
      </c>
    </row>
    <row r="1241" spans="1:12" x14ac:dyDescent="0.2">
      <c r="A1241" s="7" t="s">
        <v>69</v>
      </c>
      <c r="B1241" s="7" t="s">
        <v>203</v>
      </c>
      <c r="C1241" s="7" t="s">
        <v>13</v>
      </c>
      <c r="D1241" s="29">
        <v>186.142</v>
      </c>
      <c r="E1241" s="29">
        <v>0</v>
      </c>
      <c r="F1241" s="30">
        <v>54.8</v>
      </c>
      <c r="G1241" s="29">
        <v>0</v>
      </c>
      <c r="H1241" s="29">
        <f t="shared" si="38"/>
        <v>240.94200000000001</v>
      </c>
      <c r="I1241" s="15">
        <v>2.4249999999999998</v>
      </c>
      <c r="J1241" s="15">
        <v>0</v>
      </c>
      <c r="K1241" s="15">
        <v>0</v>
      </c>
      <c r="L1241" s="15">
        <f t="shared" si="39"/>
        <v>243.36699999999999</v>
      </c>
    </row>
    <row r="1242" spans="1:12" x14ac:dyDescent="0.2">
      <c r="A1242" s="7" t="s">
        <v>69</v>
      </c>
      <c r="B1242" s="7" t="s">
        <v>203</v>
      </c>
      <c r="C1242" s="7" t="s">
        <v>14</v>
      </c>
      <c r="D1242" s="29">
        <v>145.26300000000001</v>
      </c>
      <c r="E1242" s="29">
        <v>0</v>
      </c>
      <c r="F1242" s="30">
        <v>24.5</v>
      </c>
      <c r="G1242" s="29">
        <v>0</v>
      </c>
      <c r="H1242" s="29">
        <f t="shared" si="38"/>
        <v>169.76300000000001</v>
      </c>
      <c r="I1242" s="15">
        <v>0.754</v>
      </c>
      <c r="J1242" s="15">
        <v>0</v>
      </c>
      <c r="K1242" s="15">
        <v>0</v>
      </c>
      <c r="L1242" s="15">
        <f t="shared" si="39"/>
        <v>170.517</v>
      </c>
    </row>
    <row r="1243" spans="1:12" x14ac:dyDescent="0.2">
      <c r="A1243" s="7" t="s">
        <v>69</v>
      </c>
      <c r="B1243" s="7" t="s">
        <v>203</v>
      </c>
      <c r="C1243" s="7" t="s">
        <v>15</v>
      </c>
      <c r="D1243" s="29">
        <v>0</v>
      </c>
      <c r="E1243" s="29">
        <v>0</v>
      </c>
      <c r="F1243" s="30">
        <v>0</v>
      </c>
      <c r="G1243" s="29">
        <v>0</v>
      </c>
      <c r="H1243" s="29">
        <f t="shared" si="38"/>
        <v>0</v>
      </c>
      <c r="I1243" s="15">
        <v>0</v>
      </c>
      <c r="J1243" s="15">
        <v>0</v>
      </c>
      <c r="K1243" s="15">
        <v>0</v>
      </c>
      <c r="L1243" s="15">
        <f t="shared" si="39"/>
        <v>0</v>
      </c>
    </row>
    <row r="1244" spans="1:12" x14ac:dyDescent="0.2">
      <c r="A1244" s="7" t="s">
        <v>69</v>
      </c>
      <c r="B1244" s="7" t="s">
        <v>203</v>
      </c>
      <c r="C1244" s="7" t="s">
        <v>16</v>
      </c>
      <c r="D1244" s="29">
        <v>303.62299999999999</v>
      </c>
      <c r="E1244" s="29">
        <v>1526.8109999999999</v>
      </c>
      <c r="F1244" s="30">
        <v>8.5</v>
      </c>
      <c r="G1244" s="29">
        <v>0</v>
      </c>
      <c r="H1244" s="29">
        <f t="shared" si="38"/>
        <v>1838.934</v>
      </c>
      <c r="I1244" s="15">
        <v>178.01900000000001</v>
      </c>
      <c r="J1244" s="15">
        <v>0</v>
      </c>
      <c r="K1244" s="15">
        <v>0</v>
      </c>
      <c r="L1244" s="15">
        <f t="shared" si="39"/>
        <v>2016.953</v>
      </c>
    </row>
    <row r="1245" spans="1:12" x14ac:dyDescent="0.2">
      <c r="A1245" s="7" t="s">
        <v>69</v>
      </c>
      <c r="B1245" s="7" t="s">
        <v>203</v>
      </c>
      <c r="C1245" s="7" t="s">
        <v>17</v>
      </c>
      <c r="D1245" s="29">
        <v>0</v>
      </c>
      <c r="E1245" s="29">
        <v>203.39</v>
      </c>
      <c r="F1245" s="30">
        <v>0</v>
      </c>
      <c r="G1245" s="29">
        <v>0</v>
      </c>
      <c r="H1245" s="29">
        <f t="shared" si="38"/>
        <v>203.39</v>
      </c>
      <c r="I1245" s="15">
        <v>25.81</v>
      </c>
      <c r="J1245" s="15">
        <v>0</v>
      </c>
      <c r="K1245" s="15">
        <v>0</v>
      </c>
      <c r="L1245" s="15">
        <f t="shared" si="39"/>
        <v>229.2</v>
      </c>
    </row>
    <row r="1246" spans="1:12" x14ac:dyDescent="0.2">
      <c r="A1246" s="7" t="s">
        <v>69</v>
      </c>
      <c r="B1246" s="7" t="s">
        <v>203</v>
      </c>
      <c r="C1246" s="7" t="s">
        <v>18</v>
      </c>
      <c r="D1246" s="29">
        <v>62.113999999999997</v>
      </c>
      <c r="E1246" s="29">
        <v>0</v>
      </c>
      <c r="F1246" s="30">
        <v>0</v>
      </c>
      <c r="G1246" s="29">
        <v>0</v>
      </c>
      <c r="H1246" s="29">
        <f t="shared" si="38"/>
        <v>62.113999999999997</v>
      </c>
      <c r="I1246" s="15">
        <v>8.6999999999999994E-2</v>
      </c>
      <c r="J1246" s="15">
        <v>0</v>
      </c>
      <c r="K1246" s="15">
        <v>0</v>
      </c>
      <c r="L1246" s="15">
        <f t="shared" si="39"/>
        <v>62.201000000000001</v>
      </c>
    </row>
    <row r="1247" spans="1:12" x14ac:dyDescent="0.2">
      <c r="A1247" s="7" t="s">
        <v>69</v>
      </c>
      <c r="B1247" s="7" t="s">
        <v>203</v>
      </c>
      <c r="C1247" s="7" t="s">
        <v>19</v>
      </c>
      <c r="D1247" s="29">
        <v>44.948</v>
      </c>
      <c r="E1247" s="29">
        <v>0</v>
      </c>
      <c r="F1247" s="30">
        <v>0.7</v>
      </c>
      <c r="G1247" s="29">
        <v>0</v>
      </c>
      <c r="H1247" s="29">
        <f t="shared" si="38"/>
        <v>45.648000000000003</v>
      </c>
      <c r="I1247" s="15">
        <v>0</v>
      </c>
      <c r="J1247" s="15">
        <v>0</v>
      </c>
      <c r="K1247" s="15">
        <v>0</v>
      </c>
      <c r="L1247" s="15">
        <f t="shared" si="39"/>
        <v>45.648000000000003</v>
      </c>
    </row>
    <row r="1248" spans="1:12" x14ac:dyDescent="0.2">
      <c r="A1248" s="7" t="s">
        <v>69</v>
      </c>
      <c r="B1248" s="7" t="s">
        <v>203</v>
      </c>
      <c r="C1248" s="7" t="s">
        <v>20</v>
      </c>
      <c r="D1248" s="29">
        <v>1.1910000000000001</v>
      </c>
      <c r="E1248" s="29">
        <v>0</v>
      </c>
      <c r="F1248" s="30">
        <v>0.2</v>
      </c>
      <c r="G1248" s="29">
        <v>0</v>
      </c>
      <c r="H1248" s="29">
        <f t="shared" si="38"/>
        <v>1.391</v>
      </c>
      <c r="I1248" s="15">
        <v>0</v>
      </c>
      <c r="J1248" s="15">
        <v>0</v>
      </c>
      <c r="K1248" s="15">
        <v>0</v>
      </c>
      <c r="L1248" s="15">
        <f t="shared" si="39"/>
        <v>1.391</v>
      </c>
    </row>
    <row r="1249" spans="1:12" x14ac:dyDescent="0.2">
      <c r="A1249" s="7" t="s">
        <v>69</v>
      </c>
      <c r="B1249" s="7" t="s">
        <v>203</v>
      </c>
      <c r="C1249" s="7" t="s">
        <v>21</v>
      </c>
      <c r="D1249" s="29">
        <v>0</v>
      </c>
      <c r="E1249" s="29">
        <v>0</v>
      </c>
      <c r="F1249" s="30">
        <v>0</v>
      </c>
      <c r="G1249" s="29">
        <v>0</v>
      </c>
      <c r="H1249" s="29">
        <f t="shared" si="38"/>
        <v>0</v>
      </c>
      <c r="I1249" s="15">
        <v>0</v>
      </c>
      <c r="J1249" s="15">
        <v>0</v>
      </c>
      <c r="K1249" s="15">
        <v>0</v>
      </c>
      <c r="L1249" s="15">
        <f t="shared" si="39"/>
        <v>0</v>
      </c>
    </row>
    <row r="1250" spans="1:12" x14ac:dyDescent="0.2">
      <c r="A1250" s="7" t="s">
        <v>69</v>
      </c>
      <c r="B1250" s="7" t="s">
        <v>203</v>
      </c>
      <c r="C1250" s="7" t="s">
        <v>22</v>
      </c>
      <c r="D1250" s="29">
        <v>60.823999999999998</v>
      </c>
      <c r="E1250" s="29">
        <v>0</v>
      </c>
      <c r="F1250" s="30">
        <v>0</v>
      </c>
      <c r="G1250" s="29">
        <v>0</v>
      </c>
      <c r="H1250" s="29">
        <f t="shared" si="38"/>
        <v>60.823999999999998</v>
      </c>
      <c r="I1250" s="15">
        <v>0</v>
      </c>
      <c r="J1250" s="15">
        <v>0</v>
      </c>
      <c r="K1250" s="15">
        <v>0</v>
      </c>
      <c r="L1250" s="15">
        <f t="shared" si="39"/>
        <v>60.823999999999998</v>
      </c>
    </row>
    <row r="1251" spans="1:12" x14ac:dyDescent="0.2">
      <c r="A1251" s="7" t="s">
        <v>69</v>
      </c>
      <c r="B1251" s="7" t="s">
        <v>203</v>
      </c>
      <c r="C1251" s="7" t="s">
        <v>23</v>
      </c>
      <c r="D1251" s="29">
        <v>62.113999999999997</v>
      </c>
      <c r="E1251" s="29">
        <v>0</v>
      </c>
      <c r="F1251" s="30">
        <v>0</v>
      </c>
      <c r="G1251" s="29">
        <v>0</v>
      </c>
      <c r="H1251" s="29">
        <f t="shared" si="38"/>
        <v>62.113999999999997</v>
      </c>
      <c r="I1251" s="15">
        <v>0</v>
      </c>
      <c r="J1251" s="15">
        <v>0</v>
      </c>
      <c r="K1251" s="15">
        <v>0</v>
      </c>
      <c r="L1251" s="15">
        <f t="shared" si="39"/>
        <v>62.113999999999997</v>
      </c>
    </row>
    <row r="1252" spans="1:12" x14ac:dyDescent="0.2">
      <c r="A1252" s="7" t="s">
        <v>69</v>
      </c>
      <c r="B1252" s="7" t="s">
        <v>203</v>
      </c>
      <c r="C1252" s="7" t="s">
        <v>108</v>
      </c>
      <c r="D1252" s="29">
        <v>5.6559999999999997</v>
      </c>
      <c r="E1252" s="29">
        <v>0</v>
      </c>
      <c r="F1252" s="30">
        <v>0</v>
      </c>
      <c r="G1252" s="29">
        <v>0</v>
      </c>
      <c r="H1252" s="29">
        <f t="shared" si="38"/>
        <v>5.6559999999999997</v>
      </c>
      <c r="I1252" s="15">
        <v>0</v>
      </c>
      <c r="J1252" s="15">
        <v>0</v>
      </c>
      <c r="K1252" s="15">
        <v>0</v>
      </c>
      <c r="L1252" s="15">
        <f t="shared" si="39"/>
        <v>5.6559999999999997</v>
      </c>
    </row>
    <row r="1253" spans="1:12" x14ac:dyDescent="0.2">
      <c r="A1253" s="7" t="s">
        <v>69</v>
      </c>
      <c r="B1253" s="7" t="s">
        <v>203</v>
      </c>
      <c r="C1253" s="7" t="s">
        <v>24</v>
      </c>
      <c r="D1253" s="29">
        <v>22.126999999999999</v>
      </c>
      <c r="E1253" s="29">
        <v>0</v>
      </c>
      <c r="F1253" s="30">
        <v>0</v>
      </c>
      <c r="G1253" s="29">
        <v>0</v>
      </c>
      <c r="H1253" s="29">
        <f t="shared" si="38"/>
        <v>22.126999999999999</v>
      </c>
      <c r="I1253" s="15">
        <v>0</v>
      </c>
      <c r="J1253" s="15">
        <v>0</v>
      </c>
      <c r="K1253" s="15">
        <v>0</v>
      </c>
      <c r="L1253" s="15">
        <f t="shared" si="39"/>
        <v>22.126999999999999</v>
      </c>
    </row>
    <row r="1254" spans="1:12" x14ac:dyDescent="0.2">
      <c r="A1254" s="7" t="s">
        <v>69</v>
      </c>
      <c r="B1254" s="7" t="s">
        <v>203</v>
      </c>
      <c r="C1254" s="7" t="s">
        <v>25</v>
      </c>
      <c r="D1254" s="29">
        <v>39.777999999999999</v>
      </c>
      <c r="E1254" s="29">
        <v>0</v>
      </c>
      <c r="F1254" s="30">
        <v>0</v>
      </c>
      <c r="G1254" s="29">
        <v>0</v>
      </c>
      <c r="H1254" s="29">
        <f t="shared" si="38"/>
        <v>39.777999999999999</v>
      </c>
      <c r="I1254" s="15">
        <v>0</v>
      </c>
      <c r="J1254" s="15">
        <v>0</v>
      </c>
      <c r="K1254" s="15">
        <v>0</v>
      </c>
      <c r="L1254" s="15">
        <f t="shared" si="39"/>
        <v>39.777999999999999</v>
      </c>
    </row>
    <row r="1255" spans="1:12" x14ac:dyDescent="0.2">
      <c r="A1255" s="7" t="s">
        <v>69</v>
      </c>
      <c r="B1255" s="7" t="s">
        <v>203</v>
      </c>
      <c r="C1255" s="7" t="s">
        <v>26</v>
      </c>
      <c r="D1255" s="29">
        <v>0</v>
      </c>
      <c r="E1255" s="29">
        <v>0</v>
      </c>
      <c r="F1255" s="30">
        <v>0</v>
      </c>
      <c r="G1255" s="29">
        <v>3.3450000000000002</v>
      </c>
      <c r="H1255" s="29">
        <f t="shared" si="38"/>
        <v>3.3450000000000002</v>
      </c>
      <c r="I1255" s="15">
        <v>0</v>
      </c>
      <c r="J1255" s="15">
        <v>0</v>
      </c>
      <c r="K1255" s="15">
        <v>0</v>
      </c>
      <c r="L1255" s="15">
        <f t="shared" si="39"/>
        <v>3.3450000000000002</v>
      </c>
    </row>
    <row r="1256" spans="1:12" x14ac:dyDescent="0.2">
      <c r="A1256" s="7" t="s">
        <v>69</v>
      </c>
      <c r="B1256" s="7" t="s">
        <v>203</v>
      </c>
      <c r="C1256" s="7" t="s">
        <v>27</v>
      </c>
      <c r="D1256" s="29">
        <v>0</v>
      </c>
      <c r="E1256" s="29">
        <v>0</v>
      </c>
      <c r="F1256" s="30">
        <v>281.5</v>
      </c>
      <c r="G1256" s="29">
        <v>0</v>
      </c>
      <c r="H1256" s="29">
        <f t="shared" si="38"/>
        <v>281.5</v>
      </c>
      <c r="I1256" s="15">
        <v>43.529000000000003</v>
      </c>
      <c r="J1256" s="15">
        <v>0</v>
      </c>
      <c r="K1256" s="15">
        <v>0</v>
      </c>
      <c r="L1256" s="15">
        <f t="shared" si="39"/>
        <v>325.029</v>
      </c>
    </row>
    <row r="1257" spans="1:12" x14ac:dyDescent="0.2">
      <c r="A1257" s="7" t="s">
        <v>69</v>
      </c>
      <c r="B1257" s="7" t="s">
        <v>203</v>
      </c>
      <c r="C1257" s="7" t="s">
        <v>28</v>
      </c>
      <c r="D1257" s="29">
        <v>0</v>
      </c>
      <c r="E1257" s="29">
        <v>6.8</v>
      </c>
      <c r="F1257" s="30">
        <v>0</v>
      </c>
      <c r="G1257" s="29">
        <v>0</v>
      </c>
      <c r="H1257" s="29">
        <f t="shared" si="38"/>
        <v>6.8</v>
      </c>
      <c r="I1257" s="15">
        <v>0</v>
      </c>
      <c r="J1257" s="15">
        <v>0</v>
      </c>
      <c r="K1257" s="15">
        <v>0</v>
      </c>
      <c r="L1257" s="15">
        <f t="shared" si="39"/>
        <v>6.8</v>
      </c>
    </row>
    <row r="1258" spans="1:12" x14ac:dyDescent="0.2">
      <c r="A1258" s="7" t="s">
        <v>69</v>
      </c>
      <c r="B1258" s="7" t="s">
        <v>203</v>
      </c>
      <c r="C1258" s="7" t="s">
        <v>29</v>
      </c>
      <c r="D1258" s="29">
        <v>45.170999999999999</v>
      </c>
      <c r="E1258" s="29">
        <v>0</v>
      </c>
      <c r="F1258" s="30">
        <v>0</v>
      </c>
      <c r="G1258" s="29">
        <v>0</v>
      </c>
      <c r="H1258" s="29">
        <f t="shared" si="38"/>
        <v>45.170999999999999</v>
      </c>
      <c r="I1258" s="15">
        <v>0</v>
      </c>
      <c r="J1258" s="15">
        <v>0</v>
      </c>
      <c r="K1258" s="15">
        <v>0</v>
      </c>
      <c r="L1258" s="15">
        <f t="shared" si="39"/>
        <v>45.170999999999999</v>
      </c>
    </row>
    <row r="1259" spans="1:12" x14ac:dyDescent="0.2">
      <c r="A1259" s="7" t="s">
        <v>69</v>
      </c>
      <c r="B1259" s="7" t="s">
        <v>203</v>
      </c>
      <c r="C1259" s="7" t="s">
        <v>30</v>
      </c>
      <c r="D1259" s="29">
        <v>0</v>
      </c>
      <c r="E1259" s="29">
        <v>0</v>
      </c>
      <c r="F1259" s="30">
        <v>0</v>
      </c>
      <c r="G1259" s="29">
        <v>18.489000000000001</v>
      </c>
      <c r="H1259" s="29">
        <f t="shared" si="38"/>
        <v>18.489000000000001</v>
      </c>
      <c r="I1259" s="15">
        <v>0</v>
      </c>
      <c r="J1259" s="15">
        <v>0</v>
      </c>
      <c r="K1259" s="15">
        <v>0</v>
      </c>
      <c r="L1259" s="15">
        <f t="shared" si="39"/>
        <v>18.489000000000001</v>
      </c>
    </row>
    <row r="1260" spans="1:12" x14ac:dyDescent="0.2">
      <c r="A1260" s="7" t="s">
        <v>69</v>
      </c>
      <c r="B1260" s="7" t="s">
        <v>203</v>
      </c>
      <c r="C1260" s="7" t="s">
        <v>31</v>
      </c>
      <c r="D1260" s="29">
        <v>0</v>
      </c>
      <c r="E1260" s="29">
        <v>0</v>
      </c>
      <c r="F1260" s="30">
        <v>1027.3</v>
      </c>
      <c r="G1260" s="29">
        <v>0</v>
      </c>
      <c r="H1260" s="29">
        <f t="shared" si="38"/>
        <v>1027.3</v>
      </c>
      <c r="I1260" s="15">
        <v>143.89099999999999</v>
      </c>
      <c r="J1260" s="15">
        <v>0</v>
      </c>
      <c r="K1260" s="15">
        <v>0</v>
      </c>
      <c r="L1260" s="15">
        <f t="shared" si="39"/>
        <v>1171.191</v>
      </c>
    </row>
    <row r="1261" spans="1:12" x14ac:dyDescent="0.2">
      <c r="A1261" s="7" t="s">
        <v>69</v>
      </c>
      <c r="B1261" s="7" t="s">
        <v>203</v>
      </c>
      <c r="C1261" s="7" t="s">
        <v>32</v>
      </c>
      <c r="D1261" s="29">
        <v>0</v>
      </c>
      <c r="E1261" s="29">
        <v>16.2</v>
      </c>
      <c r="F1261" s="30">
        <v>0</v>
      </c>
      <c r="G1261" s="29">
        <v>0</v>
      </c>
      <c r="H1261" s="29">
        <f t="shared" si="38"/>
        <v>16.2</v>
      </c>
      <c r="I1261" s="15">
        <v>2.5000000000000001E-2</v>
      </c>
      <c r="J1261" s="15">
        <v>0</v>
      </c>
      <c r="K1261" s="15">
        <v>0</v>
      </c>
      <c r="L1261" s="15">
        <f t="shared" si="39"/>
        <v>16.225000000000001</v>
      </c>
    </row>
    <row r="1262" spans="1:12" x14ac:dyDescent="0.2">
      <c r="A1262" s="7" t="s">
        <v>69</v>
      </c>
      <c r="B1262" s="7" t="s">
        <v>203</v>
      </c>
      <c r="C1262" s="7" t="s">
        <v>33</v>
      </c>
      <c r="D1262" s="29">
        <v>0</v>
      </c>
      <c r="E1262" s="29">
        <v>0</v>
      </c>
      <c r="F1262" s="30">
        <v>0</v>
      </c>
      <c r="G1262" s="29">
        <v>0</v>
      </c>
      <c r="H1262" s="29">
        <f t="shared" si="38"/>
        <v>0</v>
      </c>
      <c r="I1262" s="15">
        <v>0</v>
      </c>
      <c r="J1262" s="15">
        <v>0</v>
      </c>
      <c r="K1262" s="15">
        <v>0</v>
      </c>
      <c r="L1262" s="15">
        <f t="shared" si="39"/>
        <v>0</v>
      </c>
    </row>
    <row r="1263" spans="1:12" x14ac:dyDescent="0.2">
      <c r="A1263" s="7" t="s">
        <v>70</v>
      </c>
      <c r="B1263" s="7" t="s">
        <v>162</v>
      </c>
      <c r="C1263" s="7" t="s">
        <v>2</v>
      </c>
      <c r="D1263" s="29">
        <v>5</v>
      </c>
      <c r="E1263" s="29">
        <v>0</v>
      </c>
      <c r="F1263" s="30">
        <v>63.6</v>
      </c>
      <c r="G1263" s="29">
        <v>0</v>
      </c>
      <c r="H1263" s="29">
        <f t="shared" si="38"/>
        <v>68.599999999999994</v>
      </c>
      <c r="I1263" s="15">
        <v>0</v>
      </c>
      <c r="J1263" s="15">
        <v>0</v>
      </c>
      <c r="K1263" s="15">
        <v>0</v>
      </c>
      <c r="L1263" s="15">
        <f t="shared" si="39"/>
        <v>68.599999999999994</v>
      </c>
    </row>
    <row r="1264" spans="1:12" x14ac:dyDescent="0.2">
      <c r="A1264" s="7" t="s">
        <v>70</v>
      </c>
      <c r="B1264" s="7" t="s">
        <v>162</v>
      </c>
      <c r="C1264" s="7" t="s">
        <v>4</v>
      </c>
      <c r="D1264" s="29">
        <v>0</v>
      </c>
      <c r="E1264" s="29">
        <v>0</v>
      </c>
      <c r="F1264" s="30">
        <v>8.6</v>
      </c>
      <c r="G1264" s="29">
        <v>0</v>
      </c>
      <c r="H1264" s="29">
        <f t="shared" si="38"/>
        <v>8.6</v>
      </c>
      <c r="I1264" s="15">
        <v>0</v>
      </c>
      <c r="J1264" s="15">
        <v>0</v>
      </c>
      <c r="K1264" s="15">
        <v>0</v>
      </c>
      <c r="L1264" s="15">
        <f t="shared" si="39"/>
        <v>8.6</v>
      </c>
    </row>
    <row r="1265" spans="1:12" x14ac:dyDescent="0.2">
      <c r="A1265" s="7" t="s">
        <v>70</v>
      </c>
      <c r="B1265" s="7" t="s">
        <v>162</v>
      </c>
      <c r="C1265" s="7" t="s">
        <v>5</v>
      </c>
      <c r="D1265" s="29">
        <v>0</v>
      </c>
      <c r="E1265" s="29">
        <v>0</v>
      </c>
      <c r="F1265" s="30">
        <v>2.1</v>
      </c>
      <c r="G1265" s="29">
        <v>0</v>
      </c>
      <c r="H1265" s="29">
        <f t="shared" si="38"/>
        <v>2.1</v>
      </c>
      <c r="I1265" s="15">
        <v>0</v>
      </c>
      <c r="J1265" s="15">
        <v>0</v>
      </c>
      <c r="K1265" s="15">
        <v>0</v>
      </c>
      <c r="L1265" s="15">
        <f t="shared" si="39"/>
        <v>2.1</v>
      </c>
    </row>
    <row r="1266" spans="1:12" x14ac:dyDescent="0.2">
      <c r="A1266" s="7" t="s">
        <v>70</v>
      </c>
      <c r="B1266" s="7" t="s">
        <v>162</v>
      </c>
      <c r="C1266" s="7" t="s">
        <v>6</v>
      </c>
      <c r="D1266" s="29">
        <v>0</v>
      </c>
      <c r="E1266" s="29">
        <v>0</v>
      </c>
      <c r="F1266" s="30">
        <v>14.7</v>
      </c>
      <c r="G1266" s="29">
        <v>0</v>
      </c>
      <c r="H1266" s="29">
        <f t="shared" si="38"/>
        <v>14.7</v>
      </c>
      <c r="I1266" s="15">
        <v>0</v>
      </c>
      <c r="J1266" s="15">
        <v>0</v>
      </c>
      <c r="K1266" s="15">
        <v>0</v>
      </c>
      <c r="L1266" s="15">
        <f t="shared" si="39"/>
        <v>14.7</v>
      </c>
    </row>
    <row r="1267" spans="1:12" x14ac:dyDescent="0.2">
      <c r="A1267" s="7" t="s">
        <v>70</v>
      </c>
      <c r="B1267" s="7" t="s">
        <v>162</v>
      </c>
      <c r="C1267" s="7" t="s">
        <v>7</v>
      </c>
      <c r="D1267" s="29">
        <v>0</v>
      </c>
      <c r="E1267" s="29">
        <v>0</v>
      </c>
      <c r="F1267" s="30">
        <v>0.8</v>
      </c>
      <c r="G1267" s="29">
        <v>0</v>
      </c>
      <c r="H1267" s="29">
        <f t="shared" si="38"/>
        <v>0.8</v>
      </c>
      <c r="I1267" s="15">
        <v>0</v>
      </c>
      <c r="J1267" s="15">
        <v>0</v>
      </c>
      <c r="K1267" s="15">
        <v>0</v>
      </c>
      <c r="L1267" s="15">
        <f t="shared" si="39"/>
        <v>0.8</v>
      </c>
    </row>
    <row r="1268" spans="1:12" x14ac:dyDescent="0.2">
      <c r="A1268" s="7" t="s">
        <v>70</v>
      </c>
      <c r="B1268" s="7" t="s">
        <v>162</v>
      </c>
      <c r="C1268" s="7" t="s">
        <v>8</v>
      </c>
      <c r="D1268" s="29">
        <v>0</v>
      </c>
      <c r="E1268" s="29">
        <v>0</v>
      </c>
      <c r="F1268" s="30">
        <v>11.8</v>
      </c>
      <c r="G1268" s="29">
        <v>0</v>
      </c>
      <c r="H1268" s="29">
        <f t="shared" si="38"/>
        <v>11.8</v>
      </c>
      <c r="I1268" s="15">
        <v>0</v>
      </c>
      <c r="J1268" s="15">
        <v>0</v>
      </c>
      <c r="K1268" s="15">
        <v>0</v>
      </c>
      <c r="L1268" s="15">
        <f t="shared" si="39"/>
        <v>11.8</v>
      </c>
    </row>
    <row r="1269" spans="1:12" x14ac:dyDescent="0.2">
      <c r="A1269" s="7" t="s">
        <v>70</v>
      </c>
      <c r="B1269" s="7" t="s">
        <v>162</v>
      </c>
      <c r="C1269" s="7" t="s">
        <v>9</v>
      </c>
      <c r="D1269" s="29">
        <v>0</v>
      </c>
      <c r="E1269" s="29">
        <v>0</v>
      </c>
      <c r="F1269" s="30">
        <v>0.2</v>
      </c>
      <c r="G1269" s="29">
        <v>0</v>
      </c>
      <c r="H1269" s="29">
        <f t="shared" si="38"/>
        <v>0.2</v>
      </c>
      <c r="I1269" s="15">
        <v>0</v>
      </c>
      <c r="J1269" s="15">
        <v>0</v>
      </c>
      <c r="K1269" s="15">
        <v>0</v>
      </c>
      <c r="L1269" s="15">
        <f t="shared" si="39"/>
        <v>0.2</v>
      </c>
    </row>
    <row r="1270" spans="1:12" x14ac:dyDescent="0.2">
      <c r="A1270" s="7" t="s">
        <v>70</v>
      </c>
      <c r="B1270" s="7" t="s">
        <v>162</v>
      </c>
      <c r="C1270" s="7" t="s">
        <v>10</v>
      </c>
      <c r="D1270" s="29">
        <v>0</v>
      </c>
      <c r="E1270" s="29">
        <v>0</v>
      </c>
      <c r="F1270" s="30">
        <v>2.4</v>
      </c>
      <c r="G1270" s="29">
        <v>0</v>
      </c>
      <c r="H1270" s="29">
        <f t="shared" si="38"/>
        <v>2.4</v>
      </c>
      <c r="I1270" s="15">
        <v>0</v>
      </c>
      <c r="J1270" s="15">
        <v>0</v>
      </c>
      <c r="K1270" s="15">
        <v>0</v>
      </c>
      <c r="L1270" s="15">
        <f t="shared" si="39"/>
        <v>2.4</v>
      </c>
    </row>
    <row r="1271" spans="1:12" x14ac:dyDescent="0.2">
      <c r="A1271" s="7" t="s">
        <v>70</v>
      </c>
      <c r="B1271" s="7" t="s">
        <v>162</v>
      </c>
      <c r="C1271" s="7" t="s">
        <v>11</v>
      </c>
      <c r="D1271" s="29">
        <v>0</v>
      </c>
      <c r="E1271" s="29">
        <v>0</v>
      </c>
      <c r="F1271" s="30">
        <v>4.8</v>
      </c>
      <c r="G1271" s="29">
        <v>0</v>
      </c>
      <c r="H1271" s="29">
        <f t="shared" si="38"/>
        <v>4.8</v>
      </c>
      <c r="I1271" s="15">
        <v>0</v>
      </c>
      <c r="J1271" s="15">
        <v>0</v>
      </c>
      <c r="K1271" s="15">
        <v>0</v>
      </c>
      <c r="L1271" s="15">
        <f t="shared" si="39"/>
        <v>4.8</v>
      </c>
    </row>
    <row r="1272" spans="1:12" x14ac:dyDescent="0.2">
      <c r="A1272" s="7" t="s">
        <v>70</v>
      </c>
      <c r="B1272" s="7" t="s">
        <v>162</v>
      </c>
      <c r="C1272" s="7" t="s">
        <v>12</v>
      </c>
      <c r="D1272" s="29">
        <v>0</v>
      </c>
      <c r="E1272" s="29">
        <v>0</v>
      </c>
      <c r="F1272" s="30">
        <v>3.9</v>
      </c>
      <c r="G1272" s="29">
        <v>0</v>
      </c>
      <c r="H1272" s="29">
        <f t="shared" si="38"/>
        <v>3.9</v>
      </c>
      <c r="I1272" s="15">
        <v>0</v>
      </c>
      <c r="J1272" s="15">
        <v>0</v>
      </c>
      <c r="K1272" s="15">
        <v>0</v>
      </c>
      <c r="L1272" s="15">
        <f t="shared" si="39"/>
        <v>3.9</v>
      </c>
    </row>
    <row r="1273" spans="1:12" x14ac:dyDescent="0.2">
      <c r="A1273" s="7" t="s">
        <v>70</v>
      </c>
      <c r="B1273" s="7" t="s">
        <v>162</v>
      </c>
      <c r="C1273" s="7" t="s">
        <v>13</v>
      </c>
      <c r="D1273" s="29">
        <v>1.97</v>
      </c>
      <c r="E1273" s="29">
        <v>0</v>
      </c>
      <c r="F1273" s="30">
        <v>0</v>
      </c>
      <c r="G1273" s="29">
        <v>0</v>
      </c>
      <c r="H1273" s="29">
        <f t="shared" si="38"/>
        <v>1.97</v>
      </c>
      <c r="I1273" s="15">
        <v>0</v>
      </c>
      <c r="J1273" s="15">
        <v>0</v>
      </c>
      <c r="K1273" s="15">
        <v>0</v>
      </c>
      <c r="L1273" s="15">
        <f t="shared" si="39"/>
        <v>1.97</v>
      </c>
    </row>
    <row r="1274" spans="1:12" x14ac:dyDescent="0.2">
      <c r="A1274" s="7" t="s">
        <v>70</v>
      </c>
      <c r="B1274" s="7" t="s">
        <v>162</v>
      </c>
      <c r="C1274" s="7" t="s">
        <v>14</v>
      </c>
      <c r="D1274" s="29">
        <v>159.239</v>
      </c>
      <c r="E1274" s="29">
        <v>0</v>
      </c>
      <c r="F1274" s="30">
        <v>0</v>
      </c>
      <c r="G1274" s="29">
        <v>0</v>
      </c>
      <c r="H1274" s="29">
        <f t="shared" si="38"/>
        <v>159.239</v>
      </c>
      <c r="I1274" s="15">
        <v>0</v>
      </c>
      <c r="J1274" s="15">
        <v>0</v>
      </c>
      <c r="K1274" s="15">
        <v>0</v>
      </c>
      <c r="L1274" s="15">
        <f t="shared" si="39"/>
        <v>159.239</v>
      </c>
    </row>
    <row r="1275" spans="1:12" x14ac:dyDescent="0.2">
      <c r="A1275" s="7" t="s">
        <v>70</v>
      </c>
      <c r="B1275" s="7" t="s">
        <v>162</v>
      </c>
      <c r="C1275" s="7" t="s">
        <v>15</v>
      </c>
      <c r="D1275" s="29">
        <v>0</v>
      </c>
      <c r="E1275" s="29">
        <v>0</v>
      </c>
      <c r="F1275" s="30">
        <v>0</v>
      </c>
      <c r="G1275" s="29">
        <v>0</v>
      </c>
      <c r="H1275" s="29">
        <f t="shared" si="38"/>
        <v>0</v>
      </c>
      <c r="I1275" s="15">
        <v>0</v>
      </c>
      <c r="J1275" s="15">
        <v>0</v>
      </c>
      <c r="K1275" s="15">
        <v>0</v>
      </c>
      <c r="L1275" s="15">
        <f t="shared" si="39"/>
        <v>0</v>
      </c>
    </row>
    <row r="1276" spans="1:12" x14ac:dyDescent="0.2">
      <c r="A1276" s="7" t="s">
        <v>70</v>
      </c>
      <c r="B1276" s="7" t="s">
        <v>162</v>
      </c>
      <c r="C1276" s="7" t="s">
        <v>108</v>
      </c>
      <c r="D1276" s="29">
        <v>0.30299999999999999</v>
      </c>
      <c r="E1276" s="29">
        <v>0</v>
      </c>
      <c r="F1276" s="30">
        <v>0</v>
      </c>
      <c r="G1276" s="29">
        <v>0</v>
      </c>
      <c r="H1276" s="29">
        <f t="shared" si="38"/>
        <v>0.30299999999999999</v>
      </c>
      <c r="I1276" s="15">
        <v>0</v>
      </c>
      <c r="J1276" s="15">
        <v>0</v>
      </c>
      <c r="K1276" s="15">
        <v>0</v>
      </c>
      <c r="L1276" s="15">
        <f t="shared" si="39"/>
        <v>0.30299999999999999</v>
      </c>
    </row>
    <row r="1277" spans="1:12" x14ac:dyDescent="0.2">
      <c r="A1277" s="7" t="s">
        <v>70</v>
      </c>
      <c r="B1277" s="7" t="s">
        <v>162</v>
      </c>
      <c r="C1277" s="7" t="s">
        <v>16</v>
      </c>
      <c r="D1277" s="29">
        <v>49.241</v>
      </c>
      <c r="E1277" s="29">
        <v>296.43</v>
      </c>
      <c r="F1277" s="30">
        <v>5</v>
      </c>
      <c r="G1277" s="29">
        <v>0</v>
      </c>
      <c r="H1277" s="29">
        <f t="shared" si="38"/>
        <v>350.67099999999999</v>
      </c>
      <c r="I1277" s="15">
        <v>57.68</v>
      </c>
      <c r="J1277" s="15">
        <v>0</v>
      </c>
      <c r="K1277" s="15">
        <v>0</v>
      </c>
      <c r="L1277" s="15">
        <f t="shared" si="39"/>
        <v>408.351</v>
      </c>
    </row>
    <row r="1278" spans="1:12" x14ac:dyDescent="0.2">
      <c r="A1278" s="7" t="s">
        <v>70</v>
      </c>
      <c r="B1278" s="7" t="s">
        <v>162</v>
      </c>
      <c r="C1278" s="7" t="s">
        <v>17</v>
      </c>
      <c r="D1278" s="29">
        <v>44.393000000000001</v>
      </c>
      <c r="E1278" s="29">
        <v>207.97</v>
      </c>
      <c r="F1278" s="30">
        <v>0</v>
      </c>
      <c r="G1278" s="29">
        <v>0</v>
      </c>
      <c r="H1278" s="29">
        <f t="shared" si="38"/>
        <v>252.363</v>
      </c>
      <c r="I1278" s="15">
        <v>1.8089999999999999</v>
      </c>
      <c r="J1278" s="15">
        <v>0</v>
      </c>
      <c r="K1278" s="15">
        <v>0</v>
      </c>
      <c r="L1278" s="15">
        <f t="shared" si="39"/>
        <v>254.172</v>
      </c>
    </row>
    <row r="1279" spans="1:12" x14ac:dyDescent="0.2">
      <c r="A1279" s="7" t="s">
        <v>70</v>
      </c>
      <c r="B1279" s="7" t="s">
        <v>162</v>
      </c>
      <c r="C1279" s="7" t="s">
        <v>18</v>
      </c>
      <c r="D1279" s="29">
        <v>16.818000000000001</v>
      </c>
      <c r="E1279" s="29">
        <v>0</v>
      </c>
      <c r="F1279" s="30">
        <v>0</v>
      </c>
      <c r="G1279" s="29">
        <v>0</v>
      </c>
      <c r="H1279" s="29">
        <f t="shared" si="38"/>
        <v>16.818000000000001</v>
      </c>
      <c r="I1279" s="15">
        <v>0</v>
      </c>
      <c r="J1279" s="15">
        <v>0</v>
      </c>
      <c r="K1279" s="15">
        <v>0</v>
      </c>
      <c r="L1279" s="15">
        <f t="shared" si="39"/>
        <v>16.818000000000001</v>
      </c>
    </row>
    <row r="1280" spans="1:12" x14ac:dyDescent="0.2">
      <c r="A1280" s="7" t="s">
        <v>70</v>
      </c>
      <c r="B1280" s="7" t="s">
        <v>162</v>
      </c>
      <c r="C1280" s="7" t="s">
        <v>19</v>
      </c>
      <c r="D1280" s="29">
        <v>64.241</v>
      </c>
      <c r="E1280" s="29">
        <v>0</v>
      </c>
      <c r="F1280" s="30">
        <v>2</v>
      </c>
      <c r="G1280" s="29">
        <v>6.2110000000000003</v>
      </c>
      <c r="H1280" s="29">
        <f t="shared" si="38"/>
        <v>72.451999999999998</v>
      </c>
      <c r="I1280" s="15">
        <v>0</v>
      </c>
      <c r="J1280" s="15">
        <v>0</v>
      </c>
      <c r="K1280" s="15">
        <v>0</v>
      </c>
      <c r="L1280" s="15">
        <f t="shared" si="39"/>
        <v>72.451999999999998</v>
      </c>
    </row>
    <row r="1281" spans="1:12" x14ac:dyDescent="0.2">
      <c r="A1281" s="7" t="s">
        <v>70</v>
      </c>
      <c r="B1281" s="7" t="s">
        <v>162</v>
      </c>
      <c r="C1281" s="7" t="s">
        <v>20</v>
      </c>
      <c r="D1281" s="29">
        <v>0</v>
      </c>
      <c r="E1281" s="29">
        <v>0</v>
      </c>
      <c r="F1281" s="30">
        <v>0.5</v>
      </c>
      <c r="G1281" s="29">
        <v>0</v>
      </c>
      <c r="H1281" s="29">
        <f t="shared" si="38"/>
        <v>0.5</v>
      </c>
      <c r="I1281" s="15">
        <v>0</v>
      </c>
      <c r="J1281" s="15">
        <v>0</v>
      </c>
      <c r="K1281" s="15">
        <v>0</v>
      </c>
      <c r="L1281" s="15">
        <f t="shared" si="39"/>
        <v>0.5</v>
      </c>
    </row>
    <row r="1282" spans="1:12" x14ac:dyDescent="0.2">
      <c r="A1282" s="7" t="s">
        <v>70</v>
      </c>
      <c r="B1282" s="7" t="s">
        <v>162</v>
      </c>
      <c r="C1282" s="7" t="s">
        <v>21</v>
      </c>
      <c r="D1282" s="29">
        <v>0.45500000000000002</v>
      </c>
      <c r="E1282" s="29">
        <v>0</v>
      </c>
      <c r="F1282" s="30">
        <v>0</v>
      </c>
      <c r="G1282" s="29">
        <v>0</v>
      </c>
      <c r="H1282" s="29">
        <f t="shared" si="38"/>
        <v>0.45500000000000002</v>
      </c>
      <c r="I1282" s="15">
        <v>0</v>
      </c>
      <c r="J1282" s="15">
        <v>0</v>
      </c>
      <c r="K1282" s="15">
        <v>0</v>
      </c>
      <c r="L1282" s="15">
        <f t="shared" si="39"/>
        <v>0.45500000000000002</v>
      </c>
    </row>
    <row r="1283" spans="1:12" x14ac:dyDescent="0.2">
      <c r="A1283" s="7" t="s">
        <v>70</v>
      </c>
      <c r="B1283" s="7" t="s">
        <v>162</v>
      </c>
      <c r="C1283" s="7" t="s">
        <v>22</v>
      </c>
      <c r="D1283" s="29">
        <v>6.5149999999999997</v>
      </c>
      <c r="E1283" s="29">
        <v>0</v>
      </c>
      <c r="F1283" s="30">
        <v>0</v>
      </c>
      <c r="G1283" s="29">
        <v>2.2719999999999998</v>
      </c>
      <c r="H1283" s="29">
        <f t="shared" si="38"/>
        <v>8.786999999999999</v>
      </c>
      <c r="I1283" s="15">
        <v>0</v>
      </c>
      <c r="J1283" s="15">
        <v>0</v>
      </c>
      <c r="K1283" s="15">
        <v>0</v>
      </c>
      <c r="L1283" s="15">
        <f t="shared" si="39"/>
        <v>8.7870000000000008</v>
      </c>
    </row>
    <row r="1284" spans="1:12" x14ac:dyDescent="0.2">
      <c r="A1284" s="7" t="s">
        <v>70</v>
      </c>
      <c r="B1284" s="7" t="s">
        <v>162</v>
      </c>
      <c r="C1284" s="7" t="s">
        <v>23</v>
      </c>
      <c r="D1284" s="29">
        <v>85.453000000000003</v>
      </c>
      <c r="E1284" s="29">
        <v>0</v>
      </c>
      <c r="F1284" s="30">
        <v>0</v>
      </c>
      <c r="G1284" s="29">
        <v>0</v>
      </c>
      <c r="H1284" s="29">
        <f t="shared" ref="H1284:H1347" si="40">D1284+E1284+F1284+G1284</f>
        <v>85.453000000000003</v>
      </c>
      <c r="I1284" s="15">
        <v>5.0000000000000001E-3</v>
      </c>
      <c r="J1284" s="15">
        <v>0</v>
      </c>
      <c r="K1284" s="15">
        <v>0</v>
      </c>
      <c r="L1284" s="15">
        <f t="shared" ref="L1284:L1347" si="41">ROUND(H1284+I1284+J1284+K1284,3)</f>
        <v>85.457999999999998</v>
      </c>
    </row>
    <row r="1285" spans="1:12" x14ac:dyDescent="0.2">
      <c r="A1285" s="7" t="s">
        <v>70</v>
      </c>
      <c r="B1285" s="7" t="s">
        <v>162</v>
      </c>
      <c r="C1285" s="7" t="s">
        <v>24</v>
      </c>
      <c r="D1285" s="29">
        <v>20.606000000000002</v>
      </c>
      <c r="E1285" s="29">
        <v>0</v>
      </c>
      <c r="F1285" s="30">
        <v>0</v>
      </c>
      <c r="G1285" s="29">
        <v>0</v>
      </c>
      <c r="H1285" s="29">
        <f t="shared" si="40"/>
        <v>20.606000000000002</v>
      </c>
      <c r="I1285" s="15">
        <v>0.29499999999999998</v>
      </c>
      <c r="J1285" s="15">
        <v>0</v>
      </c>
      <c r="K1285" s="15">
        <v>0</v>
      </c>
      <c r="L1285" s="15">
        <f t="shared" si="41"/>
        <v>20.901</v>
      </c>
    </row>
    <row r="1286" spans="1:12" x14ac:dyDescent="0.2">
      <c r="A1286" s="7" t="s">
        <v>70</v>
      </c>
      <c r="B1286" s="7" t="s">
        <v>162</v>
      </c>
      <c r="C1286" s="7" t="s">
        <v>25</v>
      </c>
      <c r="D1286" s="29">
        <v>11.978999999999999</v>
      </c>
      <c r="E1286" s="29">
        <v>0</v>
      </c>
      <c r="F1286" s="30">
        <v>0</v>
      </c>
      <c r="G1286" s="29">
        <v>0</v>
      </c>
      <c r="H1286" s="29">
        <f t="shared" si="40"/>
        <v>11.978999999999999</v>
      </c>
      <c r="I1286" s="15">
        <v>2.1139999999999999</v>
      </c>
      <c r="J1286" s="15">
        <v>0</v>
      </c>
      <c r="K1286" s="15">
        <v>0</v>
      </c>
      <c r="L1286" s="15">
        <f t="shared" si="41"/>
        <v>14.093</v>
      </c>
    </row>
    <row r="1287" spans="1:12" x14ac:dyDescent="0.2">
      <c r="A1287" s="7" t="s">
        <v>70</v>
      </c>
      <c r="B1287" s="7" t="s">
        <v>162</v>
      </c>
      <c r="C1287" s="7" t="s">
        <v>26</v>
      </c>
      <c r="D1287" s="29">
        <v>0</v>
      </c>
      <c r="E1287" s="29">
        <v>0</v>
      </c>
      <c r="F1287" s="30">
        <v>0</v>
      </c>
      <c r="G1287" s="29">
        <v>0</v>
      </c>
      <c r="H1287" s="29">
        <f t="shared" si="40"/>
        <v>0</v>
      </c>
      <c r="I1287" s="15">
        <v>0</v>
      </c>
      <c r="J1287" s="15">
        <v>0</v>
      </c>
      <c r="K1287" s="15">
        <v>0</v>
      </c>
      <c r="L1287" s="15">
        <f t="shared" si="41"/>
        <v>0</v>
      </c>
    </row>
    <row r="1288" spans="1:12" x14ac:dyDescent="0.2">
      <c r="A1288" s="7" t="s">
        <v>70</v>
      </c>
      <c r="B1288" s="7" t="s">
        <v>162</v>
      </c>
      <c r="C1288" s="7" t="s">
        <v>27</v>
      </c>
      <c r="D1288" s="29">
        <v>0</v>
      </c>
      <c r="E1288" s="29">
        <v>0</v>
      </c>
      <c r="F1288" s="30">
        <v>3.8</v>
      </c>
      <c r="G1288" s="29">
        <v>0</v>
      </c>
      <c r="H1288" s="29">
        <f t="shared" si="40"/>
        <v>3.8</v>
      </c>
      <c r="I1288" s="15">
        <v>0</v>
      </c>
      <c r="J1288" s="15">
        <v>0</v>
      </c>
      <c r="K1288" s="15">
        <v>0</v>
      </c>
      <c r="L1288" s="15">
        <f t="shared" si="41"/>
        <v>3.8</v>
      </c>
    </row>
    <row r="1289" spans="1:12" x14ac:dyDescent="0.2">
      <c r="A1289" s="7" t="s">
        <v>70</v>
      </c>
      <c r="B1289" s="7" t="s">
        <v>162</v>
      </c>
      <c r="C1289" s="7" t="s">
        <v>28</v>
      </c>
      <c r="D1289" s="29">
        <v>0</v>
      </c>
      <c r="E1289" s="29">
        <v>0</v>
      </c>
      <c r="F1289" s="30">
        <v>0</v>
      </c>
      <c r="G1289" s="29">
        <v>0</v>
      </c>
      <c r="H1289" s="29">
        <f t="shared" si="40"/>
        <v>0</v>
      </c>
      <c r="I1289" s="15">
        <v>0</v>
      </c>
      <c r="J1289" s="15">
        <v>0</v>
      </c>
      <c r="K1289" s="15">
        <v>0</v>
      </c>
      <c r="L1289" s="15">
        <f t="shared" si="41"/>
        <v>0</v>
      </c>
    </row>
    <row r="1290" spans="1:12" x14ac:dyDescent="0.2">
      <c r="A1290" s="7" t="s">
        <v>70</v>
      </c>
      <c r="B1290" s="7" t="s">
        <v>162</v>
      </c>
      <c r="C1290" s="7" t="s">
        <v>29</v>
      </c>
      <c r="D1290" s="29">
        <v>168.69300000000001</v>
      </c>
      <c r="E1290" s="29">
        <v>0</v>
      </c>
      <c r="F1290" s="30">
        <v>0</v>
      </c>
      <c r="G1290" s="29">
        <v>0</v>
      </c>
      <c r="H1290" s="29">
        <f t="shared" si="40"/>
        <v>168.69300000000001</v>
      </c>
      <c r="I1290" s="15">
        <v>11.102</v>
      </c>
      <c r="J1290" s="15">
        <v>0</v>
      </c>
      <c r="K1290" s="15">
        <v>0</v>
      </c>
      <c r="L1290" s="15">
        <f t="shared" si="41"/>
        <v>179.79499999999999</v>
      </c>
    </row>
    <row r="1291" spans="1:12" x14ac:dyDescent="0.2">
      <c r="A1291" s="7" t="s">
        <v>70</v>
      </c>
      <c r="B1291" s="7" t="s">
        <v>162</v>
      </c>
      <c r="C1291" s="7" t="s">
        <v>30</v>
      </c>
      <c r="D1291" s="29">
        <v>0</v>
      </c>
      <c r="E1291" s="29">
        <v>0</v>
      </c>
      <c r="F1291" s="30">
        <v>0</v>
      </c>
      <c r="G1291" s="29">
        <v>11.69</v>
      </c>
      <c r="H1291" s="29">
        <f t="shared" si="40"/>
        <v>11.69</v>
      </c>
      <c r="I1291" s="15">
        <v>0.02</v>
      </c>
      <c r="J1291" s="15">
        <v>0</v>
      </c>
      <c r="K1291" s="15">
        <v>0</v>
      </c>
      <c r="L1291" s="15">
        <f t="shared" si="41"/>
        <v>11.71</v>
      </c>
    </row>
    <row r="1292" spans="1:12" x14ac:dyDescent="0.2">
      <c r="A1292" s="7" t="s">
        <v>70</v>
      </c>
      <c r="B1292" s="7" t="s">
        <v>162</v>
      </c>
      <c r="C1292" s="7" t="s">
        <v>31</v>
      </c>
      <c r="D1292" s="29">
        <v>0</v>
      </c>
      <c r="E1292" s="29">
        <v>0</v>
      </c>
      <c r="F1292" s="30">
        <v>3.4</v>
      </c>
      <c r="G1292" s="29">
        <v>0</v>
      </c>
      <c r="H1292" s="29">
        <f t="shared" si="40"/>
        <v>3.4</v>
      </c>
      <c r="I1292" s="15">
        <v>0</v>
      </c>
      <c r="J1292" s="15">
        <v>0</v>
      </c>
      <c r="K1292" s="15">
        <v>0</v>
      </c>
      <c r="L1292" s="15">
        <f t="shared" si="41"/>
        <v>3.4</v>
      </c>
    </row>
    <row r="1293" spans="1:12" x14ac:dyDescent="0.2">
      <c r="A1293" s="7" t="s">
        <v>70</v>
      </c>
      <c r="B1293" s="7" t="s">
        <v>162</v>
      </c>
      <c r="C1293" s="7" t="s">
        <v>32</v>
      </c>
      <c r="D1293" s="29">
        <v>0</v>
      </c>
      <c r="E1293" s="29">
        <v>3.9</v>
      </c>
      <c r="F1293" s="30">
        <v>0</v>
      </c>
      <c r="G1293" s="29">
        <v>0</v>
      </c>
      <c r="H1293" s="29">
        <f t="shared" si="40"/>
        <v>3.9</v>
      </c>
      <c r="I1293" s="15">
        <v>5.0000000000000001E-3</v>
      </c>
      <c r="J1293" s="15">
        <v>0</v>
      </c>
      <c r="K1293" s="15">
        <v>0</v>
      </c>
      <c r="L1293" s="15">
        <f t="shared" si="41"/>
        <v>3.9049999999999998</v>
      </c>
    </row>
    <row r="1294" spans="1:12" x14ac:dyDescent="0.2">
      <c r="A1294" s="7" t="s">
        <v>70</v>
      </c>
      <c r="B1294" s="7" t="s">
        <v>162</v>
      </c>
      <c r="C1294" s="7" t="s">
        <v>33</v>
      </c>
      <c r="D1294" s="29">
        <v>0</v>
      </c>
      <c r="E1294" s="29">
        <v>0</v>
      </c>
      <c r="F1294" s="30">
        <v>0</v>
      </c>
      <c r="G1294" s="29">
        <v>0</v>
      </c>
      <c r="H1294" s="29">
        <f t="shared" si="40"/>
        <v>0</v>
      </c>
      <c r="I1294" s="15">
        <v>0</v>
      </c>
      <c r="J1294" s="15">
        <v>0</v>
      </c>
      <c r="K1294" s="15">
        <v>0</v>
      </c>
      <c r="L1294" s="15">
        <f t="shared" si="41"/>
        <v>0</v>
      </c>
    </row>
    <row r="1295" spans="1:12" x14ac:dyDescent="0.2">
      <c r="A1295" s="7" t="s">
        <v>71</v>
      </c>
      <c r="B1295" s="7" t="s">
        <v>193</v>
      </c>
      <c r="C1295" s="7" t="s">
        <v>2</v>
      </c>
      <c r="D1295" s="29">
        <v>0.39400000000000002</v>
      </c>
      <c r="E1295" s="29">
        <v>0</v>
      </c>
      <c r="F1295" s="30">
        <v>1207.9000000000001</v>
      </c>
      <c r="G1295" s="29">
        <v>0</v>
      </c>
      <c r="H1295" s="29">
        <f t="shared" si="40"/>
        <v>1208.2940000000001</v>
      </c>
      <c r="I1295" s="15">
        <v>182.06899999999999</v>
      </c>
      <c r="J1295" s="15">
        <v>0</v>
      </c>
      <c r="K1295" s="15">
        <v>0</v>
      </c>
      <c r="L1295" s="15">
        <f t="shared" si="41"/>
        <v>1390.3630000000001</v>
      </c>
    </row>
    <row r="1296" spans="1:12" x14ac:dyDescent="0.2">
      <c r="A1296" s="7" t="s">
        <v>71</v>
      </c>
      <c r="B1296" s="7" t="s">
        <v>193</v>
      </c>
      <c r="C1296" s="7" t="s">
        <v>4</v>
      </c>
      <c r="D1296" s="29">
        <v>2.367</v>
      </c>
      <c r="E1296" s="29">
        <v>0</v>
      </c>
      <c r="F1296" s="30">
        <v>186</v>
      </c>
      <c r="G1296" s="29">
        <v>0</v>
      </c>
      <c r="H1296" s="29">
        <f t="shared" si="40"/>
        <v>188.36699999999999</v>
      </c>
      <c r="I1296" s="15">
        <v>35.738</v>
      </c>
      <c r="J1296" s="15">
        <v>0</v>
      </c>
      <c r="K1296" s="15">
        <v>0</v>
      </c>
      <c r="L1296" s="15">
        <f t="shared" si="41"/>
        <v>224.10499999999999</v>
      </c>
    </row>
    <row r="1297" spans="1:12" x14ac:dyDescent="0.2">
      <c r="A1297" s="7" t="s">
        <v>71</v>
      </c>
      <c r="B1297" s="7" t="s">
        <v>193</v>
      </c>
      <c r="C1297" s="7" t="s">
        <v>5</v>
      </c>
      <c r="D1297" s="29">
        <v>0</v>
      </c>
      <c r="E1297" s="29">
        <v>0</v>
      </c>
      <c r="F1297" s="30">
        <v>297.89999999999998</v>
      </c>
      <c r="G1297" s="29">
        <v>0</v>
      </c>
      <c r="H1297" s="29">
        <f t="shared" si="40"/>
        <v>297.89999999999998</v>
      </c>
      <c r="I1297" s="15">
        <v>25.045000000000002</v>
      </c>
      <c r="J1297" s="15">
        <v>0</v>
      </c>
      <c r="K1297" s="15">
        <v>0</v>
      </c>
      <c r="L1297" s="15">
        <f t="shared" si="41"/>
        <v>322.94499999999999</v>
      </c>
    </row>
    <row r="1298" spans="1:12" x14ac:dyDescent="0.2">
      <c r="A1298" s="7" t="s">
        <v>71</v>
      </c>
      <c r="B1298" s="7" t="s">
        <v>193</v>
      </c>
      <c r="C1298" s="7" t="s">
        <v>6</v>
      </c>
      <c r="D1298" s="29">
        <v>0</v>
      </c>
      <c r="E1298" s="29">
        <v>0</v>
      </c>
      <c r="F1298" s="30">
        <v>1810.6999999999998</v>
      </c>
      <c r="G1298" s="29">
        <v>0</v>
      </c>
      <c r="H1298" s="29">
        <f t="shared" si="40"/>
        <v>1810.6999999999998</v>
      </c>
      <c r="I1298" s="15">
        <v>502.69299999999998</v>
      </c>
      <c r="J1298" s="15">
        <v>0</v>
      </c>
      <c r="K1298" s="15">
        <v>0</v>
      </c>
      <c r="L1298" s="15">
        <f t="shared" si="41"/>
        <v>2313.393</v>
      </c>
    </row>
    <row r="1299" spans="1:12" x14ac:dyDescent="0.2">
      <c r="A1299" s="7" t="s">
        <v>71</v>
      </c>
      <c r="B1299" s="7" t="s">
        <v>193</v>
      </c>
      <c r="C1299" s="7" t="s">
        <v>7</v>
      </c>
      <c r="D1299" s="29">
        <v>2017.3989999999999</v>
      </c>
      <c r="E1299" s="29">
        <v>0</v>
      </c>
      <c r="F1299" s="30">
        <v>1616</v>
      </c>
      <c r="G1299" s="29">
        <v>0</v>
      </c>
      <c r="H1299" s="29">
        <f t="shared" si="40"/>
        <v>3633.3989999999999</v>
      </c>
      <c r="I1299" s="15">
        <v>1947.9949999999999</v>
      </c>
      <c r="J1299" s="15">
        <v>0</v>
      </c>
      <c r="K1299" s="15">
        <v>0</v>
      </c>
      <c r="L1299" s="15">
        <f t="shared" si="41"/>
        <v>5581.3940000000002</v>
      </c>
    </row>
    <row r="1300" spans="1:12" x14ac:dyDescent="0.2">
      <c r="A1300" s="7" t="s">
        <v>71</v>
      </c>
      <c r="B1300" s="7" t="s">
        <v>193</v>
      </c>
      <c r="C1300" s="7" t="s">
        <v>8</v>
      </c>
      <c r="D1300" s="29">
        <v>852.10900000000004</v>
      </c>
      <c r="E1300" s="29">
        <v>0</v>
      </c>
      <c r="F1300" s="30">
        <v>194.7</v>
      </c>
      <c r="G1300" s="29">
        <v>0</v>
      </c>
      <c r="H1300" s="29">
        <f t="shared" si="40"/>
        <v>1046.809</v>
      </c>
      <c r="I1300" s="15">
        <v>3.0000000000000001E-3</v>
      </c>
      <c r="J1300" s="15">
        <v>0</v>
      </c>
      <c r="K1300" s="15">
        <v>0</v>
      </c>
      <c r="L1300" s="15">
        <f t="shared" si="41"/>
        <v>1046.8119999999999</v>
      </c>
    </row>
    <row r="1301" spans="1:12" x14ac:dyDescent="0.2">
      <c r="A1301" s="7" t="s">
        <v>71</v>
      </c>
      <c r="B1301" s="7" t="s">
        <v>193</v>
      </c>
      <c r="C1301" s="7" t="s">
        <v>9</v>
      </c>
      <c r="D1301" s="29">
        <v>0</v>
      </c>
      <c r="E1301" s="29">
        <v>0</v>
      </c>
      <c r="F1301" s="30">
        <v>124.2</v>
      </c>
      <c r="G1301" s="29">
        <v>0</v>
      </c>
      <c r="H1301" s="29">
        <f t="shared" si="40"/>
        <v>124.2</v>
      </c>
      <c r="I1301" s="15">
        <v>10.528</v>
      </c>
      <c r="J1301" s="15">
        <v>0</v>
      </c>
      <c r="K1301" s="15">
        <v>0</v>
      </c>
      <c r="L1301" s="15">
        <f t="shared" si="41"/>
        <v>134.72800000000001</v>
      </c>
    </row>
    <row r="1302" spans="1:12" x14ac:dyDescent="0.2">
      <c r="A1302" s="7" t="s">
        <v>71</v>
      </c>
      <c r="B1302" s="7" t="s">
        <v>193</v>
      </c>
      <c r="C1302" s="7" t="s">
        <v>10</v>
      </c>
      <c r="D1302" s="29">
        <v>0</v>
      </c>
      <c r="E1302" s="29">
        <v>0</v>
      </c>
      <c r="F1302" s="30">
        <v>44</v>
      </c>
      <c r="G1302" s="29">
        <v>0</v>
      </c>
      <c r="H1302" s="29">
        <f t="shared" si="40"/>
        <v>44</v>
      </c>
      <c r="I1302" s="15">
        <v>4.1769999999999996</v>
      </c>
      <c r="J1302" s="15">
        <v>0</v>
      </c>
      <c r="K1302" s="15">
        <v>0</v>
      </c>
      <c r="L1302" s="15">
        <f t="shared" si="41"/>
        <v>48.177</v>
      </c>
    </row>
    <row r="1303" spans="1:12" x14ac:dyDescent="0.2">
      <c r="A1303" s="7" t="s">
        <v>71</v>
      </c>
      <c r="B1303" s="7" t="s">
        <v>193</v>
      </c>
      <c r="C1303" s="7" t="s">
        <v>11</v>
      </c>
      <c r="D1303" s="29">
        <v>0</v>
      </c>
      <c r="E1303" s="29">
        <v>0</v>
      </c>
      <c r="F1303" s="30">
        <v>0.1</v>
      </c>
      <c r="G1303" s="29">
        <v>0</v>
      </c>
      <c r="H1303" s="29">
        <f t="shared" si="40"/>
        <v>0.1</v>
      </c>
      <c r="I1303" s="15">
        <v>0</v>
      </c>
      <c r="J1303" s="15">
        <v>0</v>
      </c>
      <c r="K1303" s="15">
        <v>0</v>
      </c>
      <c r="L1303" s="15">
        <f t="shared" si="41"/>
        <v>0.1</v>
      </c>
    </row>
    <row r="1304" spans="1:12" x14ac:dyDescent="0.2">
      <c r="A1304" s="7" t="s">
        <v>71</v>
      </c>
      <c r="B1304" s="7" t="s">
        <v>193</v>
      </c>
      <c r="C1304" s="7" t="s">
        <v>12</v>
      </c>
      <c r="D1304" s="29">
        <v>0</v>
      </c>
      <c r="E1304" s="29">
        <v>0</v>
      </c>
      <c r="F1304" s="30">
        <v>132.69999999999999</v>
      </c>
      <c r="G1304" s="29">
        <v>0</v>
      </c>
      <c r="H1304" s="29">
        <f t="shared" si="40"/>
        <v>132.69999999999999</v>
      </c>
      <c r="I1304" s="15">
        <v>2.7389999999999999</v>
      </c>
      <c r="J1304" s="15">
        <v>0</v>
      </c>
      <c r="K1304" s="15">
        <v>0</v>
      </c>
      <c r="L1304" s="15">
        <f t="shared" si="41"/>
        <v>135.43899999999999</v>
      </c>
    </row>
    <row r="1305" spans="1:12" x14ac:dyDescent="0.2">
      <c r="A1305" s="7" t="s">
        <v>71</v>
      </c>
      <c r="B1305" s="7" t="s">
        <v>193</v>
      </c>
      <c r="C1305" s="7" t="s">
        <v>13</v>
      </c>
      <c r="D1305" s="29">
        <v>382.20699999999999</v>
      </c>
      <c r="E1305" s="29">
        <v>0</v>
      </c>
      <c r="F1305" s="30">
        <v>89.4</v>
      </c>
      <c r="G1305" s="29">
        <v>0</v>
      </c>
      <c r="H1305" s="29">
        <f t="shared" si="40"/>
        <v>471.60699999999997</v>
      </c>
      <c r="I1305" s="15">
        <v>13.881</v>
      </c>
      <c r="J1305" s="15">
        <v>0</v>
      </c>
      <c r="K1305" s="15">
        <v>0</v>
      </c>
      <c r="L1305" s="15">
        <f t="shared" si="41"/>
        <v>485.488</v>
      </c>
    </row>
    <row r="1306" spans="1:12" x14ac:dyDescent="0.2">
      <c r="A1306" s="7" t="s">
        <v>71</v>
      </c>
      <c r="B1306" s="7" t="s">
        <v>193</v>
      </c>
      <c r="C1306" s="7" t="s">
        <v>14</v>
      </c>
      <c r="D1306" s="29">
        <v>2120.4780000000001</v>
      </c>
      <c r="E1306" s="29">
        <v>0</v>
      </c>
      <c r="F1306" s="30">
        <v>40.5</v>
      </c>
      <c r="G1306" s="29">
        <v>0</v>
      </c>
      <c r="H1306" s="29">
        <f t="shared" si="40"/>
        <v>2160.9780000000001</v>
      </c>
      <c r="I1306" s="15">
        <v>10.19</v>
      </c>
      <c r="J1306" s="15">
        <v>0</v>
      </c>
      <c r="K1306" s="15">
        <v>0</v>
      </c>
      <c r="L1306" s="15">
        <f t="shared" si="41"/>
        <v>2171.1680000000001</v>
      </c>
    </row>
    <row r="1307" spans="1:12" x14ac:dyDescent="0.2">
      <c r="A1307" s="7" t="s">
        <v>71</v>
      </c>
      <c r="B1307" s="7" t="s">
        <v>193</v>
      </c>
      <c r="C1307" s="7" t="s">
        <v>15</v>
      </c>
      <c r="D1307" s="29">
        <v>55.747</v>
      </c>
      <c r="E1307" s="29">
        <v>0</v>
      </c>
      <c r="F1307" s="30">
        <v>0</v>
      </c>
      <c r="G1307" s="29">
        <v>0</v>
      </c>
      <c r="H1307" s="29">
        <f t="shared" si="40"/>
        <v>55.747</v>
      </c>
      <c r="I1307" s="15">
        <v>0</v>
      </c>
      <c r="J1307" s="15">
        <v>0</v>
      </c>
      <c r="K1307" s="15">
        <v>0</v>
      </c>
      <c r="L1307" s="15">
        <f t="shared" si="41"/>
        <v>55.747</v>
      </c>
    </row>
    <row r="1308" spans="1:12" x14ac:dyDescent="0.2">
      <c r="A1308" s="7" t="s">
        <v>71</v>
      </c>
      <c r="B1308" s="7" t="s">
        <v>193</v>
      </c>
      <c r="C1308" s="7" t="s">
        <v>16</v>
      </c>
      <c r="D1308" s="29">
        <v>4.7329999999999997</v>
      </c>
      <c r="E1308" s="29">
        <v>346.84399999999999</v>
      </c>
      <c r="F1308" s="30">
        <v>7.5</v>
      </c>
      <c r="G1308" s="29">
        <v>0</v>
      </c>
      <c r="H1308" s="29">
        <f t="shared" si="40"/>
        <v>359.077</v>
      </c>
      <c r="I1308" s="15">
        <v>39.185000000000002</v>
      </c>
      <c r="J1308" s="15">
        <v>0</v>
      </c>
      <c r="K1308" s="15">
        <v>0</v>
      </c>
      <c r="L1308" s="15">
        <f t="shared" si="41"/>
        <v>398.262</v>
      </c>
    </row>
    <row r="1309" spans="1:12" x14ac:dyDescent="0.2">
      <c r="A1309" s="7" t="s">
        <v>71</v>
      </c>
      <c r="B1309" s="7" t="s">
        <v>193</v>
      </c>
      <c r="C1309" s="7" t="s">
        <v>17</v>
      </c>
      <c r="D1309" s="29">
        <v>0</v>
      </c>
      <c r="E1309" s="29">
        <v>85.855999999999995</v>
      </c>
      <c r="F1309" s="30">
        <v>0</v>
      </c>
      <c r="G1309" s="29">
        <v>0</v>
      </c>
      <c r="H1309" s="29">
        <f t="shared" si="40"/>
        <v>85.855999999999995</v>
      </c>
      <c r="I1309" s="15">
        <v>1.6E-2</v>
      </c>
      <c r="J1309" s="15">
        <v>0</v>
      </c>
      <c r="K1309" s="15">
        <v>0</v>
      </c>
      <c r="L1309" s="15">
        <f t="shared" si="41"/>
        <v>85.872</v>
      </c>
    </row>
    <row r="1310" spans="1:12" x14ac:dyDescent="0.2">
      <c r="A1310" s="7" t="s">
        <v>71</v>
      </c>
      <c r="B1310" s="7" t="s">
        <v>193</v>
      </c>
      <c r="C1310" s="7" t="s">
        <v>18</v>
      </c>
      <c r="D1310" s="29">
        <v>1137.2850000000001</v>
      </c>
      <c r="E1310" s="29">
        <v>0</v>
      </c>
      <c r="F1310" s="30">
        <v>0</v>
      </c>
      <c r="G1310" s="29">
        <v>0</v>
      </c>
      <c r="H1310" s="29">
        <f t="shared" si="40"/>
        <v>1137.2850000000001</v>
      </c>
      <c r="I1310" s="15">
        <v>1.9870000000000001</v>
      </c>
      <c r="J1310" s="15">
        <v>0</v>
      </c>
      <c r="K1310" s="15">
        <v>0</v>
      </c>
      <c r="L1310" s="15">
        <f t="shared" si="41"/>
        <v>1139.2719999999999</v>
      </c>
    </row>
    <row r="1311" spans="1:12" x14ac:dyDescent="0.2">
      <c r="A1311" s="7" t="s">
        <v>71</v>
      </c>
      <c r="B1311" s="7" t="s">
        <v>193</v>
      </c>
      <c r="C1311" s="7" t="s">
        <v>19</v>
      </c>
      <c r="D1311" s="29">
        <v>268.21499999999997</v>
      </c>
      <c r="E1311" s="29">
        <v>0</v>
      </c>
      <c r="F1311" s="30">
        <v>6.3</v>
      </c>
      <c r="G1311" s="29">
        <v>0</v>
      </c>
      <c r="H1311" s="29">
        <f t="shared" si="40"/>
        <v>274.51499999999999</v>
      </c>
      <c r="I1311" s="15">
        <v>0</v>
      </c>
      <c r="J1311" s="15">
        <v>0</v>
      </c>
      <c r="K1311" s="15">
        <v>0</v>
      </c>
      <c r="L1311" s="15">
        <f t="shared" si="41"/>
        <v>274.51499999999999</v>
      </c>
    </row>
    <row r="1312" spans="1:12" x14ac:dyDescent="0.2">
      <c r="A1312" s="7" t="s">
        <v>71</v>
      </c>
      <c r="B1312" s="7" t="s">
        <v>193</v>
      </c>
      <c r="C1312" s="7" t="s">
        <v>20</v>
      </c>
      <c r="D1312" s="29">
        <v>7197.2380000000003</v>
      </c>
      <c r="E1312" s="29">
        <v>0</v>
      </c>
      <c r="F1312" s="30">
        <v>1786.8999999999999</v>
      </c>
      <c r="G1312" s="29">
        <v>0</v>
      </c>
      <c r="H1312" s="29">
        <f t="shared" si="40"/>
        <v>8984.1380000000008</v>
      </c>
      <c r="I1312" s="15">
        <v>833.57799999999997</v>
      </c>
      <c r="J1312" s="15">
        <v>0</v>
      </c>
      <c r="K1312" s="15">
        <v>0</v>
      </c>
      <c r="L1312" s="15">
        <f t="shared" si="41"/>
        <v>9817.7160000000003</v>
      </c>
    </row>
    <row r="1313" spans="1:12" x14ac:dyDescent="0.2">
      <c r="A1313" s="7" t="s">
        <v>71</v>
      </c>
      <c r="B1313" s="7" t="s">
        <v>193</v>
      </c>
      <c r="C1313" s="7" t="s">
        <v>21</v>
      </c>
      <c r="D1313" s="29">
        <v>7098.2349999999997</v>
      </c>
      <c r="E1313" s="29">
        <v>0</v>
      </c>
      <c r="F1313" s="30">
        <v>0</v>
      </c>
      <c r="G1313" s="29">
        <v>0</v>
      </c>
      <c r="H1313" s="29">
        <f t="shared" si="40"/>
        <v>7098.2349999999997</v>
      </c>
      <c r="I1313" s="15">
        <v>101.48</v>
      </c>
      <c r="J1313" s="15">
        <v>0</v>
      </c>
      <c r="K1313" s="15">
        <v>0</v>
      </c>
      <c r="L1313" s="15">
        <f t="shared" si="41"/>
        <v>7199.7150000000001</v>
      </c>
    </row>
    <row r="1314" spans="1:12" x14ac:dyDescent="0.2">
      <c r="A1314" s="7" t="s">
        <v>71</v>
      </c>
      <c r="B1314" s="7" t="s">
        <v>193</v>
      </c>
      <c r="C1314" s="7" t="s">
        <v>22</v>
      </c>
      <c r="D1314" s="29">
        <v>0</v>
      </c>
      <c r="E1314" s="29">
        <v>0</v>
      </c>
      <c r="F1314" s="30">
        <v>0.3</v>
      </c>
      <c r="G1314" s="29">
        <v>0</v>
      </c>
      <c r="H1314" s="29">
        <f t="shared" si="40"/>
        <v>0.3</v>
      </c>
      <c r="I1314" s="15">
        <v>0</v>
      </c>
      <c r="J1314" s="15">
        <v>0</v>
      </c>
      <c r="K1314" s="15">
        <v>0</v>
      </c>
      <c r="L1314" s="15">
        <f t="shared" si="41"/>
        <v>0.3</v>
      </c>
    </row>
    <row r="1315" spans="1:12" x14ac:dyDescent="0.2">
      <c r="A1315" s="7" t="s">
        <v>71</v>
      </c>
      <c r="B1315" s="7" t="s">
        <v>193</v>
      </c>
      <c r="C1315" s="7" t="s">
        <v>23</v>
      </c>
      <c r="D1315" s="29">
        <v>901.28200000000004</v>
      </c>
      <c r="E1315" s="29">
        <v>0</v>
      </c>
      <c r="F1315" s="30">
        <v>0.1</v>
      </c>
      <c r="G1315" s="29">
        <v>0</v>
      </c>
      <c r="H1315" s="29">
        <f t="shared" si="40"/>
        <v>901.38200000000006</v>
      </c>
      <c r="I1315" s="15">
        <v>0</v>
      </c>
      <c r="J1315" s="15">
        <v>0</v>
      </c>
      <c r="K1315" s="15">
        <v>0</v>
      </c>
      <c r="L1315" s="15">
        <f t="shared" si="41"/>
        <v>901.38199999999995</v>
      </c>
    </row>
    <row r="1316" spans="1:12" x14ac:dyDescent="0.2">
      <c r="A1316" s="7" t="s">
        <v>71</v>
      </c>
      <c r="B1316" s="7" t="s">
        <v>193</v>
      </c>
      <c r="C1316" s="7" t="s">
        <v>108</v>
      </c>
      <c r="D1316" s="29">
        <v>1993.2070000000001</v>
      </c>
      <c r="E1316" s="29">
        <v>0</v>
      </c>
      <c r="F1316" s="30">
        <v>0</v>
      </c>
      <c r="G1316" s="29">
        <v>0</v>
      </c>
      <c r="H1316" s="29">
        <f t="shared" si="40"/>
        <v>1993.2070000000001</v>
      </c>
      <c r="I1316" s="15">
        <v>87.512</v>
      </c>
      <c r="J1316" s="15">
        <v>0</v>
      </c>
      <c r="K1316" s="15">
        <v>0</v>
      </c>
      <c r="L1316" s="15">
        <f t="shared" si="41"/>
        <v>2080.7190000000001</v>
      </c>
    </row>
    <row r="1317" spans="1:12" x14ac:dyDescent="0.2">
      <c r="A1317" s="7" t="s">
        <v>71</v>
      </c>
      <c r="B1317" s="7" t="s">
        <v>193</v>
      </c>
      <c r="C1317" s="7" t="s">
        <v>24</v>
      </c>
      <c r="D1317" s="29">
        <v>0.52600000000000002</v>
      </c>
      <c r="E1317" s="29">
        <v>0</v>
      </c>
      <c r="F1317" s="30">
        <v>0</v>
      </c>
      <c r="G1317" s="29">
        <v>0</v>
      </c>
      <c r="H1317" s="29">
        <f t="shared" si="40"/>
        <v>0.52600000000000002</v>
      </c>
      <c r="I1317" s="15">
        <v>0</v>
      </c>
      <c r="J1317" s="15">
        <v>0</v>
      </c>
      <c r="K1317" s="15">
        <v>0</v>
      </c>
      <c r="L1317" s="15">
        <f t="shared" si="41"/>
        <v>0.52600000000000002</v>
      </c>
    </row>
    <row r="1318" spans="1:12" x14ac:dyDescent="0.2">
      <c r="A1318" s="7" t="s">
        <v>71</v>
      </c>
      <c r="B1318" s="7" t="s">
        <v>193</v>
      </c>
      <c r="C1318" s="7" t="s">
        <v>25</v>
      </c>
      <c r="D1318" s="29">
        <v>2.4980000000000002</v>
      </c>
      <c r="E1318" s="29">
        <v>0</v>
      </c>
      <c r="F1318" s="30">
        <v>0</v>
      </c>
      <c r="G1318" s="29">
        <v>0</v>
      </c>
      <c r="H1318" s="29">
        <f t="shared" si="40"/>
        <v>2.4980000000000002</v>
      </c>
      <c r="I1318" s="15">
        <v>0.36</v>
      </c>
      <c r="J1318" s="15">
        <v>0</v>
      </c>
      <c r="K1318" s="15">
        <v>0</v>
      </c>
      <c r="L1318" s="15">
        <f t="shared" si="41"/>
        <v>2.8580000000000001</v>
      </c>
    </row>
    <row r="1319" spans="1:12" x14ac:dyDescent="0.2">
      <c r="A1319" s="7" t="s">
        <v>71</v>
      </c>
      <c r="B1319" s="7" t="s">
        <v>193</v>
      </c>
      <c r="C1319" s="7" t="s">
        <v>26</v>
      </c>
      <c r="D1319" s="29">
        <v>0</v>
      </c>
      <c r="E1319" s="29">
        <v>0</v>
      </c>
      <c r="F1319" s="30">
        <v>0</v>
      </c>
      <c r="G1319" s="29">
        <v>0.13100000000000001</v>
      </c>
      <c r="H1319" s="29">
        <f t="shared" si="40"/>
        <v>0.13100000000000001</v>
      </c>
      <c r="I1319" s="15">
        <v>0</v>
      </c>
      <c r="J1319" s="15">
        <v>0</v>
      </c>
      <c r="K1319" s="15">
        <v>0</v>
      </c>
      <c r="L1319" s="15">
        <f t="shared" si="41"/>
        <v>0.13100000000000001</v>
      </c>
    </row>
    <row r="1320" spans="1:12" x14ac:dyDescent="0.2">
      <c r="A1320" s="7" t="s">
        <v>71</v>
      </c>
      <c r="B1320" s="7" t="s">
        <v>193</v>
      </c>
      <c r="C1320" s="7" t="s">
        <v>27</v>
      </c>
      <c r="D1320" s="29">
        <v>0</v>
      </c>
      <c r="E1320" s="29">
        <v>0</v>
      </c>
      <c r="F1320" s="30">
        <v>60.9</v>
      </c>
      <c r="G1320" s="29">
        <v>0</v>
      </c>
      <c r="H1320" s="29">
        <f t="shared" si="40"/>
        <v>60.9</v>
      </c>
      <c r="I1320" s="15">
        <v>0</v>
      </c>
      <c r="J1320" s="15">
        <v>0</v>
      </c>
      <c r="K1320" s="15">
        <v>0</v>
      </c>
      <c r="L1320" s="15">
        <f t="shared" si="41"/>
        <v>60.9</v>
      </c>
    </row>
    <row r="1321" spans="1:12" x14ac:dyDescent="0.2">
      <c r="A1321" s="7" t="s">
        <v>71</v>
      </c>
      <c r="B1321" s="7" t="s">
        <v>193</v>
      </c>
      <c r="C1321" s="7" t="s">
        <v>28</v>
      </c>
      <c r="D1321" s="29">
        <v>0</v>
      </c>
      <c r="E1321" s="29">
        <v>0</v>
      </c>
      <c r="F1321" s="30">
        <v>0</v>
      </c>
      <c r="G1321" s="29">
        <v>0</v>
      </c>
      <c r="H1321" s="29">
        <f t="shared" si="40"/>
        <v>0</v>
      </c>
      <c r="I1321" s="15">
        <v>0</v>
      </c>
      <c r="J1321" s="15">
        <v>0</v>
      </c>
      <c r="K1321" s="15">
        <v>0</v>
      </c>
      <c r="L1321" s="15">
        <f t="shared" si="41"/>
        <v>0</v>
      </c>
    </row>
    <row r="1322" spans="1:12" x14ac:dyDescent="0.2">
      <c r="A1322" s="7" t="s">
        <v>71</v>
      </c>
      <c r="B1322" s="7" t="s">
        <v>193</v>
      </c>
      <c r="C1322" s="7" t="s">
        <v>29</v>
      </c>
      <c r="D1322" s="29">
        <v>72.09</v>
      </c>
      <c r="E1322" s="29">
        <v>0</v>
      </c>
      <c r="F1322" s="30">
        <v>0</v>
      </c>
      <c r="G1322" s="29">
        <v>0</v>
      </c>
      <c r="H1322" s="29">
        <f t="shared" si="40"/>
        <v>72.09</v>
      </c>
      <c r="I1322" s="15">
        <v>3.0979999999999999</v>
      </c>
      <c r="J1322" s="15">
        <v>0</v>
      </c>
      <c r="K1322" s="15">
        <v>0</v>
      </c>
      <c r="L1322" s="15">
        <f t="shared" si="41"/>
        <v>75.188000000000002</v>
      </c>
    </row>
    <row r="1323" spans="1:12" x14ac:dyDescent="0.2">
      <c r="A1323" s="7" t="s">
        <v>71</v>
      </c>
      <c r="B1323" s="7" t="s">
        <v>193</v>
      </c>
      <c r="C1323" s="7" t="s">
        <v>30</v>
      </c>
      <c r="D1323" s="29">
        <v>0</v>
      </c>
      <c r="E1323" s="29">
        <v>0</v>
      </c>
      <c r="F1323" s="30">
        <v>0</v>
      </c>
      <c r="G1323" s="29">
        <v>0.7</v>
      </c>
      <c r="H1323" s="29">
        <f t="shared" si="40"/>
        <v>0.7</v>
      </c>
      <c r="I1323" s="15">
        <v>0</v>
      </c>
      <c r="J1323" s="15">
        <v>0</v>
      </c>
      <c r="K1323" s="15">
        <v>0</v>
      </c>
      <c r="L1323" s="15">
        <f t="shared" si="41"/>
        <v>0.7</v>
      </c>
    </row>
    <row r="1324" spans="1:12" x14ac:dyDescent="0.2">
      <c r="A1324" s="7" t="s">
        <v>71</v>
      </c>
      <c r="B1324" s="7" t="s">
        <v>193</v>
      </c>
      <c r="C1324" s="7" t="s">
        <v>31</v>
      </c>
      <c r="D1324" s="29">
        <v>0</v>
      </c>
      <c r="E1324" s="29">
        <v>0</v>
      </c>
      <c r="F1324" s="30">
        <v>3.8</v>
      </c>
      <c r="G1324" s="29">
        <v>0</v>
      </c>
      <c r="H1324" s="29">
        <f t="shared" si="40"/>
        <v>3.8</v>
      </c>
      <c r="I1324" s="15">
        <v>14.224</v>
      </c>
      <c r="J1324" s="15">
        <v>0</v>
      </c>
      <c r="K1324" s="15">
        <v>0</v>
      </c>
      <c r="L1324" s="15">
        <f t="shared" si="41"/>
        <v>18.024000000000001</v>
      </c>
    </row>
    <row r="1325" spans="1:12" x14ac:dyDescent="0.2">
      <c r="A1325" s="7" t="s">
        <v>71</v>
      </c>
      <c r="B1325" s="7" t="s">
        <v>193</v>
      </c>
      <c r="C1325" s="7" t="s">
        <v>32</v>
      </c>
      <c r="D1325" s="29">
        <v>0</v>
      </c>
      <c r="E1325" s="29">
        <v>0</v>
      </c>
      <c r="F1325" s="30">
        <v>0</v>
      </c>
      <c r="G1325" s="29">
        <v>0</v>
      </c>
      <c r="H1325" s="29">
        <f t="shared" si="40"/>
        <v>0</v>
      </c>
      <c r="I1325" s="15">
        <v>0</v>
      </c>
      <c r="J1325" s="15">
        <v>0</v>
      </c>
      <c r="K1325" s="15">
        <v>0</v>
      </c>
      <c r="L1325" s="15">
        <f t="shared" si="41"/>
        <v>0</v>
      </c>
    </row>
    <row r="1326" spans="1:12" x14ac:dyDescent="0.2">
      <c r="A1326" s="7" t="s">
        <v>71</v>
      </c>
      <c r="B1326" s="7" t="s">
        <v>193</v>
      </c>
      <c r="C1326" s="7" t="s">
        <v>33</v>
      </c>
      <c r="D1326" s="29">
        <v>0</v>
      </c>
      <c r="E1326" s="29">
        <v>0</v>
      </c>
      <c r="F1326" s="30">
        <v>0</v>
      </c>
      <c r="G1326" s="29">
        <v>0</v>
      </c>
      <c r="H1326" s="29">
        <f t="shared" si="40"/>
        <v>0</v>
      </c>
      <c r="I1326" s="15">
        <v>0</v>
      </c>
      <c r="J1326" s="15">
        <v>0</v>
      </c>
      <c r="K1326" s="15">
        <v>0</v>
      </c>
      <c r="L1326" s="15">
        <f t="shared" si="41"/>
        <v>0</v>
      </c>
    </row>
    <row r="1327" spans="1:12" x14ac:dyDescent="0.2">
      <c r="A1327" s="7" t="s">
        <v>72</v>
      </c>
      <c r="B1327" s="7" t="s">
        <v>163</v>
      </c>
      <c r="C1327" s="7" t="s">
        <v>2</v>
      </c>
      <c r="D1327" s="29">
        <v>0</v>
      </c>
      <c r="E1327" s="29">
        <v>0</v>
      </c>
      <c r="F1327" s="30">
        <v>229.9</v>
      </c>
      <c r="G1327" s="29">
        <v>0</v>
      </c>
      <c r="H1327" s="29">
        <f t="shared" si="40"/>
        <v>229.9</v>
      </c>
      <c r="I1327" s="15">
        <v>29.908000000000001</v>
      </c>
      <c r="J1327" s="15">
        <v>0</v>
      </c>
      <c r="K1327" s="15">
        <v>0</v>
      </c>
      <c r="L1327" s="15">
        <f t="shared" si="41"/>
        <v>259.80799999999999</v>
      </c>
    </row>
    <row r="1328" spans="1:12" x14ac:dyDescent="0.2">
      <c r="A1328" s="7" t="s">
        <v>72</v>
      </c>
      <c r="B1328" s="7" t="s">
        <v>163</v>
      </c>
      <c r="C1328" s="7" t="s">
        <v>4</v>
      </c>
      <c r="D1328" s="29">
        <v>0.254</v>
      </c>
      <c r="E1328" s="29">
        <v>0</v>
      </c>
      <c r="F1328" s="30">
        <v>18.399999999999999</v>
      </c>
      <c r="G1328" s="29">
        <v>0</v>
      </c>
      <c r="H1328" s="29">
        <f t="shared" si="40"/>
        <v>18.654</v>
      </c>
      <c r="I1328" s="15">
        <v>4.3499999999999996</v>
      </c>
      <c r="J1328" s="15">
        <v>0</v>
      </c>
      <c r="K1328" s="15">
        <v>0</v>
      </c>
      <c r="L1328" s="15">
        <f t="shared" si="41"/>
        <v>23.004000000000001</v>
      </c>
    </row>
    <row r="1329" spans="1:12" x14ac:dyDescent="0.2">
      <c r="A1329" s="7" t="s">
        <v>72</v>
      </c>
      <c r="B1329" s="7" t="s">
        <v>163</v>
      </c>
      <c r="C1329" s="7" t="s">
        <v>5</v>
      </c>
      <c r="D1329" s="29">
        <v>0</v>
      </c>
      <c r="E1329" s="29">
        <v>0</v>
      </c>
      <c r="F1329" s="30">
        <v>15.5</v>
      </c>
      <c r="G1329" s="29">
        <v>0</v>
      </c>
      <c r="H1329" s="29">
        <f t="shared" si="40"/>
        <v>15.5</v>
      </c>
      <c r="I1329" s="15">
        <v>4.4880000000000004</v>
      </c>
      <c r="J1329" s="15">
        <v>0</v>
      </c>
      <c r="K1329" s="15">
        <v>0</v>
      </c>
      <c r="L1329" s="15">
        <f t="shared" si="41"/>
        <v>19.988</v>
      </c>
    </row>
    <row r="1330" spans="1:12" x14ac:dyDescent="0.2">
      <c r="A1330" s="7" t="s">
        <v>72</v>
      </c>
      <c r="B1330" s="7" t="s">
        <v>163</v>
      </c>
      <c r="C1330" s="7" t="s">
        <v>6</v>
      </c>
      <c r="D1330" s="29">
        <v>0</v>
      </c>
      <c r="E1330" s="29">
        <v>0</v>
      </c>
      <c r="F1330" s="30">
        <v>19</v>
      </c>
      <c r="G1330" s="29">
        <v>0</v>
      </c>
      <c r="H1330" s="29">
        <f t="shared" si="40"/>
        <v>19</v>
      </c>
      <c r="I1330" s="15">
        <v>0.157</v>
      </c>
      <c r="J1330" s="15">
        <v>0</v>
      </c>
      <c r="K1330" s="15">
        <v>0</v>
      </c>
      <c r="L1330" s="15">
        <f t="shared" si="41"/>
        <v>19.157</v>
      </c>
    </row>
    <row r="1331" spans="1:12" x14ac:dyDescent="0.2">
      <c r="A1331" s="7" t="s">
        <v>72</v>
      </c>
      <c r="B1331" s="7" t="s">
        <v>163</v>
      </c>
      <c r="C1331" s="7" t="s">
        <v>7</v>
      </c>
      <c r="D1331" s="29">
        <v>0</v>
      </c>
      <c r="E1331" s="29">
        <v>0</v>
      </c>
      <c r="F1331" s="30">
        <v>0.8</v>
      </c>
      <c r="G1331" s="29">
        <v>0</v>
      </c>
      <c r="H1331" s="29">
        <f t="shared" si="40"/>
        <v>0.8</v>
      </c>
      <c r="I1331" s="15">
        <v>3.6240000000000001</v>
      </c>
      <c r="J1331" s="15">
        <v>0</v>
      </c>
      <c r="K1331" s="15">
        <v>0</v>
      </c>
      <c r="L1331" s="15">
        <f t="shared" si="41"/>
        <v>4.4240000000000004</v>
      </c>
    </row>
    <row r="1332" spans="1:12" x14ac:dyDescent="0.2">
      <c r="A1332" s="7" t="s">
        <v>72</v>
      </c>
      <c r="B1332" s="7" t="s">
        <v>163</v>
      </c>
      <c r="C1332" s="7" t="s">
        <v>8</v>
      </c>
      <c r="D1332" s="29">
        <v>2.8000000000000001E-2</v>
      </c>
      <c r="E1332" s="29">
        <v>0</v>
      </c>
      <c r="F1332" s="30">
        <v>5.9</v>
      </c>
      <c r="G1332" s="29">
        <v>0</v>
      </c>
      <c r="H1332" s="29">
        <f t="shared" si="40"/>
        <v>5.9279999999999999</v>
      </c>
      <c r="I1332" s="15">
        <v>1.0999999999999999E-2</v>
      </c>
      <c r="J1332" s="15">
        <v>0</v>
      </c>
      <c r="K1332" s="15">
        <v>0</v>
      </c>
      <c r="L1332" s="15">
        <f t="shared" si="41"/>
        <v>5.9390000000000001</v>
      </c>
    </row>
    <row r="1333" spans="1:12" x14ac:dyDescent="0.2">
      <c r="A1333" s="7" t="s">
        <v>72</v>
      </c>
      <c r="B1333" s="7" t="s">
        <v>163</v>
      </c>
      <c r="C1333" s="7" t="s">
        <v>9</v>
      </c>
      <c r="D1333" s="29">
        <v>0</v>
      </c>
      <c r="E1333" s="29">
        <v>0</v>
      </c>
      <c r="F1333" s="30">
        <v>10.199999999999999</v>
      </c>
      <c r="G1333" s="29">
        <v>0</v>
      </c>
      <c r="H1333" s="29">
        <f t="shared" si="40"/>
        <v>10.199999999999999</v>
      </c>
      <c r="I1333" s="15">
        <v>1.429</v>
      </c>
      <c r="J1333" s="15">
        <v>0</v>
      </c>
      <c r="K1333" s="15">
        <v>0</v>
      </c>
      <c r="L1333" s="15">
        <f t="shared" si="41"/>
        <v>11.629</v>
      </c>
    </row>
    <row r="1334" spans="1:12" x14ac:dyDescent="0.2">
      <c r="A1334" s="7" t="s">
        <v>72</v>
      </c>
      <c r="B1334" s="7" t="s">
        <v>163</v>
      </c>
      <c r="C1334" s="7" t="s">
        <v>10</v>
      </c>
      <c r="D1334" s="29">
        <v>0</v>
      </c>
      <c r="E1334" s="29">
        <v>0</v>
      </c>
      <c r="F1334" s="30">
        <v>8</v>
      </c>
      <c r="G1334" s="29">
        <v>0</v>
      </c>
      <c r="H1334" s="29">
        <f t="shared" si="40"/>
        <v>8</v>
      </c>
      <c r="I1334" s="15">
        <v>1.2999999999999999E-2</v>
      </c>
      <c r="J1334" s="15">
        <v>0</v>
      </c>
      <c r="K1334" s="15">
        <v>0</v>
      </c>
      <c r="L1334" s="15">
        <f t="shared" si="41"/>
        <v>8.0129999999999999</v>
      </c>
    </row>
    <row r="1335" spans="1:12" x14ac:dyDescent="0.2">
      <c r="A1335" s="7" t="s">
        <v>72</v>
      </c>
      <c r="B1335" s="7" t="s">
        <v>163</v>
      </c>
      <c r="C1335" s="7" t="s">
        <v>11</v>
      </c>
      <c r="D1335" s="29">
        <v>0</v>
      </c>
      <c r="E1335" s="29">
        <v>0</v>
      </c>
      <c r="F1335" s="30">
        <v>0</v>
      </c>
      <c r="G1335" s="29">
        <v>0</v>
      </c>
      <c r="H1335" s="29">
        <f t="shared" si="40"/>
        <v>0</v>
      </c>
      <c r="I1335" s="15">
        <v>0</v>
      </c>
      <c r="J1335" s="15">
        <v>0</v>
      </c>
      <c r="K1335" s="15">
        <v>0</v>
      </c>
      <c r="L1335" s="15">
        <f t="shared" si="41"/>
        <v>0</v>
      </c>
    </row>
    <row r="1336" spans="1:12" x14ac:dyDescent="0.2">
      <c r="A1336" s="7" t="s">
        <v>72</v>
      </c>
      <c r="B1336" s="7" t="s">
        <v>163</v>
      </c>
      <c r="C1336" s="7" t="s">
        <v>12</v>
      </c>
      <c r="D1336" s="29">
        <v>0</v>
      </c>
      <c r="E1336" s="29">
        <v>0</v>
      </c>
      <c r="F1336" s="30">
        <v>3.7</v>
      </c>
      <c r="G1336" s="29">
        <v>0</v>
      </c>
      <c r="H1336" s="29">
        <f t="shared" si="40"/>
        <v>3.7</v>
      </c>
      <c r="I1336" s="15">
        <v>0</v>
      </c>
      <c r="J1336" s="15">
        <v>0</v>
      </c>
      <c r="K1336" s="15">
        <v>0</v>
      </c>
      <c r="L1336" s="15">
        <f t="shared" si="41"/>
        <v>3.7</v>
      </c>
    </row>
    <row r="1337" spans="1:12" x14ac:dyDescent="0.2">
      <c r="A1337" s="7" t="s">
        <v>72</v>
      </c>
      <c r="B1337" s="7" t="s">
        <v>163</v>
      </c>
      <c r="C1337" s="7" t="s">
        <v>13</v>
      </c>
      <c r="D1337" s="29">
        <v>11.988</v>
      </c>
      <c r="E1337" s="29">
        <v>0</v>
      </c>
      <c r="F1337" s="30">
        <v>1</v>
      </c>
      <c r="G1337" s="29">
        <v>0</v>
      </c>
      <c r="H1337" s="29">
        <f t="shared" si="40"/>
        <v>12.988</v>
      </c>
      <c r="I1337" s="15">
        <v>0.17199999999999999</v>
      </c>
      <c r="J1337" s="15">
        <v>0</v>
      </c>
      <c r="K1337" s="15">
        <v>0</v>
      </c>
      <c r="L1337" s="15">
        <f t="shared" si="41"/>
        <v>13.16</v>
      </c>
    </row>
    <row r="1338" spans="1:12" x14ac:dyDescent="0.2">
      <c r="A1338" s="7" t="s">
        <v>72</v>
      </c>
      <c r="B1338" s="7" t="s">
        <v>163</v>
      </c>
      <c r="C1338" s="7" t="s">
        <v>14</v>
      </c>
      <c r="D1338" s="29">
        <v>13.967000000000001</v>
      </c>
      <c r="E1338" s="29">
        <v>0</v>
      </c>
      <c r="F1338" s="30">
        <v>5.8</v>
      </c>
      <c r="G1338" s="29">
        <v>0</v>
      </c>
      <c r="H1338" s="29">
        <f t="shared" si="40"/>
        <v>19.766999999999999</v>
      </c>
      <c r="I1338" s="15">
        <v>2.9000000000000001E-2</v>
      </c>
      <c r="J1338" s="15">
        <v>0</v>
      </c>
      <c r="K1338" s="15">
        <v>0</v>
      </c>
      <c r="L1338" s="15">
        <f t="shared" si="41"/>
        <v>19.795999999999999</v>
      </c>
    </row>
    <row r="1339" spans="1:12" x14ac:dyDescent="0.2">
      <c r="A1339" s="7" t="s">
        <v>72</v>
      </c>
      <c r="B1339" s="7" t="s">
        <v>163</v>
      </c>
      <c r="C1339" s="7" t="s">
        <v>15</v>
      </c>
      <c r="D1339" s="29">
        <v>2.0640000000000001</v>
      </c>
      <c r="E1339" s="29">
        <v>0</v>
      </c>
      <c r="F1339" s="30">
        <v>0</v>
      </c>
      <c r="G1339" s="29">
        <v>0</v>
      </c>
      <c r="H1339" s="29">
        <f t="shared" si="40"/>
        <v>2.0640000000000001</v>
      </c>
      <c r="I1339" s="15">
        <v>0</v>
      </c>
      <c r="J1339" s="15">
        <v>0</v>
      </c>
      <c r="K1339" s="15">
        <v>0</v>
      </c>
      <c r="L1339" s="15">
        <f t="shared" si="41"/>
        <v>2.0640000000000001</v>
      </c>
    </row>
    <row r="1340" spans="1:12" x14ac:dyDescent="0.2">
      <c r="A1340" s="7" t="s">
        <v>72</v>
      </c>
      <c r="B1340" s="7" t="s">
        <v>163</v>
      </c>
      <c r="C1340" s="7" t="s">
        <v>16</v>
      </c>
      <c r="D1340" s="29">
        <v>0.96099999999999997</v>
      </c>
      <c r="E1340" s="29">
        <v>4.6479999999999997</v>
      </c>
      <c r="F1340" s="30">
        <v>4.9000000000000004</v>
      </c>
      <c r="G1340" s="29">
        <v>0</v>
      </c>
      <c r="H1340" s="29">
        <f t="shared" si="40"/>
        <v>10.509</v>
      </c>
      <c r="I1340" s="15">
        <v>5.1999999999999998E-2</v>
      </c>
      <c r="J1340" s="15">
        <v>0</v>
      </c>
      <c r="K1340" s="15">
        <v>0</v>
      </c>
      <c r="L1340" s="15">
        <f t="shared" si="41"/>
        <v>10.561</v>
      </c>
    </row>
    <row r="1341" spans="1:12" x14ac:dyDescent="0.2">
      <c r="A1341" s="7" t="s">
        <v>72</v>
      </c>
      <c r="B1341" s="7" t="s">
        <v>163</v>
      </c>
      <c r="C1341" s="7" t="s">
        <v>17</v>
      </c>
      <c r="D1341" s="29">
        <v>0</v>
      </c>
      <c r="E1341" s="29">
        <v>5.952</v>
      </c>
      <c r="F1341" s="30">
        <v>0</v>
      </c>
      <c r="G1341" s="29">
        <v>0</v>
      </c>
      <c r="H1341" s="29">
        <f t="shared" si="40"/>
        <v>5.952</v>
      </c>
      <c r="I1341" s="15">
        <v>6.7000000000000004E-2</v>
      </c>
      <c r="J1341" s="15">
        <v>0</v>
      </c>
      <c r="K1341" s="15">
        <v>0</v>
      </c>
      <c r="L1341" s="15">
        <f t="shared" si="41"/>
        <v>6.0190000000000001</v>
      </c>
    </row>
    <row r="1342" spans="1:12" x14ac:dyDescent="0.2">
      <c r="A1342" s="7" t="s">
        <v>72</v>
      </c>
      <c r="B1342" s="7" t="s">
        <v>163</v>
      </c>
      <c r="C1342" s="7" t="s">
        <v>18</v>
      </c>
      <c r="D1342" s="29">
        <v>16.285</v>
      </c>
      <c r="E1342" s="29">
        <v>0</v>
      </c>
      <c r="F1342" s="30">
        <v>0</v>
      </c>
      <c r="G1342" s="29">
        <v>0</v>
      </c>
      <c r="H1342" s="29">
        <f t="shared" si="40"/>
        <v>16.285</v>
      </c>
      <c r="I1342" s="15">
        <v>0</v>
      </c>
      <c r="J1342" s="15">
        <v>0</v>
      </c>
      <c r="K1342" s="15">
        <v>0</v>
      </c>
      <c r="L1342" s="15">
        <f t="shared" si="41"/>
        <v>16.285</v>
      </c>
    </row>
    <row r="1343" spans="1:12" x14ac:dyDescent="0.2">
      <c r="A1343" s="7" t="s">
        <v>72</v>
      </c>
      <c r="B1343" s="7" t="s">
        <v>163</v>
      </c>
      <c r="C1343" s="7" t="s">
        <v>19</v>
      </c>
      <c r="D1343" s="29">
        <v>2.8839999999999999</v>
      </c>
      <c r="E1343" s="29">
        <v>0</v>
      </c>
      <c r="F1343" s="30">
        <v>0.3</v>
      </c>
      <c r="G1343" s="29">
        <v>0</v>
      </c>
      <c r="H1343" s="29">
        <f t="shared" si="40"/>
        <v>3.1839999999999997</v>
      </c>
      <c r="I1343" s="15">
        <v>0</v>
      </c>
      <c r="J1343" s="15">
        <v>0</v>
      </c>
      <c r="K1343" s="15">
        <v>0</v>
      </c>
      <c r="L1343" s="15">
        <f t="shared" si="41"/>
        <v>3.1840000000000002</v>
      </c>
    </row>
    <row r="1344" spans="1:12" x14ac:dyDescent="0.2">
      <c r="A1344" s="7" t="s">
        <v>72</v>
      </c>
      <c r="B1344" s="7" t="s">
        <v>163</v>
      </c>
      <c r="C1344" s="7" t="s">
        <v>20</v>
      </c>
      <c r="D1344" s="29">
        <v>0</v>
      </c>
      <c r="E1344" s="29">
        <v>0</v>
      </c>
      <c r="F1344" s="30">
        <v>0.2</v>
      </c>
      <c r="G1344" s="29">
        <v>0</v>
      </c>
      <c r="H1344" s="29">
        <f t="shared" si="40"/>
        <v>0.2</v>
      </c>
      <c r="I1344" s="15">
        <v>0</v>
      </c>
      <c r="J1344" s="15">
        <v>0</v>
      </c>
      <c r="K1344" s="15">
        <v>0</v>
      </c>
      <c r="L1344" s="15">
        <f t="shared" si="41"/>
        <v>0.2</v>
      </c>
    </row>
    <row r="1345" spans="1:12" x14ac:dyDescent="0.2">
      <c r="A1345" s="7" t="s">
        <v>72</v>
      </c>
      <c r="B1345" s="7" t="s">
        <v>163</v>
      </c>
      <c r="C1345" s="7" t="s">
        <v>21</v>
      </c>
      <c r="D1345" s="29">
        <v>0.17</v>
      </c>
      <c r="E1345" s="29">
        <v>0</v>
      </c>
      <c r="F1345" s="30">
        <v>0</v>
      </c>
      <c r="G1345" s="29">
        <v>0</v>
      </c>
      <c r="H1345" s="29">
        <f t="shared" si="40"/>
        <v>0.17</v>
      </c>
      <c r="I1345" s="15">
        <v>0</v>
      </c>
      <c r="J1345" s="15">
        <v>0</v>
      </c>
      <c r="K1345" s="15">
        <v>0</v>
      </c>
      <c r="L1345" s="15">
        <f t="shared" si="41"/>
        <v>0.17</v>
      </c>
    </row>
    <row r="1346" spans="1:12" x14ac:dyDescent="0.2">
      <c r="A1346" s="7" t="s">
        <v>72</v>
      </c>
      <c r="B1346" s="7" t="s">
        <v>163</v>
      </c>
      <c r="C1346" s="7" t="s">
        <v>22</v>
      </c>
      <c r="D1346" s="29">
        <v>8.1709999999999994</v>
      </c>
      <c r="E1346" s="29">
        <v>0</v>
      </c>
      <c r="F1346" s="30">
        <v>0</v>
      </c>
      <c r="G1346" s="29">
        <v>0</v>
      </c>
      <c r="H1346" s="29">
        <f t="shared" si="40"/>
        <v>8.1709999999999994</v>
      </c>
      <c r="I1346" s="15">
        <v>0</v>
      </c>
      <c r="J1346" s="15">
        <v>0</v>
      </c>
      <c r="K1346" s="15">
        <v>0</v>
      </c>
      <c r="L1346" s="15">
        <f t="shared" si="41"/>
        <v>8.1709999999999994</v>
      </c>
    </row>
    <row r="1347" spans="1:12" x14ac:dyDescent="0.2">
      <c r="A1347" s="7" t="s">
        <v>72</v>
      </c>
      <c r="B1347" s="7" t="s">
        <v>163</v>
      </c>
      <c r="C1347" s="7" t="s">
        <v>23</v>
      </c>
      <c r="D1347" s="29">
        <v>0.876</v>
      </c>
      <c r="E1347" s="29">
        <v>0</v>
      </c>
      <c r="F1347" s="30">
        <v>0</v>
      </c>
      <c r="G1347" s="29">
        <v>0</v>
      </c>
      <c r="H1347" s="29">
        <f t="shared" si="40"/>
        <v>0.876</v>
      </c>
      <c r="I1347" s="15">
        <v>0</v>
      </c>
      <c r="J1347" s="15">
        <v>0</v>
      </c>
      <c r="K1347" s="15">
        <v>0</v>
      </c>
      <c r="L1347" s="15">
        <f t="shared" si="41"/>
        <v>0.876</v>
      </c>
    </row>
    <row r="1348" spans="1:12" x14ac:dyDescent="0.2">
      <c r="A1348" s="7" t="s">
        <v>72</v>
      </c>
      <c r="B1348" s="7" t="s">
        <v>163</v>
      </c>
      <c r="C1348" s="7" t="s">
        <v>108</v>
      </c>
      <c r="D1348" s="29">
        <v>0.14099999999999999</v>
      </c>
      <c r="E1348" s="29">
        <v>0</v>
      </c>
      <c r="F1348" s="30">
        <v>0</v>
      </c>
      <c r="G1348" s="29">
        <v>0</v>
      </c>
      <c r="H1348" s="29">
        <f t="shared" ref="H1348:H1411" si="42">D1348+E1348+F1348+G1348</f>
        <v>0.14099999999999999</v>
      </c>
      <c r="I1348" s="15">
        <v>0</v>
      </c>
      <c r="J1348" s="15">
        <v>0</v>
      </c>
      <c r="K1348" s="15">
        <v>0</v>
      </c>
      <c r="L1348" s="15">
        <f t="shared" ref="L1348:L1411" si="43">ROUND(H1348+I1348+J1348+K1348,3)</f>
        <v>0.14099999999999999</v>
      </c>
    </row>
    <row r="1349" spans="1:12" x14ac:dyDescent="0.2">
      <c r="A1349" s="7" t="s">
        <v>72</v>
      </c>
      <c r="B1349" s="7" t="s">
        <v>163</v>
      </c>
      <c r="C1349" s="7" t="s">
        <v>24</v>
      </c>
      <c r="D1349" s="29">
        <v>0.50900000000000001</v>
      </c>
      <c r="E1349" s="29">
        <v>0</v>
      </c>
      <c r="F1349" s="30">
        <v>0</v>
      </c>
      <c r="G1349" s="29">
        <v>0</v>
      </c>
      <c r="H1349" s="29">
        <f t="shared" si="42"/>
        <v>0.50900000000000001</v>
      </c>
      <c r="I1349" s="15">
        <v>0</v>
      </c>
      <c r="J1349" s="15">
        <v>0</v>
      </c>
      <c r="K1349" s="15">
        <v>0</v>
      </c>
      <c r="L1349" s="15">
        <f t="shared" si="43"/>
        <v>0.50900000000000001</v>
      </c>
    </row>
    <row r="1350" spans="1:12" x14ac:dyDescent="0.2">
      <c r="A1350" s="7" t="s">
        <v>72</v>
      </c>
      <c r="B1350" s="7" t="s">
        <v>163</v>
      </c>
      <c r="C1350" s="7" t="s">
        <v>25</v>
      </c>
      <c r="D1350" s="29">
        <v>0.22900000000000001</v>
      </c>
      <c r="E1350" s="29">
        <v>0</v>
      </c>
      <c r="F1350" s="30">
        <v>0</v>
      </c>
      <c r="G1350" s="29">
        <v>0</v>
      </c>
      <c r="H1350" s="29">
        <f t="shared" si="42"/>
        <v>0.22900000000000001</v>
      </c>
      <c r="I1350" s="15">
        <v>0</v>
      </c>
      <c r="J1350" s="15">
        <v>0</v>
      </c>
      <c r="K1350" s="15">
        <v>0</v>
      </c>
      <c r="L1350" s="15">
        <f t="shared" si="43"/>
        <v>0.22900000000000001</v>
      </c>
    </row>
    <row r="1351" spans="1:12" x14ac:dyDescent="0.2">
      <c r="A1351" s="7" t="s">
        <v>72</v>
      </c>
      <c r="B1351" s="7" t="s">
        <v>163</v>
      </c>
      <c r="C1351" s="7" t="s">
        <v>26</v>
      </c>
      <c r="D1351" s="29">
        <v>0</v>
      </c>
      <c r="E1351" s="29">
        <v>0</v>
      </c>
      <c r="F1351" s="30">
        <v>0</v>
      </c>
      <c r="G1351" s="29">
        <v>0</v>
      </c>
      <c r="H1351" s="29">
        <f t="shared" si="42"/>
        <v>0</v>
      </c>
      <c r="I1351" s="15">
        <v>0</v>
      </c>
      <c r="J1351" s="15">
        <v>0</v>
      </c>
      <c r="K1351" s="15">
        <v>0</v>
      </c>
      <c r="L1351" s="15">
        <f t="shared" si="43"/>
        <v>0</v>
      </c>
    </row>
    <row r="1352" spans="1:12" x14ac:dyDescent="0.2">
      <c r="A1352" s="7" t="s">
        <v>72</v>
      </c>
      <c r="B1352" s="7" t="s">
        <v>163</v>
      </c>
      <c r="C1352" s="7" t="s">
        <v>27</v>
      </c>
      <c r="D1352" s="29">
        <v>0</v>
      </c>
      <c r="E1352" s="29">
        <v>0</v>
      </c>
      <c r="F1352" s="30">
        <v>2.2000000000000002</v>
      </c>
      <c r="G1352" s="29">
        <v>0</v>
      </c>
      <c r="H1352" s="29">
        <f t="shared" si="42"/>
        <v>2.2000000000000002</v>
      </c>
      <c r="I1352" s="15">
        <v>0</v>
      </c>
      <c r="J1352" s="15">
        <v>0</v>
      </c>
      <c r="K1352" s="15">
        <v>0</v>
      </c>
      <c r="L1352" s="15">
        <f t="shared" si="43"/>
        <v>2.2000000000000002</v>
      </c>
    </row>
    <row r="1353" spans="1:12" x14ac:dyDescent="0.2">
      <c r="A1353" s="7" t="s">
        <v>72</v>
      </c>
      <c r="B1353" s="7" t="s">
        <v>163</v>
      </c>
      <c r="C1353" s="7" t="s">
        <v>28</v>
      </c>
      <c r="D1353" s="29">
        <v>0</v>
      </c>
      <c r="E1353" s="29">
        <v>0</v>
      </c>
      <c r="F1353" s="30">
        <v>0</v>
      </c>
      <c r="G1353" s="29">
        <v>0</v>
      </c>
      <c r="H1353" s="29">
        <f t="shared" si="42"/>
        <v>0</v>
      </c>
      <c r="I1353" s="15">
        <v>0</v>
      </c>
      <c r="J1353" s="15">
        <v>0</v>
      </c>
      <c r="K1353" s="15">
        <v>0</v>
      </c>
      <c r="L1353" s="15">
        <f t="shared" si="43"/>
        <v>0</v>
      </c>
    </row>
    <row r="1354" spans="1:12" x14ac:dyDescent="0.2">
      <c r="A1354" s="7" t="s">
        <v>72</v>
      </c>
      <c r="B1354" s="7" t="s">
        <v>163</v>
      </c>
      <c r="C1354" s="7" t="s">
        <v>29</v>
      </c>
      <c r="D1354" s="29">
        <v>0.23100000000000001</v>
      </c>
      <c r="E1354" s="29">
        <v>0</v>
      </c>
      <c r="F1354" s="30">
        <v>0</v>
      </c>
      <c r="G1354" s="29">
        <v>0</v>
      </c>
      <c r="H1354" s="29">
        <f t="shared" si="42"/>
        <v>0.23100000000000001</v>
      </c>
      <c r="I1354" s="15">
        <v>0</v>
      </c>
      <c r="J1354" s="15">
        <v>0</v>
      </c>
      <c r="K1354" s="15">
        <v>0</v>
      </c>
      <c r="L1354" s="15">
        <f t="shared" si="43"/>
        <v>0.23100000000000001</v>
      </c>
    </row>
    <row r="1355" spans="1:12" x14ac:dyDescent="0.2">
      <c r="A1355" s="7" t="s">
        <v>72</v>
      </c>
      <c r="B1355" s="7" t="s">
        <v>163</v>
      </c>
      <c r="C1355" s="7" t="s">
        <v>30</v>
      </c>
      <c r="D1355" s="29">
        <v>0</v>
      </c>
      <c r="E1355" s="29">
        <v>0</v>
      </c>
      <c r="F1355" s="30">
        <v>0</v>
      </c>
      <c r="G1355" s="29">
        <v>0</v>
      </c>
      <c r="H1355" s="29">
        <f t="shared" si="42"/>
        <v>0</v>
      </c>
      <c r="I1355" s="15">
        <v>0</v>
      </c>
      <c r="J1355" s="15">
        <v>0</v>
      </c>
      <c r="K1355" s="15">
        <v>0</v>
      </c>
      <c r="L1355" s="15">
        <f t="shared" si="43"/>
        <v>0</v>
      </c>
    </row>
    <row r="1356" spans="1:12" x14ac:dyDescent="0.2">
      <c r="A1356" s="7" t="s">
        <v>72</v>
      </c>
      <c r="B1356" s="7" t="s">
        <v>163</v>
      </c>
      <c r="C1356" s="7" t="s">
        <v>31</v>
      </c>
      <c r="D1356" s="29">
        <v>0</v>
      </c>
      <c r="E1356" s="29">
        <v>0</v>
      </c>
      <c r="F1356" s="30">
        <v>3.2</v>
      </c>
      <c r="G1356" s="29">
        <v>0</v>
      </c>
      <c r="H1356" s="29">
        <f t="shared" si="42"/>
        <v>3.2</v>
      </c>
      <c r="I1356" s="15">
        <v>0</v>
      </c>
      <c r="J1356" s="15">
        <v>0</v>
      </c>
      <c r="K1356" s="15">
        <v>0</v>
      </c>
      <c r="L1356" s="15">
        <f t="shared" si="43"/>
        <v>3.2</v>
      </c>
    </row>
    <row r="1357" spans="1:12" x14ac:dyDescent="0.2">
      <c r="A1357" s="7" t="s">
        <v>72</v>
      </c>
      <c r="B1357" s="7" t="s">
        <v>163</v>
      </c>
      <c r="C1357" s="7" t="s">
        <v>32</v>
      </c>
      <c r="D1357" s="29">
        <v>0</v>
      </c>
      <c r="E1357" s="29">
        <v>1.6</v>
      </c>
      <c r="F1357" s="30">
        <v>0</v>
      </c>
      <c r="G1357" s="29">
        <v>0</v>
      </c>
      <c r="H1357" s="29">
        <f t="shared" si="42"/>
        <v>1.6</v>
      </c>
      <c r="I1357" s="15">
        <v>0</v>
      </c>
      <c r="J1357" s="15">
        <v>0</v>
      </c>
      <c r="K1357" s="15">
        <v>0</v>
      </c>
      <c r="L1357" s="15">
        <f t="shared" si="43"/>
        <v>1.6</v>
      </c>
    </row>
    <row r="1358" spans="1:12" x14ac:dyDescent="0.2">
      <c r="A1358" s="7" t="s">
        <v>72</v>
      </c>
      <c r="B1358" s="7" t="s">
        <v>163</v>
      </c>
      <c r="C1358" s="7" t="s">
        <v>33</v>
      </c>
      <c r="D1358" s="29">
        <v>0</v>
      </c>
      <c r="E1358" s="29">
        <v>0</v>
      </c>
      <c r="F1358" s="30">
        <v>0</v>
      </c>
      <c r="G1358" s="29">
        <v>0</v>
      </c>
      <c r="H1358" s="29">
        <f t="shared" si="42"/>
        <v>0</v>
      </c>
      <c r="I1358" s="15">
        <v>0</v>
      </c>
      <c r="J1358" s="15">
        <v>0</v>
      </c>
      <c r="K1358" s="15">
        <v>0</v>
      </c>
      <c r="L1358" s="15">
        <f t="shared" si="43"/>
        <v>0</v>
      </c>
    </row>
    <row r="1359" spans="1:12" x14ac:dyDescent="0.2">
      <c r="A1359" s="7" t="s">
        <v>73</v>
      </c>
      <c r="B1359" s="7" t="s">
        <v>164</v>
      </c>
      <c r="C1359" s="7" t="s">
        <v>2</v>
      </c>
      <c r="D1359" s="29">
        <v>0</v>
      </c>
      <c r="E1359" s="29">
        <v>0</v>
      </c>
      <c r="F1359" s="30">
        <v>3.1</v>
      </c>
      <c r="G1359" s="29">
        <v>0</v>
      </c>
      <c r="H1359" s="29">
        <f t="shared" si="42"/>
        <v>3.1</v>
      </c>
      <c r="I1359" s="15">
        <v>0</v>
      </c>
      <c r="J1359" s="15">
        <v>0</v>
      </c>
      <c r="K1359" s="15">
        <v>0</v>
      </c>
      <c r="L1359" s="15">
        <f t="shared" si="43"/>
        <v>3.1</v>
      </c>
    </row>
    <row r="1360" spans="1:12" x14ac:dyDescent="0.2">
      <c r="A1360" s="7" t="s">
        <v>73</v>
      </c>
      <c r="B1360" s="7" t="s">
        <v>164</v>
      </c>
      <c r="C1360" s="7" t="s">
        <v>4</v>
      </c>
      <c r="D1360" s="29">
        <v>0.11799999999999999</v>
      </c>
      <c r="E1360" s="29">
        <v>0</v>
      </c>
      <c r="F1360" s="30">
        <v>1.9</v>
      </c>
      <c r="G1360" s="29">
        <v>0</v>
      </c>
      <c r="H1360" s="29">
        <f t="shared" si="42"/>
        <v>2.0179999999999998</v>
      </c>
      <c r="I1360" s="15">
        <v>0</v>
      </c>
      <c r="J1360" s="15">
        <v>0</v>
      </c>
      <c r="K1360" s="15">
        <v>0</v>
      </c>
      <c r="L1360" s="15">
        <f t="shared" si="43"/>
        <v>2.0179999999999998</v>
      </c>
    </row>
    <row r="1361" spans="1:12" x14ac:dyDescent="0.2">
      <c r="A1361" s="7" t="s">
        <v>73</v>
      </c>
      <c r="B1361" s="7" t="s">
        <v>164</v>
      </c>
      <c r="C1361" s="7" t="s">
        <v>5</v>
      </c>
      <c r="D1361" s="29">
        <v>0</v>
      </c>
      <c r="E1361" s="29">
        <v>0</v>
      </c>
      <c r="F1361" s="30">
        <v>0.2</v>
      </c>
      <c r="G1361" s="29">
        <v>0</v>
      </c>
      <c r="H1361" s="29">
        <f t="shared" si="42"/>
        <v>0.2</v>
      </c>
      <c r="I1361" s="15">
        <v>0</v>
      </c>
      <c r="J1361" s="15">
        <v>0</v>
      </c>
      <c r="K1361" s="15">
        <v>0</v>
      </c>
      <c r="L1361" s="15">
        <f t="shared" si="43"/>
        <v>0.2</v>
      </c>
    </row>
    <row r="1362" spans="1:12" x14ac:dyDescent="0.2">
      <c r="A1362" s="7" t="s">
        <v>73</v>
      </c>
      <c r="B1362" s="7" t="s">
        <v>164</v>
      </c>
      <c r="C1362" s="7" t="s">
        <v>6</v>
      </c>
      <c r="D1362" s="29">
        <v>0</v>
      </c>
      <c r="E1362" s="29">
        <v>0</v>
      </c>
      <c r="F1362" s="30">
        <v>5.1999999999999993</v>
      </c>
      <c r="G1362" s="29">
        <v>0</v>
      </c>
      <c r="H1362" s="29">
        <f t="shared" si="42"/>
        <v>5.1999999999999993</v>
      </c>
      <c r="I1362" s="15">
        <v>0</v>
      </c>
      <c r="J1362" s="15">
        <v>0</v>
      </c>
      <c r="K1362" s="15">
        <v>0</v>
      </c>
      <c r="L1362" s="15">
        <f t="shared" si="43"/>
        <v>5.2</v>
      </c>
    </row>
    <row r="1363" spans="1:12" x14ac:dyDescent="0.2">
      <c r="A1363" s="7" t="s">
        <v>73</v>
      </c>
      <c r="B1363" s="7" t="s">
        <v>164</v>
      </c>
      <c r="C1363" s="7" t="s">
        <v>7</v>
      </c>
      <c r="D1363" s="29">
        <v>0</v>
      </c>
      <c r="E1363" s="29">
        <v>0</v>
      </c>
      <c r="F1363" s="30">
        <v>0.5</v>
      </c>
      <c r="G1363" s="29">
        <v>0</v>
      </c>
      <c r="H1363" s="29">
        <f t="shared" si="42"/>
        <v>0.5</v>
      </c>
      <c r="I1363" s="15">
        <v>0</v>
      </c>
      <c r="J1363" s="15">
        <v>0</v>
      </c>
      <c r="K1363" s="15">
        <v>0</v>
      </c>
      <c r="L1363" s="15">
        <f t="shared" si="43"/>
        <v>0.5</v>
      </c>
    </row>
    <row r="1364" spans="1:12" x14ac:dyDescent="0.2">
      <c r="A1364" s="7" t="s">
        <v>73</v>
      </c>
      <c r="B1364" s="7" t="s">
        <v>164</v>
      </c>
      <c r="C1364" s="7" t="s">
        <v>8</v>
      </c>
      <c r="D1364" s="29">
        <v>0</v>
      </c>
      <c r="E1364" s="29">
        <v>0</v>
      </c>
      <c r="F1364" s="30">
        <v>0</v>
      </c>
      <c r="G1364" s="29">
        <v>0</v>
      </c>
      <c r="H1364" s="29">
        <f t="shared" si="42"/>
        <v>0</v>
      </c>
      <c r="I1364" s="15">
        <v>0</v>
      </c>
      <c r="J1364" s="15">
        <v>0</v>
      </c>
      <c r="K1364" s="15">
        <v>0</v>
      </c>
      <c r="L1364" s="15">
        <f t="shared" si="43"/>
        <v>0</v>
      </c>
    </row>
    <row r="1365" spans="1:12" x14ac:dyDescent="0.2">
      <c r="A1365" s="7" t="s">
        <v>73</v>
      </c>
      <c r="B1365" s="7" t="s">
        <v>164</v>
      </c>
      <c r="C1365" s="7" t="s">
        <v>9</v>
      </c>
      <c r="D1365" s="29">
        <v>0</v>
      </c>
      <c r="E1365" s="29">
        <v>0</v>
      </c>
      <c r="F1365" s="30">
        <v>0.2</v>
      </c>
      <c r="G1365" s="29">
        <v>0</v>
      </c>
      <c r="H1365" s="29">
        <f t="shared" si="42"/>
        <v>0.2</v>
      </c>
      <c r="I1365" s="15">
        <v>0</v>
      </c>
      <c r="J1365" s="15">
        <v>0</v>
      </c>
      <c r="K1365" s="15">
        <v>0</v>
      </c>
      <c r="L1365" s="15">
        <f t="shared" si="43"/>
        <v>0.2</v>
      </c>
    </row>
    <row r="1366" spans="1:12" x14ac:dyDescent="0.2">
      <c r="A1366" s="7" t="s">
        <v>73</v>
      </c>
      <c r="B1366" s="7" t="s">
        <v>164</v>
      </c>
      <c r="C1366" s="7" t="s">
        <v>10</v>
      </c>
      <c r="D1366" s="29">
        <v>0</v>
      </c>
      <c r="E1366" s="29">
        <v>0</v>
      </c>
      <c r="F1366" s="30">
        <v>1.7</v>
      </c>
      <c r="G1366" s="29">
        <v>0</v>
      </c>
      <c r="H1366" s="29">
        <f t="shared" si="42"/>
        <v>1.7</v>
      </c>
      <c r="I1366" s="15">
        <v>0</v>
      </c>
      <c r="J1366" s="15">
        <v>0</v>
      </c>
      <c r="K1366" s="15">
        <v>0</v>
      </c>
      <c r="L1366" s="15">
        <f t="shared" si="43"/>
        <v>1.7</v>
      </c>
    </row>
    <row r="1367" spans="1:12" x14ac:dyDescent="0.2">
      <c r="A1367" s="7" t="s">
        <v>73</v>
      </c>
      <c r="B1367" s="7" t="s">
        <v>164</v>
      </c>
      <c r="C1367" s="7" t="s">
        <v>11</v>
      </c>
      <c r="D1367" s="29">
        <v>0</v>
      </c>
      <c r="E1367" s="29">
        <v>0</v>
      </c>
      <c r="F1367" s="30">
        <v>0.1</v>
      </c>
      <c r="G1367" s="29">
        <v>0</v>
      </c>
      <c r="H1367" s="29">
        <f t="shared" si="42"/>
        <v>0.1</v>
      </c>
      <c r="I1367" s="15">
        <v>0</v>
      </c>
      <c r="J1367" s="15">
        <v>0</v>
      </c>
      <c r="K1367" s="15">
        <v>0</v>
      </c>
      <c r="L1367" s="15">
        <f t="shared" si="43"/>
        <v>0.1</v>
      </c>
    </row>
    <row r="1368" spans="1:12" x14ac:dyDescent="0.2">
      <c r="A1368" s="7" t="s">
        <v>73</v>
      </c>
      <c r="B1368" s="7" t="s">
        <v>164</v>
      </c>
      <c r="C1368" s="7" t="s">
        <v>12</v>
      </c>
      <c r="D1368" s="29">
        <v>0</v>
      </c>
      <c r="E1368" s="29">
        <v>0</v>
      </c>
      <c r="F1368" s="30">
        <v>0</v>
      </c>
      <c r="G1368" s="29">
        <v>0</v>
      </c>
      <c r="H1368" s="29">
        <f t="shared" si="42"/>
        <v>0</v>
      </c>
      <c r="I1368" s="15">
        <v>0</v>
      </c>
      <c r="J1368" s="15">
        <v>0</v>
      </c>
      <c r="K1368" s="15">
        <v>0</v>
      </c>
      <c r="L1368" s="15">
        <f t="shared" si="43"/>
        <v>0</v>
      </c>
    </row>
    <row r="1369" spans="1:12" x14ac:dyDescent="0.2">
      <c r="A1369" s="7" t="s">
        <v>73</v>
      </c>
      <c r="B1369" s="7" t="s">
        <v>164</v>
      </c>
      <c r="C1369" s="7" t="s">
        <v>13</v>
      </c>
      <c r="D1369" s="29">
        <v>0.70899999999999996</v>
      </c>
      <c r="E1369" s="29">
        <v>0</v>
      </c>
      <c r="F1369" s="30">
        <v>0</v>
      </c>
      <c r="G1369" s="29">
        <v>0</v>
      </c>
      <c r="H1369" s="29">
        <f t="shared" si="42"/>
        <v>0.70899999999999996</v>
      </c>
      <c r="I1369" s="15">
        <v>0</v>
      </c>
      <c r="J1369" s="15">
        <v>0</v>
      </c>
      <c r="K1369" s="15">
        <v>0</v>
      </c>
      <c r="L1369" s="15">
        <f t="shared" si="43"/>
        <v>0.70899999999999996</v>
      </c>
    </row>
    <row r="1370" spans="1:12" x14ac:dyDescent="0.2">
      <c r="A1370" s="7" t="s">
        <v>73</v>
      </c>
      <c r="B1370" s="7" t="s">
        <v>164</v>
      </c>
      <c r="C1370" s="7" t="s">
        <v>14</v>
      </c>
      <c r="D1370" s="29">
        <v>1.5369999999999999</v>
      </c>
      <c r="E1370" s="29">
        <v>0</v>
      </c>
      <c r="F1370" s="30">
        <v>0</v>
      </c>
      <c r="G1370" s="29">
        <v>0</v>
      </c>
      <c r="H1370" s="29">
        <f t="shared" si="42"/>
        <v>1.5369999999999999</v>
      </c>
      <c r="I1370" s="15">
        <v>0</v>
      </c>
      <c r="J1370" s="15">
        <v>0</v>
      </c>
      <c r="K1370" s="15">
        <v>0</v>
      </c>
      <c r="L1370" s="15">
        <f t="shared" si="43"/>
        <v>1.5369999999999999</v>
      </c>
    </row>
    <row r="1371" spans="1:12" x14ac:dyDescent="0.2">
      <c r="A1371" s="7" t="s">
        <v>73</v>
      </c>
      <c r="B1371" s="7" t="s">
        <v>164</v>
      </c>
      <c r="C1371" s="7" t="s">
        <v>15</v>
      </c>
      <c r="D1371" s="29">
        <v>116.11499999999999</v>
      </c>
      <c r="E1371" s="29">
        <v>0.93300000000000005</v>
      </c>
      <c r="F1371" s="30">
        <v>0</v>
      </c>
      <c r="G1371" s="29">
        <v>0</v>
      </c>
      <c r="H1371" s="29">
        <f t="shared" si="42"/>
        <v>117.048</v>
      </c>
      <c r="I1371" s="15">
        <v>0.191</v>
      </c>
      <c r="J1371" s="15">
        <v>0</v>
      </c>
      <c r="K1371" s="15">
        <v>0</v>
      </c>
      <c r="L1371" s="15">
        <f t="shared" si="43"/>
        <v>117.239</v>
      </c>
    </row>
    <row r="1372" spans="1:12" x14ac:dyDescent="0.2">
      <c r="A1372" s="7" t="s">
        <v>73</v>
      </c>
      <c r="B1372" s="7" t="s">
        <v>164</v>
      </c>
      <c r="C1372" s="7" t="s">
        <v>108</v>
      </c>
      <c r="D1372" s="29">
        <v>0</v>
      </c>
      <c r="E1372" s="29">
        <v>0</v>
      </c>
      <c r="F1372" s="30">
        <v>0</v>
      </c>
      <c r="G1372" s="29">
        <v>0</v>
      </c>
      <c r="H1372" s="29">
        <f t="shared" si="42"/>
        <v>0</v>
      </c>
      <c r="I1372" s="15">
        <v>1.054</v>
      </c>
      <c r="J1372" s="15">
        <v>0</v>
      </c>
      <c r="K1372" s="15">
        <v>0</v>
      </c>
      <c r="L1372" s="15">
        <f t="shared" si="43"/>
        <v>1.054</v>
      </c>
    </row>
    <row r="1373" spans="1:12" x14ac:dyDescent="0.2">
      <c r="A1373" s="7" t="s">
        <v>73</v>
      </c>
      <c r="B1373" s="7" t="s">
        <v>164</v>
      </c>
      <c r="C1373" s="7" t="s">
        <v>16</v>
      </c>
      <c r="D1373" s="29">
        <v>0</v>
      </c>
      <c r="E1373" s="29">
        <v>1.75</v>
      </c>
      <c r="F1373" s="30">
        <v>0</v>
      </c>
      <c r="G1373" s="29">
        <v>0</v>
      </c>
      <c r="H1373" s="29">
        <f t="shared" si="42"/>
        <v>1.75</v>
      </c>
      <c r="I1373" s="15">
        <v>0.36899999999999999</v>
      </c>
      <c r="J1373" s="15">
        <v>0</v>
      </c>
      <c r="K1373" s="15">
        <v>0</v>
      </c>
      <c r="L1373" s="15">
        <f t="shared" si="43"/>
        <v>2.1190000000000002</v>
      </c>
    </row>
    <row r="1374" spans="1:12" x14ac:dyDescent="0.2">
      <c r="A1374" s="7" t="s">
        <v>73</v>
      </c>
      <c r="B1374" s="7" t="s">
        <v>164</v>
      </c>
      <c r="C1374" s="7" t="s">
        <v>17</v>
      </c>
      <c r="D1374" s="29">
        <v>1.774</v>
      </c>
      <c r="E1374" s="29">
        <v>0.11700000000000001</v>
      </c>
      <c r="F1374" s="30">
        <v>0</v>
      </c>
      <c r="G1374" s="29">
        <v>0</v>
      </c>
      <c r="H1374" s="29">
        <f t="shared" si="42"/>
        <v>1.891</v>
      </c>
      <c r="I1374" s="15">
        <v>0</v>
      </c>
      <c r="J1374" s="15">
        <v>0</v>
      </c>
      <c r="K1374" s="15">
        <v>0</v>
      </c>
      <c r="L1374" s="15">
        <f t="shared" si="43"/>
        <v>1.891</v>
      </c>
    </row>
    <row r="1375" spans="1:12" x14ac:dyDescent="0.2">
      <c r="A1375" s="7" t="s">
        <v>73</v>
      </c>
      <c r="B1375" s="7" t="s">
        <v>164</v>
      </c>
      <c r="C1375" s="7" t="s">
        <v>18</v>
      </c>
      <c r="D1375" s="29">
        <v>258.36200000000002</v>
      </c>
      <c r="E1375" s="29">
        <v>0</v>
      </c>
      <c r="F1375" s="30">
        <v>0</v>
      </c>
      <c r="G1375" s="29">
        <v>0</v>
      </c>
      <c r="H1375" s="29">
        <f t="shared" si="42"/>
        <v>258.36200000000002</v>
      </c>
      <c r="I1375" s="15">
        <v>67.33</v>
      </c>
      <c r="J1375" s="15">
        <v>0</v>
      </c>
      <c r="K1375" s="15">
        <v>0</v>
      </c>
      <c r="L1375" s="15">
        <f t="shared" si="43"/>
        <v>325.69200000000001</v>
      </c>
    </row>
    <row r="1376" spans="1:12" x14ac:dyDescent="0.2">
      <c r="A1376" s="7" t="s">
        <v>73</v>
      </c>
      <c r="B1376" s="7" t="s">
        <v>164</v>
      </c>
      <c r="C1376" s="7" t="s">
        <v>19</v>
      </c>
      <c r="D1376" s="29">
        <v>322.56799999999998</v>
      </c>
      <c r="E1376" s="29">
        <v>0</v>
      </c>
      <c r="F1376" s="30">
        <v>25.400000000000002</v>
      </c>
      <c r="G1376" s="29">
        <v>0.57399999999999995</v>
      </c>
      <c r="H1376" s="29">
        <f t="shared" si="42"/>
        <v>348.54199999999997</v>
      </c>
      <c r="I1376" s="15">
        <v>64.959999999999994</v>
      </c>
      <c r="J1376" s="15">
        <v>0</v>
      </c>
      <c r="K1376" s="15">
        <v>0</v>
      </c>
      <c r="L1376" s="15">
        <f t="shared" si="43"/>
        <v>413.50200000000001</v>
      </c>
    </row>
    <row r="1377" spans="1:12" x14ac:dyDescent="0.2">
      <c r="A1377" s="7" t="s">
        <v>73</v>
      </c>
      <c r="B1377" s="7" t="s">
        <v>164</v>
      </c>
      <c r="C1377" s="7" t="s">
        <v>20</v>
      </c>
      <c r="D1377" s="29">
        <v>11.824</v>
      </c>
      <c r="E1377" s="29">
        <v>0</v>
      </c>
      <c r="F1377" s="30">
        <v>0</v>
      </c>
      <c r="G1377" s="29">
        <v>0</v>
      </c>
      <c r="H1377" s="29">
        <f t="shared" si="42"/>
        <v>11.824</v>
      </c>
      <c r="I1377" s="15">
        <v>6.0999999999999999E-2</v>
      </c>
      <c r="J1377" s="15">
        <v>0</v>
      </c>
      <c r="K1377" s="15">
        <v>0</v>
      </c>
      <c r="L1377" s="15">
        <f t="shared" si="43"/>
        <v>11.885</v>
      </c>
    </row>
    <row r="1378" spans="1:12" x14ac:dyDescent="0.2">
      <c r="A1378" s="7" t="s">
        <v>73</v>
      </c>
      <c r="B1378" s="7" t="s">
        <v>164</v>
      </c>
      <c r="C1378" s="7" t="s">
        <v>21</v>
      </c>
      <c r="D1378" s="29">
        <v>0</v>
      </c>
      <c r="E1378" s="29">
        <v>0</v>
      </c>
      <c r="F1378" s="30">
        <v>0</v>
      </c>
      <c r="G1378" s="29">
        <v>0</v>
      </c>
      <c r="H1378" s="29">
        <f t="shared" si="42"/>
        <v>0</v>
      </c>
      <c r="I1378" s="15">
        <v>1.3759999999999999</v>
      </c>
      <c r="J1378" s="15">
        <v>0</v>
      </c>
      <c r="K1378" s="15">
        <v>0</v>
      </c>
      <c r="L1378" s="15">
        <f t="shared" si="43"/>
        <v>1.3759999999999999</v>
      </c>
    </row>
    <row r="1379" spans="1:12" x14ac:dyDescent="0.2">
      <c r="A1379" s="7" t="s">
        <v>73</v>
      </c>
      <c r="B1379" s="7" t="s">
        <v>164</v>
      </c>
      <c r="C1379" s="7" t="s">
        <v>22</v>
      </c>
      <c r="D1379" s="29">
        <v>0.11799999999999999</v>
      </c>
      <c r="E1379" s="29">
        <v>0</v>
      </c>
      <c r="F1379" s="30">
        <v>0</v>
      </c>
      <c r="G1379" s="29">
        <v>4.0179999999999998</v>
      </c>
      <c r="H1379" s="29">
        <f t="shared" si="42"/>
        <v>4.1360000000000001</v>
      </c>
      <c r="I1379" s="15">
        <v>0</v>
      </c>
      <c r="J1379" s="15">
        <v>0</v>
      </c>
      <c r="K1379" s="15">
        <v>0</v>
      </c>
      <c r="L1379" s="15">
        <f t="shared" si="43"/>
        <v>4.1360000000000001</v>
      </c>
    </row>
    <row r="1380" spans="1:12" x14ac:dyDescent="0.2">
      <c r="A1380" s="7" t="s">
        <v>73</v>
      </c>
      <c r="B1380" s="7" t="s">
        <v>164</v>
      </c>
      <c r="C1380" s="7" t="s">
        <v>23</v>
      </c>
      <c r="D1380" s="29">
        <v>187.77</v>
      </c>
      <c r="E1380" s="29">
        <v>0</v>
      </c>
      <c r="F1380" s="30">
        <v>0</v>
      </c>
      <c r="G1380" s="29">
        <v>0</v>
      </c>
      <c r="H1380" s="29">
        <f t="shared" si="42"/>
        <v>187.77</v>
      </c>
      <c r="I1380" s="15">
        <v>3.3260000000000001</v>
      </c>
      <c r="J1380" s="15">
        <v>0</v>
      </c>
      <c r="K1380" s="15">
        <v>0</v>
      </c>
      <c r="L1380" s="15">
        <f t="shared" si="43"/>
        <v>191.096</v>
      </c>
    </row>
    <row r="1381" spans="1:12" x14ac:dyDescent="0.2">
      <c r="A1381" s="7" t="s">
        <v>73</v>
      </c>
      <c r="B1381" s="7" t="s">
        <v>164</v>
      </c>
      <c r="C1381" s="7" t="s">
        <v>24</v>
      </c>
      <c r="D1381" s="29">
        <v>1.5369999999999999</v>
      </c>
      <c r="E1381" s="29">
        <v>0</v>
      </c>
      <c r="F1381" s="30">
        <v>0</v>
      </c>
      <c r="G1381" s="29">
        <v>0</v>
      </c>
      <c r="H1381" s="29">
        <f t="shared" si="42"/>
        <v>1.5369999999999999</v>
      </c>
      <c r="I1381" s="15">
        <v>0</v>
      </c>
      <c r="J1381" s="15">
        <v>0</v>
      </c>
      <c r="K1381" s="15">
        <v>0</v>
      </c>
      <c r="L1381" s="15">
        <f t="shared" si="43"/>
        <v>1.5369999999999999</v>
      </c>
    </row>
    <row r="1382" spans="1:12" x14ac:dyDescent="0.2">
      <c r="A1382" s="7" t="s">
        <v>73</v>
      </c>
      <c r="B1382" s="7" t="s">
        <v>164</v>
      </c>
      <c r="C1382" s="7" t="s">
        <v>25</v>
      </c>
      <c r="D1382" s="29">
        <v>48.066000000000003</v>
      </c>
      <c r="E1382" s="29">
        <v>0</v>
      </c>
      <c r="F1382" s="30">
        <v>0</v>
      </c>
      <c r="G1382" s="29">
        <v>0</v>
      </c>
      <c r="H1382" s="29">
        <f t="shared" si="42"/>
        <v>48.066000000000003</v>
      </c>
      <c r="I1382" s="15">
        <v>27.058</v>
      </c>
      <c r="J1382" s="15">
        <v>0</v>
      </c>
      <c r="K1382" s="15">
        <v>0</v>
      </c>
      <c r="L1382" s="15">
        <f t="shared" si="43"/>
        <v>75.123999999999995</v>
      </c>
    </row>
    <row r="1383" spans="1:12" x14ac:dyDescent="0.2">
      <c r="A1383" s="7" t="s">
        <v>73</v>
      </c>
      <c r="B1383" s="7" t="s">
        <v>164</v>
      </c>
      <c r="C1383" s="7" t="s">
        <v>26</v>
      </c>
      <c r="D1383" s="29">
        <v>0</v>
      </c>
      <c r="E1383" s="29">
        <v>0</v>
      </c>
      <c r="F1383" s="30">
        <v>0</v>
      </c>
      <c r="G1383" s="29">
        <v>0</v>
      </c>
      <c r="H1383" s="29">
        <f t="shared" si="42"/>
        <v>0</v>
      </c>
      <c r="I1383" s="15">
        <v>2.3E-2</v>
      </c>
      <c r="J1383" s="15">
        <v>0</v>
      </c>
      <c r="K1383" s="15">
        <v>0</v>
      </c>
      <c r="L1383" s="15">
        <f t="shared" si="43"/>
        <v>2.3E-2</v>
      </c>
    </row>
    <row r="1384" spans="1:12" x14ac:dyDescent="0.2">
      <c r="A1384" s="7" t="s">
        <v>73</v>
      </c>
      <c r="B1384" s="7" t="s">
        <v>164</v>
      </c>
      <c r="C1384" s="7" t="s">
        <v>27</v>
      </c>
      <c r="D1384" s="29">
        <v>0</v>
      </c>
      <c r="E1384" s="29">
        <v>0</v>
      </c>
      <c r="F1384" s="30">
        <v>0.2</v>
      </c>
      <c r="G1384" s="29">
        <v>0</v>
      </c>
      <c r="H1384" s="29">
        <f t="shared" si="42"/>
        <v>0.2</v>
      </c>
      <c r="I1384" s="15">
        <v>0</v>
      </c>
      <c r="J1384" s="15">
        <v>0</v>
      </c>
      <c r="K1384" s="15">
        <v>0</v>
      </c>
      <c r="L1384" s="15">
        <f t="shared" si="43"/>
        <v>0.2</v>
      </c>
    </row>
    <row r="1385" spans="1:12" x14ac:dyDescent="0.2">
      <c r="A1385" s="7" t="s">
        <v>73</v>
      </c>
      <c r="B1385" s="7" t="s">
        <v>164</v>
      </c>
      <c r="C1385" s="7" t="s">
        <v>28</v>
      </c>
      <c r="D1385" s="29">
        <v>0</v>
      </c>
      <c r="E1385" s="29">
        <v>0</v>
      </c>
      <c r="F1385" s="30">
        <v>0</v>
      </c>
      <c r="G1385" s="29">
        <v>0</v>
      </c>
      <c r="H1385" s="29">
        <f t="shared" si="42"/>
        <v>0</v>
      </c>
      <c r="I1385" s="15">
        <v>0</v>
      </c>
      <c r="J1385" s="15">
        <v>0</v>
      </c>
      <c r="K1385" s="15">
        <v>0</v>
      </c>
      <c r="L1385" s="15">
        <f t="shared" si="43"/>
        <v>0</v>
      </c>
    </row>
    <row r="1386" spans="1:12" x14ac:dyDescent="0.2">
      <c r="A1386" s="7" t="s">
        <v>73</v>
      </c>
      <c r="B1386" s="7" t="s">
        <v>164</v>
      </c>
      <c r="C1386" s="7" t="s">
        <v>29</v>
      </c>
      <c r="D1386" s="29">
        <v>529.90800000000002</v>
      </c>
      <c r="E1386" s="29">
        <v>0</v>
      </c>
      <c r="F1386" s="30">
        <v>0</v>
      </c>
      <c r="G1386" s="29">
        <v>0</v>
      </c>
      <c r="H1386" s="29">
        <f t="shared" si="42"/>
        <v>529.90800000000002</v>
      </c>
      <c r="I1386" s="15">
        <v>43.963999999999999</v>
      </c>
      <c r="J1386" s="15">
        <v>0</v>
      </c>
      <c r="K1386" s="15">
        <v>0</v>
      </c>
      <c r="L1386" s="15">
        <f t="shared" si="43"/>
        <v>573.87199999999996</v>
      </c>
    </row>
    <row r="1387" spans="1:12" x14ac:dyDescent="0.2">
      <c r="A1387" s="7" t="s">
        <v>73</v>
      </c>
      <c r="B1387" s="7" t="s">
        <v>164</v>
      </c>
      <c r="C1387" s="7" t="s">
        <v>30</v>
      </c>
      <c r="D1387" s="29">
        <v>0</v>
      </c>
      <c r="E1387" s="29">
        <v>0</v>
      </c>
      <c r="F1387" s="30">
        <v>0</v>
      </c>
      <c r="G1387" s="29">
        <v>3.0489999999999999</v>
      </c>
      <c r="H1387" s="29">
        <f t="shared" si="42"/>
        <v>3.0489999999999999</v>
      </c>
      <c r="I1387" s="15">
        <v>0</v>
      </c>
      <c r="J1387" s="15">
        <v>0</v>
      </c>
      <c r="K1387" s="15">
        <v>0</v>
      </c>
      <c r="L1387" s="15">
        <f t="shared" si="43"/>
        <v>3.0489999999999999</v>
      </c>
    </row>
    <row r="1388" spans="1:12" x14ac:dyDescent="0.2">
      <c r="A1388" s="7" t="s">
        <v>73</v>
      </c>
      <c r="B1388" s="7" t="s">
        <v>164</v>
      </c>
      <c r="C1388" s="7" t="s">
        <v>31</v>
      </c>
      <c r="D1388" s="29">
        <v>0</v>
      </c>
      <c r="E1388" s="29">
        <v>0</v>
      </c>
      <c r="F1388" s="30">
        <v>3.5</v>
      </c>
      <c r="G1388" s="29">
        <v>0</v>
      </c>
      <c r="H1388" s="29">
        <f t="shared" si="42"/>
        <v>3.5</v>
      </c>
      <c r="I1388" s="15">
        <v>0</v>
      </c>
      <c r="J1388" s="15">
        <v>0</v>
      </c>
      <c r="K1388" s="15">
        <v>0</v>
      </c>
      <c r="L1388" s="15">
        <f t="shared" si="43"/>
        <v>3.5</v>
      </c>
    </row>
    <row r="1389" spans="1:12" x14ac:dyDescent="0.2">
      <c r="A1389" s="7" t="s">
        <v>73</v>
      </c>
      <c r="B1389" s="7" t="s">
        <v>164</v>
      </c>
      <c r="C1389" s="7" t="s">
        <v>32</v>
      </c>
      <c r="D1389" s="29">
        <v>0</v>
      </c>
      <c r="E1389" s="29">
        <v>0.4</v>
      </c>
      <c r="F1389" s="30">
        <v>0</v>
      </c>
      <c r="G1389" s="29">
        <v>0</v>
      </c>
      <c r="H1389" s="29">
        <f t="shared" si="42"/>
        <v>0.4</v>
      </c>
      <c r="I1389" s="15">
        <v>0</v>
      </c>
      <c r="J1389" s="15">
        <v>0</v>
      </c>
      <c r="K1389" s="15">
        <v>0</v>
      </c>
      <c r="L1389" s="15">
        <f t="shared" si="43"/>
        <v>0.4</v>
      </c>
    </row>
    <row r="1390" spans="1:12" x14ac:dyDescent="0.2">
      <c r="A1390" s="7" t="s">
        <v>73</v>
      </c>
      <c r="B1390" s="7" t="s">
        <v>164</v>
      </c>
      <c r="C1390" s="7" t="s">
        <v>33</v>
      </c>
      <c r="D1390" s="29">
        <v>0</v>
      </c>
      <c r="E1390" s="29">
        <v>0</v>
      </c>
      <c r="F1390" s="30">
        <v>0</v>
      </c>
      <c r="G1390" s="29">
        <v>10</v>
      </c>
      <c r="H1390" s="29">
        <f t="shared" si="42"/>
        <v>10</v>
      </c>
      <c r="I1390" s="15">
        <v>0</v>
      </c>
      <c r="J1390" s="15">
        <v>0</v>
      </c>
      <c r="K1390" s="15">
        <v>0</v>
      </c>
      <c r="L1390" s="15">
        <f t="shared" si="43"/>
        <v>10</v>
      </c>
    </row>
    <row r="1391" spans="1:12" x14ac:dyDescent="0.2">
      <c r="A1391" s="7" t="s">
        <v>74</v>
      </c>
      <c r="B1391" s="7" t="s">
        <v>165</v>
      </c>
      <c r="C1391" s="7" t="s">
        <v>2</v>
      </c>
      <c r="D1391" s="29">
        <v>0</v>
      </c>
      <c r="E1391" s="29">
        <v>0</v>
      </c>
      <c r="F1391" s="30">
        <v>0.2</v>
      </c>
      <c r="G1391" s="29">
        <v>0</v>
      </c>
      <c r="H1391" s="29">
        <f t="shared" si="42"/>
        <v>0.2</v>
      </c>
      <c r="I1391" s="15">
        <v>0</v>
      </c>
      <c r="J1391" s="15">
        <v>0</v>
      </c>
      <c r="K1391" s="15">
        <v>0</v>
      </c>
      <c r="L1391" s="15">
        <f t="shared" si="43"/>
        <v>0.2</v>
      </c>
    </row>
    <row r="1392" spans="1:12" x14ac:dyDescent="0.2">
      <c r="A1392" s="7" t="s">
        <v>74</v>
      </c>
      <c r="B1392" s="7" t="s">
        <v>165</v>
      </c>
      <c r="C1392" s="7" t="s">
        <v>4</v>
      </c>
      <c r="D1392" s="29">
        <v>0</v>
      </c>
      <c r="E1392" s="29">
        <v>0</v>
      </c>
      <c r="F1392" s="30">
        <v>0</v>
      </c>
      <c r="G1392" s="29">
        <v>0</v>
      </c>
      <c r="H1392" s="29">
        <f t="shared" si="42"/>
        <v>0</v>
      </c>
      <c r="I1392" s="15">
        <v>0</v>
      </c>
      <c r="J1392" s="15">
        <v>0</v>
      </c>
      <c r="K1392" s="15">
        <v>0</v>
      </c>
      <c r="L1392" s="15">
        <f t="shared" si="43"/>
        <v>0</v>
      </c>
    </row>
    <row r="1393" spans="1:12" x14ac:dyDescent="0.2">
      <c r="A1393" s="7" t="s">
        <v>74</v>
      </c>
      <c r="B1393" s="7" t="s">
        <v>165</v>
      </c>
      <c r="C1393" s="7" t="s">
        <v>5</v>
      </c>
      <c r="D1393" s="29">
        <v>0</v>
      </c>
      <c r="E1393" s="29">
        <v>0</v>
      </c>
      <c r="F1393" s="30">
        <v>0</v>
      </c>
      <c r="G1393" s="29">
        <v>0</v>
      </c>
      <c r="H1393" s="29">
        <f t="shared" si="42"/>
        <v>0</v>
      </c>
      <c r="I1393" s="15">
        <v>0</v>
      </c>
      <c r="J1393" s="15">
        <v>0</v>
      </c>
      <c r="K1393" s="15">
        <v>0</v>
      </c>
      <c r="L1393" s="15">
        <f t="shared" si="43"/>
        <v>0</v>
      </c>
    </row>
    <row r="1394" spans="1:12" x14ac:dyDescent="0.2">
      <c r="A1394" s="7" t="s">
        <v>74</v>
      </c>
      <c r="B1394" s="7" t="s">
        <v>165</v>
      </c>
      <c r="C1394" s="7" t="s">
        <v>6</v>
      </c>
      <c r="D1394" s="29">
        <v>0</v>
      </c>
      <c r="E1394" s="29">
        <v>0</v>
      </c>
      <c r="F1394" s="30">
        <v>0.1</v>
      </c>
      <c r="G1394" s="29">
        <v>0</v>
      </c>
      <c r="H1394" s="29">
        <f t="shared" si="42"/>
        <v>0.1</v>
      </c>
      <c r="I1394" s="15">
        <v>0</v>
      </c>
      <c r="J1394" s="15">
        <v>0</v>
      </c>
      <c r="K1394" s="15">
        <v>0</v>
      </c>
      <c r="L1394" s="15">
        <f t="shared" si="43"/>
        <v>0.1</v>
      </c>
    </row>
    <row r="1395" spans="1:12" x14ac:dyDescent="0.2">
      <c r="A1395" s="7" t="s">
        <v>74</v>
      </c>
      <c r="B1395" s="7" t="s">
        <v>165</v>
      </c>
      <c r="C1395" s="7" t="s">
        <v>7</v>
      </c>
      <c r="D1395" s="29">
        <v>0</v>
      </c>
      <c r="E1395" s="29">
        <v>0</v>
      </c>
      <c r="F1395" s="30">
        <v>0.1</v>
      </c>
      <c r="G1395" s="29">
        <v>0</v>
      </c>
      <c r="H1395" s="29">
        <f t="shared" si="42"/>
        <v>0.1</v>
      </c>
      <c r="I1395" s="15">
        <v>0</v>
      </c>
      <c r="J1395" s="15">
        <v>0</v>
      </c>
      <c r="K1395" s="15">
        <v>0</v>
      </c>
      <c r="L1395" s="15">
        <f t="shared" si="43"/>
        <v>0.1</v>
      </c>
    </row>
    <row r="1396" spans="1:12" x14ac:dyDescent="0.2">
      <c r="A1396" s="7" t="s">
        <v>74</v>
      </c>
      <c r="B1396" s="7" t="s">
        <v>165</v>
      </c>
      <c r="C1396" s="7" t="s">
        <v>8</v>
      </c>
      <c r="D1396" s="29">
        <v>0</v>
      </c>
      <c r="E1396" s="29">
        <v>0</v>
      </c>
      <c r="F1396" s="30">
        <v>0</v>
      </c>
      <c r="G1396" s="29">
        <v>0</v>
      </c>
      <c r="H1396" s="29">
        <f t="shared" si="42"/>
        <v>0</v>
      </c>
      <c r="I1396" s="15">
        <v>0</v>
      </c>
      <c r="J1396" s="15">
        <v>0</v>
      </c>
      <c r="K1396" s="15">
        <v>0</v>
      </c>
      <c r="L1396" s="15">
        <f t="shared" si="43"/>
        <v>0</v>
      </c>
    </row>
    <row r="1397" spans="1:12" x14ac:dyDescent="0.2">
      <c r="A1397" s="7" t="s">
        <v>74</v>
      </c>
      <c r="B1397" s="7" t="s">
        <v>165</v>
      </c>
      <c r="C1397" s="7" t="s">
        <v>9</v>
      </c>
      <c r="D1397" s="29">
        <v>0</v>
      </c>
      <c r="E1397" s="29">
        <v>0</v>
      </c>
      <c r="F1397" s="30">
        <v>0.1</v>
      </c>
      <c r="G1397" s="29">
        <v>0</v>
      </c>
      <c r="H1397" s="29">
        <f t="shared" si="42"/>
        <v>0.1</v>
      </c>
      <c r="I1397" s="15">
        <v>0</v>
      </c>
      <c r="J1397" s="15">
        <v>0</v>
      </c>
      <c r="K1397" s="15">
        <v>0</v>
      </c>
      <c r="L1397" s="15">
        <f t="shared" si="43"/>
        <v>0.1</v>
      </c>
    </row>
    <row r="1398" spans="1:12" x14ac:dyDescent="0.2">
      <c r="A1398" s="7" t="s">
        <v>74</v>
      </c>
      <c r="B1398" s="7" t="s">
        <v>165</v>
      </c>
      <c r="C1398" s="7" t="s">
        <v>10</v>
      </c>
      <c r="D1398" s="29">
        <v>0</v>
      </c>
      <c r="E1398" s="29">
        <v>0</v>
      </c>
      <c r="F1398" s="30">
        <v>1.4000000000000001</v>
      </c>
      <c r="G1398" s="29">
        <v>0</v>
      </c>
      <c r="H1398" s="29">
        <f t="shared" si="42"/>
        <v>1.4000000000000001</v>
      </c>
      <c r="I1398" s="15">
        <v>0</v>
      </c>
      <c r="J1398" s="15">
        <v>0</v>
      </c>
      <c r="K1398" s="15">
        <v>0</v>
      </c>
      <c r="L1398" s="15">
        <f t="shared" si="43"/>
        <v>1.4</v>
      </c>
    </row>
    <row r="1399" spans="1:12" x14ac:dyDescent="0.2">
      <c r="A1399" s="7" t="s">
        <v>74</v>
      </c>
      <c r="B1399" s="7" t="s">
        <v>165</v>
      </c>
      <c r="C1399" s="7" t="s">
        <v>11</v>
      </c>
      <c r="D1399" s="29">
        <v>0</v>
      </c>
      <c r="E1399" s="29">
        <v>0</v>
      </c>
      <c r="F1399" s="30">
        <v>0</v>
      </c>
      <c r="G1399" s="29">
        <v>0</v>
      </c>
      <c r="H1399" s="29">
        <f t="shared" si="42"/>
        <v>0</v>
      </c>
      <c r="I1399" s="15">
        <v>0</v>
      </c>
      <c r="J1399" s="15">
        <v>0</v>
      </c>
      <c r="K1399" s="15">
        <v>0</v>
      </c>
      <c r="L1399" s="15">
        <f t="shared" si="43"/>
        <v>0</v>
      </c>
    </row>
    <row r="1400" spans="1:12" x14ac:dyDescent="0.2">
      <c r="A1400" s="7" t="s">
        <v>74</v>
      </c>
      <c r="B1400" s="7" t="s">
        <v>165</v>
      </c>
      <c r="C1400" s="7" t="s">
        <v>12</v>
      </c>
      <c r="D1400" s="29">
        <v>0</v>
      </c>
      <c r="E1400" s="29">
        <v>0</v>
      </c>
      <c r="F1400" s="30">
        <v>0</v>
      </c>
      <c r="G1400" s="29">
        <v>0</v>
      </c>
      <c r="H1400" s="29">
        <f t="shared" si="42"/>
        <v>0</v>
      </c>
      <c r="I1400" s="15">
        <v>0</v>
      </c>
      <c r="J1400" s="15">
        <v>0</v>
      </c>
      <c r="K1400" s="15">
        <v>0</v>
      </c>
      <c r="L1400" s="15">
        <f t="shared" si="43"/>
        <v>0</v>
      </c>
    </row>
    <row r="1401" spans="1:12" x14ac:dyDescent="0.2">
      <c r="A1401" s="7" t="s">
        <v>74</v>
      </c>
      <c r="B1401" s="7" t="s">
        <v>165</v>
      </c>
      <c r="C1401" s="7" t="s">
        <v>13</v>
      </c>
      <c r="D1401" s="29">
        <v>0</v>
      </c>
      <c r="E1401" s="29">
        <v>0</v>
      </c>
      <c r="F1401" s="30">
        <v>0.1</v>
      </c>
      <c r="G1401" s="29">
        <v>0</v>
      </c>
      <c r="H1401" s="29">
        <f t="shared" si="42"/>
        <v>0.1</v>
      </c>
      <c r="I1401" s="15">
        <v>4.0000000000000001E-3</v>
      </c>
      <c r="J1401" s="15">
        <v>0</v>
      </c>
      <c r="K1401" s="15">
        <v>0</v>
      </c>
      <c r="L1401" s="15">
        <f t="shared" si="43"/>
        <v>0.104</v>
      </c>
    </row>
    <row r="1402" spans="1:12" x14ac:dyDescent="0.2">
      <c r="A1402" s="7" t="s">
        <v>74</v>
      </c>
      <c r="B1402" s="7" t="s">
        <v>165</v>
      </c>
      <c r="C1402" s="7" t="s">
        <v>14</v>
      </c>
      <c r="D1402" s="29">
        <v>3.8220000000000001</v>
      </c>
      <c r="E1402" s="29">
        <v>0</v>
      </c>
      <c r="F1402" s="30">
        <v>0</v>
      </c>
      <c r="G1402" s="29">
        <v>0</v>
      </c>
      <c r="H1402" s="29">
        <f t="shared" si="42"/>
        <v>3.8220000000000001</v>
      </c>
      <c r="I1402" s="15">
        <v>0</v>
      </c>
      <c r="J1402" s="15">
        <v>0</v>
      </c>
      <c r="K1402" s="15">
        <v>0</v>
      </c>
      <c r="L1402" s="15">
        <f t="shared" si="43"/>
        <v>3.8220000000000001</v>
      </c>
    </row>
    <row r="1403" spans="1:12" x14ac:dyDescent="0.2">
      <c r="A1403" s="7" t="s">
        <v>74</v>
      </c>
      <c r="B1403" s="7" t="s">
        <v>165</v>
      </c>
      <c r="C1403" s="7" t="s">
        <v>15</v>
      </c>
      <c r="D1403" s="29">
        <v>0</v>
      </c>
      <c r="E1403" s="29">
        <v>1.1539999999999999</v>
      </c>
      <c r="F1403" s="30">
        <v>0</v>
      </c>
      <c r="G1403" s="29">
        <v>0</v>
      </c>
      <c r="H1403" s="29">
        <f t="shared" si="42"/>
        <v>1.1539999999999999</v>
      </c>
      <c r="I1403" s="15">
        <v>0</v>
      </c>
      <c r="J1403" s="15">
        <v>0</v>
      </c>
      <c r="K1403" s="15">
        <v>0</v>
      </c>
      <c r="L1403" s="15">
        <f t="shared" si="43"/>
        <v>1.1539999999999999</v>
      </c>
    </row>
    <row r="1404" spans="1:12" x14ac:dyDescent="0.2">
      <c r="A1404" s="7" t="s">
        <v>74</v>
      </c>
      <c r="B1404" s="7" t="s">
        <v>165</v>
      </c>
      <c r="C1404" s="7" t="s">
        <v>108</v>
      </c>
      <c r="D1404" s="29">
        <v>0</v>
      </c>
      <c r="E1404" s="29">
        <v>0</v>
      </c>
      <c r="F1404" s="30">
        <v>0</v>
      </c>
      <c r="G1404" s="29">
        <v>0</v>
      </c>
      <c r="H1404" s="29">
        <f t="shared" si="42"/>
        <v>0</v>
      </c>
      <c r="I1404" s="15">
        <v>0</v>
      </c>
      <c r="J1404" s="15">
        <v>0</v>
      </c>
      <c r="K1404" s="15">
        <v>0</v>
      </c>
      <c r="L1404" s="15">
        <f t="shared" si="43"/>
        <v>0</v>
      </c>
    </row>
    <row r="1405" spans="1:12" x14ac:dyDescent="0.2">
      <c r="A1405" s="7" t="s">
        <v>74</v>
      </c>
      <c r="B1405" s="7" t="s">
        <v>165</v>
      </c>
      <c r="C1405" s="7" t="s">
        <v>16</v>
      </c>
      <c r="D1405" s="29">
        <v>0</v>
      </c>
      <c r="E1405" s="29">
        <v>4.1539999999999999</v>
      </c>
      <c r="F1405" s="30">
        <v>0</v>
      </c>
      <c r="G1405" s="29">
        <v>0</v>
      </c>
      <c r="H1405" s="29">
        <f t="shared" si="42"/>
        <v>4.1539999999999999</v>
      </c>
      <c r="I1405" s="15">
        <v>0.156</v>
      </c>
      <c r="J1405" s="15">
        <v>0</v>
      </c>
      <c r="K1405" s="15">
        <v>0</v>
      </c>
      <c r="L1405" s="15">
        <f t="shared" si="43"/>
        <v>4.3099999999999996</v>
      </c>
    </row>
    <row r="1406" spans="1:12" x14ac:dyDescent="0.2">
      <c r="A1406" s="7" t="s">
        <v>74</v>
      </c>
      <c r="B1406" s="7" t="s">
        <v>165</v>
      </c>
      <c r="C1406" s="7" t="s">
        <v>17</v>
      </c>
      <c r="D1406" s="29">
        <v>0</v>
      </c>
      <c r="E1406" s="29">
        <v>0.69199999999999995</v>
      </c>
      <c r="F1406" s="30">
        <v>0</v>
      </c>
      <c r="G1406" s="29">
        <v>0</v>
      </c>
      <c r="H1406" s="29">
        <f t="shared" si="42"/>
        <v>0.69199999999999995</v>
      </c>
      <c r="I1406" s="15">
        <v>1E-3</v>
      </c>
      <c r="J1406" s="15">
        <v>0</v>
      </c>
      <c r="K1406" s="15">
        <v>0</v>
      </c>
      <c r="L1406" s="15">
        <f t="shared" si="43"/>
        <v>0.69299999999999995</v>
      </c>
    </row>
    <row r="1407" spans="1:12" x14ac:dyDescent="0.2">
      <c r="A1407" s="7" t="s">
        <v>74</v>
      </c>
      <c r="B1407" s="7" t="s">
        <v>165</v>
      </c>
      <c r="C1407" s="7" t="s">
        <v>18</v>
      </c>
      <c r="D1407" s="29">
        <v>115.004</v>
      </c>
      <c r="E1407" s="29">
        <v>0</v>
      </c>
      <c r="F1407" s="30">
        <v>0</v>
      </c>
      <c r="G1407" s="29">
        <v>1.8520000000000001</v>
      </c>
      <c r="H1407" s="29">
        <f t="shared" si="42"/>
        <v>116.85600000000001</v>
      </c>
      <c r="I1407" s="15">
        <v>25.244</v>
      </c>
      <c r="J1407" s="15">
        <v>0</v>
      </c>
      <c r="K1407" s="15">
        <v>0</v>
      </c>
      <c r="L1407" s="15">
        <f t="shared" si="43"/>
        <v>142.1</v>
      </c>
    </row>
    <row r="1408" spans="1:12" x14ac:dyDescent="0.2">
      <c r="A1408" s="7" t="s">
        <v>74</v>
      </c>
      <c r="B1408" s="7" t="s">
        <v>165</v>
      </c>
      <c r="C1408" s="7" t="s">
        <v>19</v>
      </c>
      <c r="D1408" s="29">
        <v>23.047000000000001</v>
      </c>
      <c r="E1408" s="29">
        <v>0</v>
      </c>
      <c r="F1408" s="30">
        <v>0.9</v>
      </c>
      <c r="G1408" s="29">
        <v>7.8719999999999999</v>
      </c>
      <c r="H1408" s="29">
        <f t="shared" si="42"/>
        <v>31.818999999999999</v>
      </c>
      <c r="I1408" s="15">
        <v>0.16500000000000001</v>
      </c>
      <c r="J1408" s="15">
        <v>0</v>
      </c>
      <c r="K1408" s="15">
        <v>0</v>
      </c>
      <c r="L1408" s="15">
        <f t="shared" si="43"/>
        <v>31.984000000000002</v>
      </c>
    </row>
    <row r="1409" spans="1:12" x14ac:dyDescent="0.2">
      <c r="A1409" s="7" t="s">
        <v>74</v>
      </c>
      <c r="B1409" s="7" t="s">
        <v>165</v>
      </c>
      <c r="C1409" s="7" t="s">
        <v>20</v>
      </c>
      <c r="D1409" s="29">
        <v>0.11600000000000001</v>
      </c>
      <c r="E1409" s="29">
        <v>0</v>
      </c>
      <c r="F1409" s="30">
        <v>0</v>
      </c>
      <c r="G1409" s="29">
        <v>0</v>
      </c>
      <c r="H1409" s="29">
        <f t="shared" si="42"/>
        <v>0.11600000000000001</v>
      </c>
      <c r="I1409" s="15">
        <v>0</v>
      </c>
      <c r="J1409" s="15">
        <v>0</v>
      </c>
      <c r="K1409" s="15">
        <v>0</v>
      </c>
      <c r="L1409" s="15">
        <f t="shared" si="43"/>
        <v>0.11600000000000001</v>
      </c>
    </row>
    <row r="1410" spans="1:12" x14ac:dyDescent="0.2">
      <c r="A1410" s="7" t="s">
        <v>74</v>
      </c>
      <c r="B1410" s="7" t="s">
        <v>165</v>
      </c>
      <c r="C1410" s="7" t="s">
        <v>21</v>
      </c>
      <c r="D1410" s="29">
        <v>0</v>
      </c>
      <c r="E1410" s="29">
        <v>0</v>
      </c>
      <c r="F1410" s="30">
        <v>0</v>
      </c>
      <c r="G1410" s="29">
        <v>0</v>
      </c>
      <c r="H1410" s="29">
        <f t="shared" si="42"/>
        <v>0</v>
      </c>
      <c r="I1410" s="15">
        <v>0</v>
      </c>
      <c r="J1410" s="15">
        <v>0</v>
      </c>
      <c r="K1410" s="15">
        <v>0</v>
      </c>
      <c r="L1410" s="15">
        <f t="shared" si="43"/>
        <v>0</v>
      </c>
    </row>
    <row r="1411" spans="1:12" x14ac:dyDescent="0.2">
      <c r="A1411" s="7" t="s">
        <v>74</v>
      </c>
      <c r="B1411" s="7" t="s">
        <v>165</v>
      </c>
      <c r="C1411" s="7" t="s">
        <v>22</v>
      </c>
      <c r="D1411" s="29">
        <v>5.6749999999999998</v>
      </c>
      <c r="E1411" s="29">
        <v>0</v>
      </c>
      <c r="F1411" s="30">
        <v>0</v>
      </c>
      <c r="G1411" s="29">
        <v>7.0620000000000003</v>
      </c>
      <c r="H1411" s="29">
        <f t="shared" si="42"/>
        <v>12.737</v>
      </c>
      <c r="I1411" s="15">
        <v>0</v>
      </c>
      <c r="J1411" s="15">
        <v>0</v>
      </c>
      <c r="K1411" s="15">
        <v>0</v>
      </c>
      <c r="L1411" s="15">
        <f t="shared" si="43"/>
        <v>12.737</v>
      </c>
    </row>
    <row r="1412" spans="1:12" x14ac:dyDescent="0.2">
      <c r="A1412" s="7" t="s">
        <v>74</v>
      </c>
      <c r="B1412" s="7" t="s">
        <v>165</v>
      </c>
      <c r="C1412" s="7" t="s">
        <v>23</v>
      </c>
      <c r="D1412" s="29">
        <v>13.435</v>
      </c>
      <c r="E1412" s="29">
        <v>0</v>
      </c>
      <c r="F1412" s="30">
        <v>0</v>
      </c>
      <c r="G1412" s="29">
        <v>0</v>
      </c>
      <c r="H1412" s="29">
        <f t="shared" ref="H1412:H1475" si="44">D1412+E1412+F1412+G1412</f>
        <v>13.435</v>
      </c>
      <c r="I1412" s="15">
        <v>0.78400000000000003</v>
      </c>
      <c r="J1412" s="15">
        <v>0</v>
      </c>
      <c r="K1412" s="15">
        <v>0</v>
      </c>
      <c r="L1412" s="15">
        <f t="shared" ref="L1412:L1475" si="45">ROUND(H1412+I1412+J1412+K1412,3)</f>
        <v>14.218999999999999</v>
      </c>
    </row>
    <row r="1413" spans="1:12" x14ac:dyDescent="0.2">
      <c r="A1413" s="7" t="s">
        <v>74</v>
      </c>
      <c r="B1413" s="7" t="s">
        <v>165</v>
      </c>
      <c r="C1413" s="7" t="s">
        <v>24</v>
      </c>
      <c r="D1413" s="29">
        <v>0</v>
      </c>
      <c r="E1413" s="29">
        <v>0</v>
      </c>
      <c r="F1413" s="30">
        <v>0</v>
      </c>
      <c r="G1413" s="29">
        <v>0</v>
      </c>
      <c r="H1413" s="29">
        <f t="shared" si="44"/>
        <v>0</v>
      </c>
      <c r="I1413" s="15">
        <v>0</v>
      </c>
      <c r="J1413" s="15">
        <v>0</v>
      </c>
      <c r="K1413" s="15">
        <v>0</v>
      </c>
      <c r="L1413" s="15">
        <f t="shared" si="45"/>
        <v>0</v>
      </c>
    </row>
    <row r="1414" spans="1:12" x14ac:dyDescent="0.2">
      <c r="A1414" s="7" t="s">
        <v>74</v>
      </c>
      <c r="B1414" s="7" t="s">
        <v>165</v>
      </c>
      <c r="C1414" s="7" t="s">
        <v>25</v>
      </c>
      <c r="D1414" s="29">
        <v>0</v>
      </c>
      <c r="E1414" s="29">
        <v>0</v>
      </c>
      <c r="F1414" s="30">
        <v>0</v>
      </c>
      <c r="G1414" s="29">
        <v>0</v>
      </c>
      <c r="H1414" s="29">
        <f t="shared" si="44"/>
        <v>0</v>
      </c>
      <c r="I1414" s="15">
        <v>0</v>
      </c>
      <c r="J1414" s="15">
        <v>0</v>
      </c>
      <c r="K1414" s="15">
        <v>0</v>
      </c>
      <c r="L1414" s="15">
        <f t="shared" si="45"/>
        <v>0</v>
      </c>
    </row>
    <row r="1415" spans="1:12" x14ac:dyDescent="0.2">
      <c r="A1415" s="7" t="s">
        <v>74</v>
      </c>
      <c r="B1415" s="7" t="s">
        <v>165</v>
      </c>
      <c r="C1415" s="7" t="s">
        <v>26</v>
      </c>
      <c r="D1415" s="29">
        <v>0</v>
      </c>
      <c r="E1415" s="29">
        <v>0</v>
      </c>
      <c r="F1415" s="30">
        <v>0</v>
      </c>
      <c r="G1415" s="29">
        <v>0</v>
      </c>
      <c r="H1415" s="29">
        <f t="shared" si="44"/>
        <v>0</v>
      </c>
      <c r="I1415" s="15">
        <v>0</v>
      </c>
      <c r="J1415" s="15">
        <v>0</v>
      </c>
      <c r="K1415" s="15">
        <v>0</v>
      </c>
      <c r="L1415" s="15">
        <f t="shared" si="45"/>
        <v>0</v>
      </c>
    </row>
    <row r="1416" spans="1:12" x14ac:dyDescent="0.2">
      <c r="A1416" s="7" t="s">
        <v>74</v>
      </c>
      <c r="B1416" s="7" t="s">
        <v>165</v>
      </c>
      <c r="C1416" s="7" t="s">
        <v>27</v>
      </c>
      <c r="D1416" s="29">
        <v>0</v>
      </c>
      <c r="E1416" s="29">
        <v>0</v>
      </c>
      <c r="F1416" s="30">
        <v>0</v>
      </c>
      <c r="G1416" s="29">
        <v>0</v>
      </c>
      <c r="H1416" s="29">
        <f t="shared" si="44"/>
        <v>0</v>
      </c>
      <c r="I1416" s="15">
        <v>0</v>
      </c>
      <c r="J1416" s="15">
        <v>0</v>
      </c>
      <c r="K1416" s="15">
        <v>0</v>
      </c>
      <c r="L1416" s="15">
        <f t="shared" si="45"/>
        <v>0</v>
      </c>
    </row>
    <row r="1417" spans="1:12" x14ac:dyDescent="0.2">
      <c r="A1417" s="7" t="s">
        <v>74</v>
      </c>
      <c r="B1417" s="7" t="s">
        <v>165</v>
      </c>
      <c r="C1417" s="7" t="s">
        <v>28</v>
      </c>
      <c r="D1417" s="29">
        <v>0</v>
      </c>
      <c r="E1417" s="29">
        <v>1.4</v>
      </c>
      <c r="F1417" s="30">
        <v>0</v>
      </c>
      <c r="G1417" s="29">
        <v>0</v>
      </c>
      <c r="H1417" s="29">
        <f t="shared" si="44"/>
        <v>1.4</v>
      </c>
      <c r="I1417" s="15">
        <v>0</v>
      </c>
      <c r="J1417" s="15">
        <v>0</v>
      </c>
      <c r="K1417" s="15">
        <v>0</v>
      </c>
      <c r="L1417" s="15">
        <f t="shared" si="45"/>
        <v>1.4</v>
      </c>
    </row>
    <row r="1418" spans="1:12" x14ac:dyDescent="0.2">
      <c r="A1418" s="7" t="s">
        <v>74</v>
      </c>
      <c r="B1418" s="7" t="s">
        <v>165</v>
      </c>
      <c r="C1418" s="7" t="s">
        <v>29</v>
      </c>
      <c r="D1418" s="29">
        <v>40.585000000000001</v>
      </c>
      <c r="E1418" s="29">
        <v>0</v>
      </c>
      <c r="F1418" s="30">
        <v>0</v>
      </c>
      <c r="G1418" s="29">
        <v>0</v>
      </c>
      <c r="H1418" s="29">
        <f t="shared" si="44"/>
        <v>40.585000000000001</v>
      </c>
      <c r="I1418" s="15">
        <v>1.796</v>
      </c>
      <c r="J1418" s="15">
        <v>0</v>
      </c>
      <c r="K1418" s="15">
        <v>0</v>
      </c>
      <c r="L1418" s="15">
        <f t="shared" si="45"/>
        <v>42.381</v>
      </c>
    </row>
    <row r="1419" spans="1:12" x14ac:dyDescent="0.2">
      <c r="A1419" s="7" t="s">
        <v>74</v>
      </c>
      <c r="B1419" s="7" t="s">
        <v>165</v>
      </c>
      <c r="C1419" s="7" t="s">
        <v>30</v>
      </c>
      <c r="D1419" s="29">
        <v>0</v>
      </c>
      <c r="E1419" s="29">
        <v>0</v>
      </c>
      <c r="F1419" s="30">
        <v>0</v>
      </c>
      <c r="G1419" s="29">
        <v>17.702999999999999</v>
      </c>
      <c r="H1419" s="29">
        <f t="shared" si="44"/>
        <v>17.702999999999999</v>
      </c>
      <c r="I1419" s="15">
        <v>0.375</v>
      </c>
      <c r="J1419" s="15">
        <v>0</v>
      </c>
      <c r="K1419" s="15">
        <v>0</v>
      </c>
      <c r="L1419" s="15">
        <f t="shared" si="45"/>
        <v>18.077999999999999</v>
      </c>
    </row>
    <row r="1420" spans="1:12" x14ac:dyDescent="0.2">
      <c r="A1420" s="7" t="s">
        <v>74</v>
      </c>
      <c r="B1420" s="7" t="s">
        <v>165</v>
      </c>
      <c r="C1420" s="7" t="s">
        <v>31</v>
      </c>
      <c r="D1420" s="29">
        <v>0</v>
      </c>
      <c r="E1420" s="29">
        <v>0</v>
      </c>
      <c r="F1420" s="30">
        <v>0</v>
      </c>
      <c r="G1420" s="29">
        <v>0</v>
      </c>
      <c r="H1420" s="29">
        <f t="shared" si="44"/>
        <v>0</v>
      </c>
      <c r="I1420" s="15">
        <v>0</v>
      </c>
      <c r="J1420" s="15">
        <v>0</v>
      </c>
      <c r="K1420" s="15">
        <v>0</v>
      </c>
      <c r="L1420" s="15">
        <f t="shared" si="45"/>
        <v>0</v>
      </c>
    </row>
    <row r="1421" spans="1:12" x14ac:dyDescent="0.2">
      <c r="A1421" s="7" t="s">
        <v>74</v>
      </c>
      <c r="B1421" s="7" t="s">
        <v>165</v>
      </c>
      <c r="C1421" s="7" t="s">
        <v>32</v>
      </c>
      <c r="D1421" s="29">
        <v>0</v>
      </c>
      <c r="E1421" s="29">
        <v>2.8</v>
      </c>
      <c r="F1421" s="30">
        <v>0</v>
      </c>
      <c r="G1421" s="29">
        <v>0</v>
      </c>
      <c r="H1421" s="29">
        <f t="shared" si="44"/>
        <v>2.8</v>
      </c>
      <c r="I1421" s="15">
        <v>0</v>
      </c>
      <c r="J1421" s="15">
        <v>0</v>
      </c>
      <c r="K1421" s="15">
        <v>0</v>
      </c>
      <c r="L1421" s="15">
        <f t="shared" si="45"/>
        <v>2.8</v>
      </c>
    </row>
    <row r="1422" spans="1:12" x14ac:dyDescent="0.2">
      <c r="A1422" s="7" t="s">
        <v>74</v>
      </c>
      <c r="B1422" s="7" t="s">
        <v>165</v>
      </c>
      <c r="C1422" s="7" t="s">
        <v>33</v>
      </c>
      <c r="D1422" s="29">
        <v>0</v>
      </c>
      <c r="E1422" s="29">
        <v>0</v>
      </c>
      <c r="F1422" s="30">
        <v>0</v>
      </c>
      <c r="G1422" s="29">
        <v>27</v>
      </c>
      <c r="H1422" s="29">
        <f t="shared" si="44"/>
        <v>27</v>
      </c>
      <c r="I1422" s="15">
        <v>0</v>
      </c>
      <c r="J1422" s="15">
        <v>0</v>
      </c>
      <c r="K1422" s="15">
        <v>0</v>
      </c>
      <c r="L1422" s="15">
        <f t="shared" si="45"/>
        <v>27</v>
      </c>
    </row>
    <row r="1423" spans="1:12" x14ac:dyDescent="0.2">
      <c r="A1423" s="7" t="s">
        <v>75</v>
      </c>
      <c r="B1423" s="7" t="s">
        <v>194</v>
      </c>
      <c r="C1423" s="7" t="s">
        <v>2</v>
      </c>
      <c r="D1423" s="29">
        <v>0</v>
      </c>
      <c r="E1423" s="29">
        <v>0</v>
      </c>
      <c r="F1423" s="30">
        <v>849.5</v>
      </c>
      <c r="G1423" s="29">
        <v>0</v>
      </c>
      <c r="H1423" s="29">
        <f t="shared" si="44"/>
        <v>849.5</v>
      </c>
      <c r="I1423" s="15">
        <v>181.477</v>
      </c>
      <c r="J1423" s="15">
        <v>0</v>
      </c>
      <c r="K1423" s="15">
        <v>0</v>
      </c>
      <c r="L1423" s="15">
        <f t="shared" si="45"/>
        <v>1030.9770000000001</v>
      </c>
    </row>
    <row r="1424" spans="1:12" x14ac:dyDescent="0.2">
      <c r="A1424" s="7" t="s">
        <v>75</v>
      </c>
      <c r="B1424" s="7" t="s">
        <v>194</v>
      </c>
      <c r="C1424" s="7" t="s">
        <v>4</v>
      </c>
      <c r="D1424" s="29">
        <v>0.16200000000000001</v>
      </c>
      <c r="E1424" s="29">
        <v>0</v>
      </c>
      <c r="F1424" s="30">
        <v>290</v>
      </c>
      <c r="G1424" s="29">
        <v>0</v>
      </c>
      <c r="H1424" s="29">
        <f t="shared" si="44"/>
        <v>290.16199999999998</v>
      </c>
      <c r="I1424" s="15">
        <v>49.710999999999999</v>
      </c>
      <c r="J1424" s="15">
        <v>0</v>
      </c>
      <c r="K1424" s="15">
        <v>0</v>
      </c>
      <c r="L1424" s="15">
        <f t="shared" si="45"/>
        <v>339.87299999999999</v>
      </c>
    </row>
    <row r="1425" spans="1:12" x14ac:dyDescent="0.2">
      <c r="A1425" s="7" t="s">
        <v>75</v>
      </c>
      <c r="B1425" s="7" t="s">
        <v>194</v>
      </c>
      <c r="C1425" s="7" t="s">
        <v>5</v>
      </c>
      <c r="D1425" s="29">
        <v>0</v>
      </c>
      <c r="E1425" s="29">
        <v>0</v>
      </c>
      <c r="F1425" s="30">
        <v>410.9</v>
      </c>
      <c r="G1425" s="29">
        <v>0</v>
      </c>
      <c r="H1425" s="29">
        <f t="shared" si="44"/>
        <v>410.9</v>
      </c>
      <c r="I1425" s="15">
        <v>80.078000000000003</v>
      </c>
      <c r="J1425" s="15">
        <v>0</v>
      </c>
      <c r="K1425" s="15">
        <v>0</v>
      </c>
      <c r="L1425" s="15">
        <f t="shared" si="45"/>
        <v>490.97800000000001</v>
      </c>
    </row>
    <row r="1426" spans="1:12" x14ac:dyDescent="0.2">
      <c r="A1426" s="7" t="s">
        <v>75</v>
      </c>
      <c r="B1426" s="7" t="s">
        <v>194</v>
      </c>
      <c r="C1426" s="7" t="s">
        <v>6</v>
      </c>
      <c r="D1426" s="29">
        <v>0</v>
      </c>
      <c r="E1426" s="29">
        <v>0</v>
      </c>
      <c r="F1426" s="30">
        <v>804.40000000000009</v>
      </c>
      <c r="G1426" s="29">
        <v>0</v>
      </c>
      <c r="H1426" s="29">
        <f t="shared" si="44"/>
        <v>804.40000000000009</v>
      </c>
      <c r="I1426" s="15">
        <v>118.56699999999999</v>
      </c>
      <c r="J1426" s="15">
        <v>0</v>
      </c>
      <c r="K1426" s="15">
        <v>0</v>
      </c>
      <c r="L1426" s="15">
        <f t="shared" si="45"/>
        <v>922.96699999999998</v>
      </c>
    </row>
    <row r="1427" spans="1:12" x14ac:dyDescent="0.2">
      <c r="A1427" s="7" t="s">
        <v>75</v>
      </c>
      <c r="B1427" s="7" t="s">
        <v>194</v>
      </c>
      <c r="C1427" s="7" t="s">
        <v>7</v>
      </c>
      <c r="D1427" s="29">
        <v>3.1909999999999998</v>
      </c>
      <c r="E1427" s="29">
        <v>0</v>
      </c>
      <c r="F1427" s="30">
        <v>5.7</v>
      </c>
      <c r="G1427" s="29">
        <v>0</v>
      </c>
      <c r="H1427" s="29">
        <f t="shared" si="44"/>
        <v>8.891</v>
      </c>
      <c r="I1427" s="15">
        <v>0.84199999999999997</v>
      </c>
      <c r="J1427" s="15">
        <v>0</v>
      </c>
      <c r="K1427" s="15">
        <v>0</v>
      </c>
      <c r="L1427" s="15">
        <f t="shared" si="45"/>
        <v>9.7330000000000005</v>
      </c>
    </row>
    <row r="1428" spans="1:12" x14ac:dyDescent="0.2">
      <c r="A1428" s="7" t="s">
        <v>75</v>
      </c>
      <c r="B1428" s="7" t="s">
        <v>194</v>
      </c>
      <c r="C1428" s="7" t="s">
        <v>8</v>
      </c>
      <c r="D1428" s="29">
        <v>0</v>
      </c>
      <c r="E1428" s="29">
        <v>0</v>
      </c>
      <c r="F1428" s="30">
        <v>25.4</v>
      </c>
      <c r="G1428" s="29">
        <v>0</v>
      </c>
      <c r="H1428" s="29">
        <f t="shared" si="44"/>
        <v>25.4</v>
      </c>
      <c r="I1428" s="15">
        <v>0.23200000000000001</v>
      </c>
      <c r="J1428" s="15">
        <v>0</v>
      </c>
      <c r="K1428" s="15">
        <v>0</v>
      </c>
      <c r="L1428" s="15">
        <f t="shared" si="45"/>
        <v>25.632000000000001</v>
      </c>
    </row>
    <row r="1429" spans="1:12" x14ac:dyDescent="0.2">
      <c r="A1429" s="7" t="s">
        <v>75</v>
      </c>
      <c r="B1429" s="7" t="s">
        <v>194</v>
      </c>
      <c r="C1429" s="7" t="s">
        <v>9</v>
      </c>
      <c r="D1429" s="29">
        <v>0</v>
      </c>
      <c r="E1429" s="29">
        <v>0</v>
      </c>
      <c r="F1429" s="30">
        <v>86.4</v>
      </c>
      <c r="G1429" s="29">
        <v>0</v>
      </c>
      <c r="H1429" s="29">
        <f t="shared" si="44"/>
        <v>86.4</v>
      </c>
      <c r="I1429" s="15">
        <v>6.444</v>
      </c>
      <c r="J1429" s="15">
        <v>0</v>
      </c>
      <c r="K1429" s="15">
        <v>0</v>
      </c>
      <c r="L1429" s="15">
        <f t="shared" si="45"/>
        <v>92.843999999999994</v>
      </c>
    </row>
    <row r="1430" spans="1:12" x14ac:dyDescent="0.2">
      <c r="A1430" s="7" t="s">
        <v>75</v>
      </c>
      <c r="B1430" s="7" t="s">
        <v>194</v>
      </c>
      <c r="C1430" s="7" t="s">
        <v>10</v>
      </c>
      <c r="D1430" s="29">
        <v>0</v>
      </c>
      <c r="E1430" s="29">
        <v>0</v>
      </c>
      <c r="F1430" s="30">
        <v>27.1</v>
      </c>
      <c r="G1430" s="29">
        <v>0</v>
      </c>
      <c r="H1430" s="29">
        <f t="shared" si="44"/>
        <v>27.1</v>
      </c>
      <c r="I1430" s="15">
        <v>5.5890000000000004</v>
      </c>
      <c r="J1430" s="15">
        <v>0</v>
      </c>
      <c r="K1430" s="15">
        <v>0</v>
      </c>
      <c r="L1430" s="15">
        <f t="shared" si="45"/>
        <v>32.689</v>
      </c>
    </row>
    <row r="1431" spans="1:12" x14ac:dyDescent="0.2">
      <c r="A1431" s="7" t="s">
        <v>75</v>
      </c>
      <c r="B1431" s="7" t="s">
        <v>194</v>
      </c>
      <c r="C1431" s="7" t="s">
        <v>11</v>
      </c>
      <c r="D1431" s="29">
        <v>0</v>
      </c>
      <c r="E1431" s="29">
        <v>0</v>
      </c>
      <c r="F1431" s="30">
        <v>0</v>
      </c>
      <c r="G1431" s="29">
        <v>0</v>
      </c>
      <c r="H1431" s="29">
        <f t="shared" si="44"/>
        <v>0</v>
      </c>
      <c r="I1431" s="15">
        <v>0</v>
      </c>
      <c r="J1431" s="15">
        <v>0</v>
      </c>
      <c r="K1431" s="15">
        <v>0</v>
      </c>
      <c r="L1431" s="15">
        <f t="shared" si="45"/>
        <v>0</v>
      </c>
    </row>
    <row r="1432" spans="1:12" x14ac:dyDescent="0.2">
      <c r="A1432" s="7" t="s">
        <v>75</v>
      </c>
      <c r="B1432" s="7" t="s">
        <v>194</v>
      </c>
      <c r="C1432" s="7" t="s">
        <v>12</v>
      </c>
      <c r="D1432" s="29">
        <v>0</v>
      </c>
      <c r="E1432" s="29">
        <v>0</v>
      </c>
      <c r="F1432" s="30">
        <v>149.80000000000001</v>
      </c>
      <c r="G1432" s="29">
        <v>0</v>
      </c>
      <c r="H1432" s="29">
        <f t="shared" si="44"/>
        <v>149.80000000000001</v>
      </c>
      <c r="I1432" s="15">
        <v>25.053000000000001</v>
      </c>
      <c r="J1432" s="15">
        <v>0</v>
      </c>
      <c r="K1432" s="15">
        <v>0</v>
      </c>
      <c r="L1432" s="15">
        <f t="shared" si="45"/>
        <v>174.85300000000001</v>
      </c>
    </row>
    <row r="1433" spans="1:12" x14ac:dyDescent="0.2">
      <c r="A1433" s="7" t="s">
        <v>75</v>
      </c>
      <c r="B1433" s="7" t="s">
        <v>194</v>
      </c>
      <c r="C1433" s="7" t="s">
        <v>13</v>
      </c>
      <c r="D1433" s="29">
        <v>75.295000000000002</v>
      </c>
      <c r="E1433" s="29">
        <v>0</v>
      </c>
      <c r="F1433" s="30">
        <v>102.5</v>
      </c>
      <c r="G1433" s="29">
        <v>0</v>
      </c>
      <c r="H1433" s="29">
        <f t="shared" si="44"/>
        <v>177.79500000000002</v>
      </c>
      <c r="I1433" s="15">
        <v>30.231999999999999</v>
      </c>
      <c r="J1433" s="15">
        <v>0</v>
      </c>
      <c r="K1433" s="15">
        <v>0</v>
      </c>
      <c r="L1433" s="15">
        <f t="shared" si="45"/>
        <v>208.02699999999999</v>
      </c>
    </row>
    <row r="1434" spans="1:12" x14ac:dyDescent="0.2">
      <c r="A1434" s="7" t="s">
        <v>75</v>
      </c>
      <c r="B1434" s="7" t="s">
        <v>194</v>
      </c>
      <c r="C1434" s="7" t="s">
        <v>14</v>
      </c>
      <c r="D1434" s="29">
        <v>371.12099999999998</v>
      </c>
      <c r="E1434" s="29">
        <v>0</v>
      </c>
      <c r="F1434" s="30">
        <v>22.6</v>
      </c>
      <c r="G1434" s="29">
        <v>0</v>
      </c>
      <c r="H1434" s="29">
        <f t="shared" si="44"/>
        <v>393.721</v>
      </c>
      <c r="I1434" s="15">
        <v>86.95</v>
      </c>
      <c r="J1434" s="15">
        <v>0</v>
      </c>
      <c r="K1434" s="15">
        <v>0</v>
      </c>
      <c r="L1434" s="15">
        <f t="shared" si="45"/>
        <v>480.67099999999999</v>
      </c>
    </row>
    <row r="1435" spans="1:12" x14ac:dyDescent="0.2">
      <c r="A1435" s="7" t="s">
        <v>75</v>
      </c>
      <c r="B1435" s="7" t="s">
        <v>194</v>
      </c>
      <c r="C1435" s="7" t="s">
        <v>15</v>
      </c>
      <c r="D1435" s="29">
        <v>1464.8489999999999</v>
      </c>
      <c r="E1435" s="29">
        <v>0</v>
      </c>
      <c r="F1435" s="30">
        <v>0</v>
      </c>
      <c r="G1435" s="29">
        <v>0</v>
      </c>
      <c r="H1435" s="29">
        <f t="shared" si="44"/>
        <v>1464.8489999999999</v>
      </c>
      <c r="I1435" s="15">
        <v>212.39400000000001</v>
      </c>
      <c r="J1435" s="15">
        <v>0</v>
      </c>
      <c r="K1435" s="15">
        <v>0</v>
      </c>
      <c r="L1435" s="15">
        <f t="shared" si="45"/>
        <v>1677.2429999999999</v>
      </c>
    </row>
    <row r="1436" spans="1:12" x14ac:dyDescent="0.2">
      <c r="A1436" s="7" t="s">
        <v>75</v>
      </c>
      <c r="B1436" s="7" t="s">
        <v>194</v>
      </c>
      <c r="C1436" s="7" t="s">
        <v>16</v>
      </c>
      <c r="D1436" s="29">
        <v>19.094000000000001</v>
      </c>
      <c r="E1436" s="29">
        <v>6.2770000000000001</v>
      </c>
      <c r="F1436" s="30">
        <v>9</v>
      </c>
      <c r="G1436" s="29">
        <v>0</v>
      </c>
      <c r="H1436" s="29">
        <f t="shared" si="44"/>
        <v>34.371000000000002</v>
      </c>
      <c r="I1436" s="15">
        <v>11.36</v>
      </c>
      <c r="J1436" s="15">
        <v>0</v>
      </c>
      <c r="K1436" s="15">
        <v>0</v>
      </c>
      <c r="L1436" s="15">
        <f t="shared" si="45"/>
        <v>45.731000000000002</v>
      </c>
    </row>
    <row r="1437" spans="1:12" x14ac:dyDescent="0.2">
      <c r="A1437" s="7" t="s">
        <v>75</v>
      </c>
      <c r="B1437" s="7" t="s">
        <v>194</v>
      </c>
      <c r="C1437" s="7" t="s">
        <v>17</v>
      </c>
      <c r="D1437" s="29">
        <v>0</v>
      </c>
      <c r="E1437" s="29">
        <v>35.622999999999998</v>
      </c>
      <c r="F1437" s="30">
        <v>0</v>
      </c>
      <c r="G1437" s="29">
        <v>0</v>
      </c>
      <c r="H1437" s="29">
        <f t="shared" si="44"/>
        <v>35.622999999999998</v>
      </c>
      <c r="I1437" s="15">
        <v>0</v>
      </c>
      <c r="J1437" s="15">
        <v>0</v>
      </c>
      <c r="K1437" s="15">
        <v>0</v>
      </c>
      <c r="L1437" s="15">
        <f t="shared" si="45"/>
        <v>35.622999999999998</v>
      </c>
    </row>
    <row r="1438" spans="1:12" x14ac:dyDescent="0.2">
      <c r="A1438" s="7" t="s">
        <v>75</v>
      </c>
      <c r="B1438" s="7" t="s">
        <v>194</v>
      </c>
      <c r="C1438" s="7" t="s">
        <v>18</v>
      </c>
      <c r="D1438" s="29">
        <v>138.31200000000001</v>
      </c>
      <c r="E1438" s="29">
        <v>0</v>
      </c>
      <c r="F1438" s="30">
        <v>0</v>
      </c>
      <c r="G1438" s="29">
        <v>0</v>
      </c>
      <c r="H1438" s="29">
        <f t="shared" si="44"/>
        <v>138.31200000000001</v>
      </c>
      <c r="I1438" s="15">
        <v>36.816000000000003</v>
      </c>
      <c r="J1438" s="15">
        <v>0</v>
      </c>
      <c r="K1438" s="15">
        <v>0</v>
      </c>
      <c r="L1438" s="15">
        <f t="shared" si="45"/>
        <v>175.12799999999999</v>
      </c>
    </row>
    <row r="1439" spans="1:12" x14ac:dyDescent="0.2">
      <c r="A1439" s="7" t="s">
        <v>75</v>
      </c>
      <c r="B1439" s="7" t="s">
        <v>194</v>
      </c>
      <c r="C1439" s="7" t="s">
        <v>19</v>
      </c>
      <c r="D1439" s="29">
        <v>6.8159999999999998</v>
      </c>
      <c r="E1439" s="29">
        <v>0</v>
      </c>
      <c r="F1439" s="30">
        <v>0.2</v>
      </c>
      <c r="G1439" s="29">
        <v>0</v>
      </c>
      <c r="H1439" s="29">
        <f t="shared" si="44"/>
        <v>7.016</v>
      </c>
      <c r="I1439" s="15">
        <v>0</v>
      </c>
      <c r="J1439" s="15">
        <v>0</v>
      </c>
      <c r="K1439" s="15">
        <v>0</v>
      </c>
      <c r="L1439" s="15">
        <f t="shared" si="45"/>
        <v>7.016</v>
      </c>
    </row>
    <row r="1440" spans="1:12" x14ac:dyDescent="0.2">
      <c r="A1440" s="7" t="s">
        <v>75</v>
      </c>
      <c r="B1440" s="7" t="s">
        <v>194</v>
      </c>
      <c r="C1440" s="7" t="s">
        <v>20</v>
      </c>
      <c r="D1440" s="29">
        <v>5.8959999999999999</v>
      </c>
      <c r="E1440" s="29">
        <v>0</v>
      </c>
      <c r="F1440" s="30">
        <v>2.8</v>
      </c>
      <c r="G1440" s="29">
        <v>0</v>
      </c>
      <c r="H1440" s="29">
        <f t="shared" si="44"/>
        <v>8.6959999999999997</v>
      </c>
      <c r="I1440" s="15">
        <v>0</v>
      </c>
      <c r="J1440" s="15">
        <v>0</v>
      </c>
      <c r="K1440" s="15">
        <v>0</v>
      </c>
      <c r="L1440" s="15">
        <f t="shared" si="45"/>
        <v>8.6959999999999997</v>
      </c>
    </row>
    <row r="1441" spans="1:12" x14ac:dyDescent="0.2">
      <c r="A1441" s="7" t="s">
        <v>75</v>
      </c>
      <c r="B1441" s="7" t="s">
        <v>194</v>
      </c>
      <c r="C1441" s="7" t="s">
        <v>21</v>
      </c>
      <c r="D1441" s="29">
        <v>4.49</v>
      </c>
      <c r="E1441" s="29">
        <v>0</v>
      </c>
      <c r="F1441" s="30">
        <v>0</v>
      </c>
      <c r="G1441" s="29">
        <v>0</v>
      </c>
      <c r="H1441" s="29">
        <f t="shared" si="44"/>
        <v>4.49</v>
      </c>
      <c r="I1441" s="15">
        <v>4.9000000000000002E-2</v>
      </c>
      <c r="J1441" s="15">
        <v>0</v>
      </c>
      <c r="K1441" s="15">
        <v>0</v>
      </c>
      <c r="L1441" s="15">
        <f t="shared" si="45"/>
        <v>4.5389999999999997</v>
      </c>
    </row>
    <row r="1442" spans="1:12" x14ac:dyDescent="0.2">
      <c r="A1442" s="7" t="s">
        <v>75</v>
      </c>
      <c r="B1442" s="7" t="s">
        <v>194</v>
      </c>
      <c r="C1442" s="7" t="s">
        <v>22</v>
      </c>
      <c r="D1442" s="29">
        <v>5.3999999999999999E-2</v>
      </c>
      <c r="E1442" s="29">
        <v>0</v>
      </c>
      <c r="F1442" s="30">
        <v>0</v>
      </c>
      <c r="G1442" s="29">
        <v>0</v>
      </c>
      <c r="H1442" s="29">
        <f t="shared" si="44"/>
        <v>5.3999999999999999E-2</v>
      </c>
      <c r="I1442" s="15">
        <v>0.01</v>
      </c>
      <c r="J1442" s="15">
        <v>0</v>
      </c>
      <c r="K1442" s="15">
        <v>0</v>
      </c>
      <c r="L1442" s="15">
        <f t="shared" si="45"/>
        <v>6.4000000000000001E-2</v>
      </c>
    </row>
    <row r="1443" spans="1:12" x14ac:dyDescent="0.2">
      <c r="A1443" s="7" t="s">
        <v>75</v>
      </c>
      <c r="B1443" s="7" t="s">
        <v>194</v>
      </c>
      <c r="C1443" s="7" t="s">
        <v>23</v>
      </c>
      <c r="D1443" s="29">
        <v>4.2190000000000003</v>
      </c>
      <c r="E1443" s="29">
        <v>0</v>
      </c>
      <c r="F1443" s="30">
        <v>0.2</v>
      </c>
      <c r="G1443" s="29">
        <v>0</v>
      </c>
      <c r="H1443" s="29">
        <f t="shared" si="44"/>
        <v>4.4190000000000005</v>
      </c>
      <c r="I1443" s="15">
        <v>0</v>
      </c>
      <c r="J1443" s="15">
        <v>0</v>
      </c>
      <c r="K1443" s="15">
        <v>0</v>
      </c>
      <c r="L1443" s="15">
        <f t="shared" si="45"/>
        <v>4.4189999999999996</v>
      </c>
    </row>
    <row r="1444" spans="1:12" x14ac:dyDescent="0.2">
      <c r="A1444" s="7" t="s">
        <v>75</v>
      </c>
      <c r="B1444" s="7" t="s">
        <v>194</v>
      </c>
      <c r="C1444" s="7" t="s">
        <v>108</v>
      </c>
      <c r="D1444" s="29">
        <v>2.7050000000000001</v>
      </c>
      <c r="E1444" s="29">
        <v>0</v>
      </c>
      <c r="F1444" s="30">
        <v>0</v>
      </c>
      <c r="G1444" s="29">
        <v>0</v>
      </c>
      <c r="H1444" s="29">
        <f t="shared" si="44"/>
        <v>2.7050000000000001</v>
      </c>
      <c r="I1444" s="15">
        <v>1.39</v>
      </c>
      <c r="J1444" s="15">
        <v>0</v>
      </c>
      <c r="K1444" s="15">
        <v>0</v>
      </c>
      <c r="L1444" s="15">
        <f t="shared" si="45"/>
        <v>4.0949999999999998</v>
      </c>
    </row>
    <row r="1445" spans="1:12" x14ac:dyDescent="0.2">
      <c r="A1445" s="7" t="s">
        <v>75</v>
      </c>
      <c r="B1445" s="7" t="s">
        <v>194</v>
      </c>
      <c r="C1445" s="7" t="s">
        <v>24</v>
      </c>
      <c r="D1445" s="29">
        <v>0</v>
      </c>
      <c r="E1445" s="29">
        <v>0</v>
      </c>
      <c r="F1445" s="30">
        <v>0</v>
      </c>
      <c r="G1445" s="29">
        <v>0</v>
      </c>
      <c r="H1445" s="29">
        <f t="shared" si="44"/>
        <v>0</v>
      </c>
      <c r="I1445" s="15">
        <v>0</v>
      </c>
      <c r="J1445" s="15">
        <v>0</v>
      </c>
      <c r="K1445" s="15">
        <v>0</v>
      </c>
      <c r="L1445" s="15">
        <f t="shared" si="45"/>
        <v>0</v>
      </c>
    </row>
    <row r="1446" spans="1:12" x14ac:dyDescent="0.2">
      <c r="A1446" s="7" t="s">
        <v>75</v>
      </c>
      <c r="B1446" s="7" t="s">
        <v>194</v>
      </c>
      <c r="C1446" s="7" t="s">
        <v>25</v>
      </c>
      <c r="D1446" s="29">
        <v>0.24299999999999999</v>
      </c>
      <c r="E1446" s="29">
        <v>0</v>
      </c>
      <c r="F1446" s="30">
        <v>0</v>
      </c>
      <c r="G1446" s="29">
        <v>0</v>
      </c>
      <c r="H1446" s="29">
        <f t="shared" si="44"/>
        <v>0.24299999999999999</v>
      </c>
      <c r="I1446" s="15">
        <v>0</v>
      </c>
      <c r="J1446" s="15">
        <v>0</v>
      </c>
      <c r="K1446" s="15">
        <v>0</v>
      </c>
      <c r="L1446" s="15">
        <f t="shared" si="45"/>
        <v>0.24299999999999999</v>
      </c>
    </row>
    <row r="1447" spans="1:12" x14ac:dyDescent="0.2">
      <c r="A1447" s="7" t="s">
        <v>75</v>
      </c>
      <c r="B1447" s="7" t="s">
        <v>194</v>
      </c>
      <c r="C1447" s="7" t="s">
        <v>26</v>
      </c>
      <c r="D1447" s="29">
        <v>0</v>
      </c>
      <c r="E1447" s="29">
        <v>0</v>
      </c>
      <c r="F1447" s="30">
        <v>0</v>
      </c>
      <c r="G1447" s="29">
        <v>0</v>
      </c>
      <c r="H1447" s="29">
        <f t="shared" si="44"/>
        <v>0</v>
      </c>
      <c r="I1447" s="15">
        <v>0</v>
      </c>
      <c r="J1447" s="15">
        <v>0</v>
      </c>
      <c r="K1447" s="15">
        <v>0</v>
      </c>
      <c r="L1447" s="15">
        <f t="shared" si="45"/>
        <v>0</v>
      </c>
    </row>
    <row r="1448" spans="1:12" x14ac:dyDescent="0.2">
      <c r="A1448" s="7" t="s">
        <v>75</v>
      </c>
      <c r="B1448" s="7" t="s">
        <v>194</v>
      </c>
      <c r="C1448" s="7" t="s">
        <v>27</v>
      </c>
      <c r="D1448" s="29">
        <v>0</v>
      </c>
      <c r="E1448" s="29">
        <v>0</v>
      </c>
      <c r="F1448" s="30">
        <v>3.7</v>
      </c>
      <c r="G1448" s="29">
        <v>0</v>
      </c>
      <c r="H1448" s="29">
        <f t="shared" si="44"/>
        <v>3.7</v>
      </c>
      <c r="I1448" s="15">
        <v>2E-3</v>
      </c>
      <c r="J1448" s="15">
        <v>0</v>
      </c>
      <c r="K1448" s="15">
        <v>0</v>
      </c>
      <c r="L1448" s="15">
        <f t="shared" si="45"/>
        <v>3.702</v>
      </c>
    </row>
    <row r="1449" spans="1:12" x14ac:dyDescent="0.2">
      <c r="A1449" s="7" t="s">
        <v>75</v>
      </c>
      <c r="B1449" s="7" t="s">
        <v>194</v>
      </c>
      <c r="C1449" s="7" t="s">
        <v>28</v>
      </c>
      <c r="D1449" s="29">
        <v>0</v>
      </c>
      <c r="E1449" s="29">
        <v>0</v>
      </c>
      <c r="F1449" s="30">
        <v>0</v>
      </c>
      <c r="G1449" s="29">
        <v>0</v>
      </c>
      <c r="H1449" s="29">
        <f t="shared" si="44"/>
        <v>0</v>
      </c>
      <c r="I1449" s="15">
        <v>0</v>
      </c>
      <c r="J1449" s="15">
        <v>0</v>
      </c>
      <c r="K1449" s="15">
        <v>0</v>
      </c>
      <c r="L1449" s="15">
        <f t="shared" si="45"/>
        <v>0</v>
      </c>
    </row>
    <row r="1450" spans="1:12" x14ac:dyDescent="0.2">
      <c r="A1450" s="7" t="s">
        <v>75</v>
      </c>
      <c r="B1450" s="7" t="s">
        <v>194</v>
      </c>
      <c r="C1450" s="7" t="s">
        <v>29</v>
      </c>
      <c r="D1450" s="29">
        <v>23.388000000000002</v>
      </c>
      <c r="E1450" s="29">
        <v>0</v>
      </c>
      <c r="F1450" s="30">
        <v>0</v>
      </c>
      <c r="G1450" s="29">
        <v>0</v>
      </c>
      <c r="H1450" s="29">
        <f t="shared" si="44"/>
        <v>23.388000000000002</v>
      </c>
      <c r="I1450" s="15">
        <v>0</v>
      </c>
      <c r="J1450" s="15">
        <v>0</v>
      </c>
      <c r="K1450" s="15">
        <v>0</v>
      </c>
      <c r="L1450" s="15">
        <f t="shared" si="45"/>
        <v>23.388000000000002</v>
      </c>
    </row>
    <row r="1451" spans="1:12" x14ac:dyDescent="0.2">
      <c r="A1451" s="7" t="s">
        <v>75</v>
      </c>
      <c r="B1451" s="7" t="s">
        <v>194</v>
      </c>
      <c r="C1451" s="7" t="s">
        <v>30</v>
      </c>
      <c r="D1451" s="29">
        <v>0</v>
      </c>
      <c r="E1451" s="29">
        <v>0</v>
      </c>
      <c r="F1451" s="30">
        <v>0</v>
      </c>
      <c r="G1451" s="29">
        <v>2E-3</v>
      </c>
      <c r="H1451" s="29">
        <f t="shared" si="44"/>
        <v>2E-3</v>
      </c>
      <c r="I1451" s="15">
        <v>0</v>
      </c>
      <c r="J1451" s="15">
        <v>0</v>
      </c>
      <c r="K1451" s="15">
        <v>0</v>
      </c>
      <c r="L1451" s="15">
        <f t="shared" si="45"/>
        <v>2E-3</v>
      </c>
    </row>
    <row r="1452" spans="1:12" x14ac:dyDescent="0.2">
      <c r="A1452" s="7" t="s">
        <v>75</v>
      </c>
      <c r="B1452" s="7" t="s">
        <v>194</v>
      </c>
      <c r="C1452" s="7" t="s">
        <v>31</v>
      </c>
      <c r="D1452" s="29">
        <v>0</v>
      </c>
      <c r="E1452" s="29">
        <v>0</v>
      </c>
      <c r="F1452" s="30">
        <v>60</v>
      </c>
      <c r="G1452" s="29">
        <v>0</v>
      </c>
      <c r="H1452" s="29">
        <f t="shared" si="44"/>
        <v>60</v>
      </c>
      <c r="I1452" s="15">
        <v>2.806</v>
      </c>
      <c r="J1452" s="15">
        <v>0</v>
      </c>
      <c r="K1452" s="15">
        <v>0</v>
      </c>
      <c r="L1452" s="15">
        <f t="shared" si="45"/>
        <v>62.805999999999997</v>
      </c>
    </row>
    <row r="1453" spans="1:12" x14ac:dyDescent="0.2">
      <c r="A1453" s="7" t="s">
        <v>75</v>
      </c>
      <c r="B1453" s="7" t="s">
        <v>194</v>
      </c>
      <c r="C1453" s="7" t="s">
        <v>32</v>
      </c>
      <c r="D1453" s="29">
        <v>0</v>
      </c>
      <c r="E1453" s="29">
        <v>0</v>
      </c>
      <c r="F1453" s="30">
        <v>0</v>
      </c>
      <c r="G1453" s="29">
        <v>0</v>
      </c>
      <c r="H1453" s="29">
        <f t="shared" si="44"/>
        <v>0</v>
      </c>
      <c r="I1453" s="15">
        <v>0</v>
      </c>
      <c r="J1453" s="15">
        <v>0</v>
      </c>
      <c r="K1453" s="15">
        <v>0</v>
      </c>
      <c r="L1453" s="15">
        <f t="shared" si="45"/>
        <v>0</v>
      </c>
    </row>
    <row r="1454" spans="1:12" x14ac:dyDescent="0.2">
      <c r="A1454" s="7" t="s">
        <v>75</v>
      </c>
      <c r="B1454" s="7" t="s">
        <v>194</v>
      </c>
      <c r="C1454" s="7" t="s">
        <v>33</v>
      </c>
      <c r="D1454" s="29">
        <v>0</v>
      </c>
      <c r="E1454" s="29">
        <v>0</v>
      </c>
      <c r="F1454" s="30">
        <v>0</v>
      </c>
      <c r="G1454" s="29">
        <v>0</v>
      </c>
      <c r="H1454" s="29">
        <f t="shared" si="44"/>
        <v>0</v>
      </c>
      <c r="I1454" s="15">
        <v>0</v>
      </c>
      <c r="J1454" s="15">
        <v>0</v>
      </c>
      <c r="K1454" s="15">
        <v>0</v>
      </c>
      <c r="L1454" s="15">
        <f t="shared" si="45"/>
        <v>0</v>
      </c>
    </row>
    <row r="1455" spans="1:12" x14ac:dyDescent="0.2">
      <c r="A1455" s="7" t="s">
        <v>76</v>
      </c>
      <c r="B1455" s="7" t="s">
        <v>167</v>
      </c>
      <c r="C1455" s="7" t="s">
        <v>2</v>
      </c>
      <c r="D1455" s="29">
        <v>0</v>
      </c>
      <c r="E1455" s="29">
        <v>0</v>
      </c>
      <c r="F1455" s="30">
        <v>528</v>
      </c>
      <c r="G1455" s="29">
        <v>0</v>
      </c>
      <c r="H1455" s="29">
        <f t="shared" si="44"/>
        <v>528</v>
      </c>
      <c r="I1455" s="15">
        <v>120.407</v>
      </c>
      <c r="J1455" s="15">
        <v>0</v>
      </c>
      <c r="K1455" s="15">
        <v>0.1</v>
      </c>
      <c r="L1455" s="15">
        <f t="shared" si="45"/>
        <v>648.50699999999995</v>
      </c>
    </row>
    <row r="1456" spans="1:12" x14ac:dyDescent="0.2">
      <c r="A1456" s="7" t="s">
        <v>76</v>
      </c>
      <c r="B1456" s="7" t="s">
        <v>167</v>
      </c>
      <c r="C1456" s="7" t="s">
        <v>4</v>
      </c>
      <c r="D1456" s="29">
        <v>2.1640000000000001</v>
      </c>
      <c r="E1456" s="29">
        <v>0</v>
      </c>
      <c r="F1456" s="30">
        <v>122.2</v>
      </c>
      <c r="G1456" s="29">
        <v>0</v>
      </c>
      <c r="H1456" s="29">
        <f t="shared" si="44"/>
        <v>124.364</v>
      </c>
      <c r="I1456" s="15">
        <v>13.814</v>
      </c>
      <c r="J1456" s="15">
        <v>0</v>
      </c>
      <c r="K1456" s="15">
        <v>0</v>
      </c>
      <c r="L1456" s="15">
        <f t="shared" si="45"/>
        <v>138.178</v>
      </c>
    </row>
    <row r="1457" spans="1:12" x14ac:dyDescent="0.2">
      <c r="A1457" s="7" t="s">
        <v>76</v>
      </c>
      <c r="B1457" s="7" t="s">
        <v>167</v>
      </c>
      <c r="C1457" s="7" t="s">
        <v>5</v>
      </c>
      <c r="D1457" s="29">
        <v>0</v>
      </c>
      <c r="E1457" s="29">
        <v>0</v>
      </c>
      <c r="F1457" s="30">
        <v>127</v>
      </c>
      <c r="G1457" s="29">
        <v>0</v>
      </c>
      <c r="H1457" s="29">
        <f t="shared" si="44"/>
        <v>127</v>
      </c>
      <c r="I1457" s="15">
        <v>13.617000000000001</v>
      </c>
      <c r="J1457" s="15">
        <v>0</v>
      </c>
      <c r="K1457" s="15">
        <v>0</v>
      </c>
      <c r="L1457" s="15">
        <f t="shared" si="45"/>
        <v>140.61699999999999</v>
      </c>
    </row>
    <row r="1458" spans="1:12" x14ac:dyDescent="0.2">
      <c r="A1458" s="7" t="s">
        <v>76</v>
      </c>
      <c r="B1458" s="7" t="s">
        <v>167</v>
      </c>
      <c r="C1458" s="7" t="s">
        <v>6</v>
      </c>
      <c r="D1458" s="29">
        <v>0</v>
      </c>
      <c r="E1458" s="29">
        <v>0</v>
      </c>
      <c r="F1458" s="30">
        <v>251.2</v>
      </c>
      <c r="G1458" s="29">
        <v>0</v>
      </c>
      <c r="H1458" s="29">
        <f t="shared" si="44"/>
        <v>251.2</v>
      </c>
      <c r="I1458" s="15">
        <v>14.029</v>
      </c>
      <c r="J1458" s="15">
        <v>0</v>
      </c>
      <c r="K1458" s="15">
        <v>0</v>
      </c>
      <c r="L1458" s="15">
        <f t="shared" si="45"/>
        <v>265.22899999999998</v>
      </c>
    </row>
    <row r="1459" spans="1:12" x14ac:dyDescent="0.2">
      <c r="A1459" s="7" t="s">
        <v>76</v>
      </c>
      <c r="B1459" s="7" t="s">
        <v>167</v>
      </c>
      <c r="C1459" s="7" t="s">
        <v>7</v>
      </c>
      <c r="D1459" s="29">
        <v>0</v>
      </c>
      <c r="E1459" s="29">
        <v>0</v>
      </c>
      <c r="F1459" s="30">
        <v>1.6</v>
      </c>
      <c r="G1459" s="29">
        <v>0</v>
      </c>
      <c r="H1459" s="29">
        <f t="shared" si="44"/>
        <v>1.6</v>
      </c>
      <c r="I1459" s="15">
        <v>0</v>
      </c>
      <c r="J1459" s="15">
        <v>0</v>
      </c>
      <c r="K1459" s="15">
        <v>0</v>
      </c>
      <c r="L1459" s="15">
        <f t="shared" si="45"/>
        <v>1.6</v>
      </c>
    </row>
    <row r="1460" spans="1:12" x14ac:dyDescent="0.2">
      <c r="A1460" s="7" t="s">
        <v>76</v>
      </c>
      <c r="B1460" s="7" t="s">
        <v>167</v>
      </c>
      <c r="C1460" s="7" t="s">
        <v>8</v>
      </c>
      <c r="D1460" s="29">
        <v>0.52900000000000003</v>
      </c>
      <c r="E1460" s="29">
        <v>0</v>
      </c>
      <c r="F1460" s="30">
        <v>7</v>
      </c>
      <c r="G1460" s="29">
        <v>0</v>
      </c>
      <c r="H1460" s="29">
        <f t="shared" si="44"/>
        <v>7.5289999999999999</v>
      </c>
      <c r="I1460" s="15">
        <v>2.1999999999999999E-2</v>
      </c>
      <c r="J1460" s="15">
        <v>0</v>
      </c>
      <c r="K1460" s="15">
        <v>0</v>
      </c>
      <c r="L1460" s="15">
        <f t="shared" si="45"/>
        <v>7.5510000000000002</v>
      </c>
    </row>
    <row r="1461" spans="1:12" x14ac:dyDescent="0.2">
      <c r="A1461" s="7" t="s">
        <v>76</v>
      </c>
      <c r="B1461" s="7" t="s">
        <v>167</v>
      </c>
      <c r="C1461" s="7" t="s">
        <v>9</v>
      </c>
      <c r="D1461" s="29">
        <v>0</v>
      </c>
      <c r="E1461" s="29">
        <v>0</v>
      </c>
      <c r="F1461" s="30">
        <v>86.5</v>
      </c>
      <c r="G1461" s="29">
        <v>0</v>
      </c>
      <c r="H1461" s="29">
        <f t="shared" si="44"/>
        <v>86.5</v>
      </c>
      <c r="I1461" s="15">
        <v>22.306999999999999</v>
      </c>
      <c r="J1461" s="15">
        <v>0</v>
      </c>
      <c r="K1461" s="15">
        <v>0</v>
      </c>
      <c r="L1461" s="15">
        <f t="shared" si="45"/>
        <v>108.807</v>
      </c>
    </row>
    <row r="1462" spans="1:12" x14ac:dyDescent="0.2">
      <c r="A1462" s="7" t="s">
        <v>76</v>
      </c>
      <c r="B1462" s="7" t="s">
        <v>167</v>
      </c>
      <c r="C1462" s="7" t="s">
        <v>10</v>
      </c>
      <c r="D1462" s="29">
        <v>0</v>
      </c>
      <c r="E1462" s="29">
        <v>0</v>
      </c>
      <c r="F1462" s="30">
        <v>15.3</v>
      </c>
      <c r="G1462" s="29">
        <v>0</v>
      </c>
      <c r="H1462" s="29">
        <f t="shared" si="44"/>
        <v>15.3</v>
      </c>
      <c r="I1462" s="15">
        <v>0.621</v>
      </c>
      <c r="J1462" s="15">
        <v>0</v>
      </c>
      <c r="K1462" s="15">
        <v>0</v>
      </c>
      <c r="L1462" s="15">
        <f t="shared" si="45"/>
        <v>15.920999999999999</v>
      </c>
    </row>
    <row r="1463" spans="1:12" x14ac:dyDescent="0.2">
      <c r="A1463" s="7" t="s">
        <v>76</v>
      </c>
      <c r="B1463" s="7" t="s">
        <v>167</v>
      </c>
      <c r="C1463" s="7" t="s">
        <v>11</v>
      </c>
      <c r="D1463" s="29">
        <v>0</v>
      </c>
      <c r="E1463" s="29">
        <v>0</v>
      </c>
      <c r="F1463" s="30">
        <v>0</v>
      </c>
      <c r="G1463" s="29">
        <v>0</v>
      </c>
      <c r="H1463" s="29">
        <f t="shared" si="44"/>
        <v>0</v>
      </c>
      <c r="I1463" s="15">
        <v>0</v>
      </c>
      <c r="J1463" s="15">
        <v>0</v>
      </c>
      <c r="K1463" s="15">
        <v>0</v>
      </c>
      <c r="L1463" s="15">
        <f t="shared" si="45"/>
        <v>0</v>
      </c>
    </row>
    <row r="1464" spans="1:12" x14ac:dyDescent="0.2">
      <c r="A1464" s="7" t="s">
        <v>76</v>
      </c>
      <c r="B1464" s="7" t="s">
        <v>167</v>
      </c>
      <c r="C1464" s="7" t="s">
        <v>12</v>
      </c>
      <c r="D1464" s="29">
        <v>0</v>
      </c>
      <c r="E1464" s="29">
        <v>0</v>
      </c>
      <c r="F1464" s="30">
        <v>62.8</v>
      </c>
      <c r="G1464" s="29">
        <v>0</v>
      </c>
      <c r="H1464" s="29">
        <f t="shared" si="44"/>
        <v>62.8</v>
      </c>
      <c r="I1464" s="15">
        <v>23.690999999999999</v>
      </c>
      <c r="J1464" s="15">
        <v>0</v>
      </c>
      <c r="K1464" s="15">
        <v>0</v>
      </c>
      <c r="L1464" s="15">
        <f t="shared" si="45"/>
        <v>86.491</v>
      </c>
    </row>
    <row r="1465" spans="1:12" x14ac:dyDescent="0.2">
      <c r="A1465" s="7" t="s">
        <v>76</v>
      </c>
      <c r="B1465" s="7" t="s">
        <v>167</v>
      </c>
      <c r="C1465" s="7" t="s">
        <v>13</v>
      </c>
      <c r="D1465" s="29">
        <v>41.258000000000003</v>
      </c>
      <c r="E1465" s="29">
        <v>0</v>
      </c>
      <c r="F1465" s="30">
        <v>15.2</v>
      </c>
      <c r="G1465" s="29">
        <v>0</v>
      </c>
      <c r="H1465" s="29">
        <f t="shared" si="44"/>
        <v>56.457999999999998</v>
      </c>
      <c r="I1465" s="15">
        <v>11.577999999999999</v>
      </c>
      <c r="J1465" s="15">
        <v>0</v>
      </c>
      <c r="K1465" s="15">
        <v>0</v>
      </c>
      <c r="L1465" s="15">
        <f t="shared" si="45"/>
        <v>68.036000000000001</v>
      </c>
    </row>
    <row r="1466" spans="1:12" x14ac:dyDescent="0.2">
      <c r="A1466" s="7" t="s">
        <v>76</v>
      </c>
      <c r="B1466" s="7" t="s">
        <v>167</v>
      </c>
      <c r="C1466" s="7" t="s">
        <v>14</v>
      </c>
      <c r="D1466" s="29">
        <v>83.525000000000006</v>
      </c>
      <c r="E1466" s="29">
        <v>0</v>
      </c>
      <c r="F1466" s="30">
        <v>6.5</v>
      </c>
      <c r="G1466" s="29">
        <v>0</v>
      </c>
      <c r="H1466" s="29">
        <f t="shared" si="44"/>
        <v>90.025000000000006</v>
      </c>
      <c r="I1466" s="15">
        <v>42.286999999999999</v>
      </c>
      <c r="J1466" s="15">
        <v>0</v>
      </c>
      <c r="K1466" s="15">
        <v>0</v>
      </c>
      <c r="L1466" s="15">
        <f t="shared" si="45"/>
        <v>132.31200000000001</v>
      </c>
    </row>
    <row r="1467" spans="1:12" x14ac:dyDescent="0.2">
      <c r="A1467" s="7" t="s">
        <v>76</v>
      </c>
      <c r="B1467" s="7" t="s">
        <v>167</v>
      </c>
      <c r="C1467" s="7" t="s">
        <v>15</v>
      </c>
      <c r="D1467" s="29">
        <v>322.17399999999998</v>
      </c>
      <c r="E1467" s="29">
        <v>0</v>
      </c>
      <c r="F1467" s="30">
        <v>0</v>
      </c>
      <c r="G1467" s="29">
        <v>0</v>
      </c>
      <c r="H1467" s="29">
        <f t="shared" si="44"/>
        <v>322.17399999999998</v>
      </c>
      <c r="I1467" s="15">
        <v>29.951000000000001</v>
      </c>
      <c r="J1467" s="15">
        <v>0</v>
      </c>
      <c r="K1467" s="15">
        <v>0</v>
      </c>
      <c r="L1467" s="15">
        <f t="shared" si="45"/>
        <v>352.125</v>
      </c>
    </row>
    <row r="1468" spans="1:12" x14ac:dyDescent="0.2">
      <c r="A1468" s="7" t="s">
        <v>76</v>
      </c>
      <c r="B1468" s="7" t="s">
        <v>167</v>
      </c>
      <c r="C1468" s="7" t="s">
        <v>16</v>
      </c>
      <c r="D1468" s="29">
        <v>12.598000000000001</v>
      </c>
      <c r="E1468" s="29">
        <v>21.364000000000001</v>
      </c>
      <c r="F1468" s="30">
        <v>11.1</v>
      </c>
      <c r="G1468" s="29">
        <v>0</v>
      </c>
      <c r="H1468" s="29">
        <f t="shared" si="44"/>
        <v>45.062000000000005</v>
      </c>
      <c r="I1468" s="15">
        <v>6.3639999999999999</v>
      </c>
      <c r="J1468" s="15">
        <v>0</v>
      </c>
      <c r="K1468" s="15">
        <v>0</v>
      </c>
      <c r="L1468" s="15">
        <f t="shared" si="45"/>
        <v>51.426000000000002</v>
      </c>
    </row>
    <row r="1469" spans="1:12" x14ac:dyDescent="0.2">
      <c r="A1469" s="7" t="s">
        <v>76</v>
      </c>
      <c r="B1469" s="7" t="s">
        <v>167</v>
      </c>
      <c r="C1469" s="7" t="s">
        <v>17</v>
      </c>
      <c r="D1469" s="29">
        <v>0</v>
      </c>
      <c r="E1469" s="29">
        <v>14.036</v>
      </c>
      <c r="F1469" s="30">
        <v>0</v>
      </c>
      <c r="G1469" s="29">
        <v>0</v>
      </c>
      <c r="H1469" s="29">
        <f t="shared" si="44"/>
        <v>14.036</v>
      </c>
      <c r="I1469" s="15">
        <v>0</v>
      </c>
      <c r="J1469" s="15">
        <v>0</v>
      </c>
      <c r="K1469" s="15">
        <v>0</v>
      </c>
      <c r="L1469" s="15">
        <f t="shared" si="45"/>
        <v>14.036</v>
      </c>
    </row>
    <row r="1470" spans="1:12" x14ac:dyDescent="0.2">
      <c r="A1470" s="7" t="s">
        <v>76</v>
      </c>
      <c r="B1470" s="7" t="s">
        <v>167</v>
      </c>
      <c r="C1470" s="7" t="s">
        <v>18</v>
      </c>
      <c r="D1470" s="29">
        <v>96.941000000000003</v>
      </c>
      <c r="E1470" s="29">
        <v>0</v>
      </c>
      <c r="F1470" s="30">
        <v>0</v>
      </c>
      <c r="G1470" s="29">
        <v>0</v>
      </c>
      <c r="H1470" s="29">
        <f t="shared" si="44"/>
        <v>96.941000000000003</v>
      </c>
      <c r="I1470" s="15">
        <v>23.69</v>
      </c>
      <c r="J1470" s="15">
        <v>0</v>
      </c>
      <c r="K1470" s="15">
        <v>0</v>
      </c>
      <c r="L1470" s="15">
        <f t="shared" si="45"/>
        <v>120.631</v>
      </c>
    </row>
    <row r="1471" spans="1:12" x14ac:dyDescent="0.2">
      <c r="A1471" s="7" t="s">
        <v>76</v>
      </c>
      <c r="B1471" s="7" t="s">
        <v>167</v>
      </c>
      <c r="C1471" s="7" t="s">
        <v>19</v>
      </c>
      <c r="D1471" s="29">
        <v>7.8860000000000001</v>
      </c>
      <c r="E1471" s="29">
        <v>0</v>
      </c>
      <c r="F1471" s="30">
        <v>0</v>
      </c>
      <c r="G1471" s="29">
        <v>0</v>
      </c>
      <c r="H1471" s="29">
        <f t="shared" si="44"/>
        <v>7.8860000000000001</v>
      </c>
      <c r="I1471" s="15">
        <v>0</v>
      </c>
      <c r="J1471" s="15">
        <v>0</v>
      </c>
      <c r="K1471" s="15">
        <v>0</v>
      </c>
      <c r="L1471" s="15">
        <f t="shared" si="45"/>
        <v>7.8860000000000001</v>
      </c>
    </row>
    <row r="1472" spans="1:12" x14ac:dyDescent="0.2">
      <c r="A1472" s="7" t="s">
        <v>76</v>
      </c>
      <c r="B1472" s="7" t="s">
        <v>167</v>
      </c>
      <c r="C1472" s="7" t="s">
        <v>20</v>
      </c>
      <c r="D1472" s="29">
        <v>0.24</v>
      </c>
      <c r="E1472" s="29">
        <v>0</v>
      </c>
      <c r="F1472" s="30">
        <v>1.3</v>
      </c>
      <c r="G1472" s="29">
        <v>0</v>
      </c>
      <c r="H1472" s="29">
        <f t="shared" si="44"/>
        <v>1.54</v>
      </c>
      <c r="I1472" s="15">
        <v>0</v>
      </c>
      <c r="J1472" s="15">
        <v>0</v>
      </c>
      <c r="K1472" s="15">
        <v>0</v>
      </c>
      <c r="L1472" s="15">
        <f t="shared" si="45"/>
        <v>1.54</v>
      </c>
    </row>
    <row r="1473" spans="1:12" x14ac:dyDescent="0.2">
      <c r="A1473" s="7" t="s">
        <v>76</v>
      </c>
      <c r="B1473" s="7" t="s">
        <v>167</v>
      </c>
      <c r="C1473" s="7" t="s">
        <v>21</v>
      </c>
      <c r="D1473" s="29">
        <v>0.72099999999999997</v>
      </c>
      <c r="E1473" s="29">
        <v>0</v>
      </c>
      <c r="F1473" s="30">
        <v>0</v>
      </c>
      <c r="G1473" s="29">
        <v>0</v>
      </c>
      <c r="H1473" s="29">
        <f t="shared" si="44"/>
        <v>0.72099999999999997</v>
      </c>
      <c r="I1473" s="15">
        <v>0</v>
      </c>
      <c r="J1473" s="15">
        <v>0</v>
      </c>
      <c r="K1473" s="15">
        <v>0</v>
      </c>
      <c r="L1473" s="15">
        <f t="shared" si="45"/>
        <v>0.72099999999999997</v>
      </c>
    </row>
    <row r="1474" spans="1:12" x14ac:dyDescent="0.2">
      <c r="A1474" s="7" t="s">
        <v>76</v>
      </c>
      <c r="B1474" s="7" t="s">
        <v>167</v>
      </c>
      <c r="C1474" s="7" t="s">
        <v>22</v>
      </c>
      <c r="D1474" s="29">
        <v>16.59</v>
      </c>
      <c r="E1474" s="29">
        <v>0</v>
      </c>
      <c r="F1474" s="30">
        <v>3</v>
      </c>
      <c r="G1474" s="29">
        <v>0</v>
      </c>
      <c r="H1474" s="29">
        <f t="shared" si="44"/>
        <v>19.59</v>
      </c>
      <c r="I1474" s="15">
        <v>1.7999999999999999E-2</v>
      </c>
      <c r="J1474" s="15">
        <v>0</v>
      </c>
      <c r="K1474" s="15">
        <v>0</v>
      </c>
      <c r="L1474" s="15">
        <f t="shared" si="45"/>
        <v>19.608000000000001</v>
      </c>
    </row>
    <row r="1475" spans="1:12" x14ac:dyDescent="0.2">
      <c r="A1475" s="7" t="s">
        <v>76</v>
      </c>
      <c r="B1475" s="7" t="s">
        <v>167</v>
      </c>
      <c r="C1475" s="7" t="s">
        <v>23</v>
      </c>
      <c r="D1475" s="29">
        <v>1.635</v>
      </c>
      <c r="E1475" s="29">
        <v>0</v>
      </c>
      <c r="F1475" s="30">
        <v>0</v>
      </c>
      <c r="G1475" s="29">
        <v>0</v>
      </c>
      <c r="H1475" s="29">
        <f t="shared" si="44"/>
        <v>1.635</v>
      </c>
      <c r="I1475" s="15">
        <v>0</v>
      </c>
      <c r="J1475" s="15">
        <v>0</v>
      </c>
      <c r="K1475" s="15">
        <v>0</v>
      </c>
      <c r="L1475" s="15">
        <f t="shared" si="45"/>
        <v>1.635</v>
      </c>
    </row>
    <row r="1476" spans="1:12" x14ac:dyDescent="0.2">
      <c r="A1476" s="7" t="s">
        <v>76</v>
      </c>
      <c r="B1476" s="7" t="s">
        <v>167</v>
      </c>
      <c r="C1476" s="7" t="s">
        <v>108</v>
      </c>
      <c r="D1476" s="29">
        <v>0.72099999999999997</v>
      </c>
      <c r="E1476" s="29">
        <v>0</v>
      </c>
      <c r="F1476" s="30">
        <v>0</v>
      </c>
      <c r="G1476" s="29">
        <v>0</v>
      </c>
      <c r="H1476" s="29">
        <f t="shared" ref="H1476:H1539" si="46">D1476+E1476+F1476+G1476</f>
        <v>0.72099999999999997</v>
      </c>
      <c r="I1476" s="15">
        <v>0</v>
      </c>
      <c r="J1476" s="15">
        <v>0</v>
      </c>
      <c r="K1476" s="15">
        <v>0</v>
      </c>
      <c r="L1476" s="15">
        <f t="shared" ref="L1476:L1539" si="47">ROUND(H1476+I1476+J1476+K1476,3)</f>
        <v>0.72099999999999997</v>
      </c>
    </row>
    <row r="1477" spans="1:12" x14ac:dyDescent="0.2">
      <c r="A1477" s="7" t="s">
        <v>76</v>
      </c>
      <c r="B1477" s="7" t="s">
        <v>167</v>
      </c>
      <c r="C1477" s="7" t="s">
        <v>24</v>
      </c>
      <c r="D1477" s="29">
        <v>0</v>
      </c>
      <c r="E1477" s="29">
        <v>0</v>
      </c>
      <c r="F1477" s="30">
        <v>0</v>
      </c>
      <c r="G1477" s="29">
        <v>0</v>
      </c>
      <c r="H1477" s="29">
        <f t="shared" si="46"/>
        <v>0</v>
      </c>
      <c r="I1477" s="15">
        <v>0</v>
      </c>
      <c r="J1477" s="15">
        <v>0</v>
      </c>
      <c r="K1477" s="15">
        <v>0</v>
      </c>
      <c r="L1477" s="15">
        <f t="shared" si="47"/>
        <v>0</v>
      </c>
    </row>
    <row r="1478" spans="1:12" x14ac:dyDescent="0.2">
      <c r="A1478" s="7" t="s">
        <v>76</v>
      </c>
      <c r="B1478" s="7" t="s">
        <v>167</v>
      </c>
      <c r="C1478" s="7" t="s">
        <v>25</v>
      </c>
      <c r="D1478" s="29">
        <v>17.446999999999999</v>
      </c>
      <c r="E1478" s="29">
        <v>0</v>
      </c>
      <c r="F1478" s="30">
        <v>0</v>
      </c>
      <c r="G1478" s="29">
        <v>0</v>
      </c>
      <c r="H1478" s="29">
        <f t="shared" si="46"/>
        <v>17.446999999999999</v>
      </c>
      <c r="I1478" s="15">
        <v>0</v>
      </c>
      <c r="J1478" s="15">
        <v>0</v>
      </c>
      <c r="K1478" s="15">
        <v>0</v>
      </c>
      <c r="L1478" s="15">
        <f t="shared" si="47"/>
        <v>17.446999999999999</v>
      </c>
    </row>
    <row r="1479" spans="1:12" x14ac:dyDescent="0.2">
      <c r="A1479" s="7" t="s">
        <v>76</v>
      </c>
      <c r="B1479" s="7" t="s">
        <v>167</v>
      </c>
      <c r="C1479" s="7" t="s">
        <v>26</v>
      </c>
      <c r="D1479" s="29">
        <v>0</v>
      </c>
      <c r="E1479" s="29">
        <v>0</v>
      </c>
      <c r="F1479" s="30">
        <v>0</v>
      </c>
      <c r="G1479" s="29">
        <v>0</v>
      </c>
      <c r="H1479" s="29">
        <f t="shared" si="46"/>
        <v>0</v>
      </c>
      <c r="I1479" s="15">
        <v>0</v>
      </c>
      <c r="J1479" s="15">
        <v>0</v>
      </c>
      <c r="K1479" s="15">
        <v>0</v>
      </c>
      <c r="L1479" s="15">
        <f t="shared" si="47"/>
        <v>0</v>
      </c>
    </row>
    <row r="1480" spans="1:12" x14ac:dyDescent="0.2">
      <c r="A1480" s="7" t="s">
        <v>76</v>
      </c>
      <c r="B1480" s="7" t="s">
        <v>167</v>
      </c>
      <c r="C1480" s="7" t="s">
        <v>27</v>
      </c>
      <c r="D1480" s="29">
        <v>0</v>
      </c>
      <c r="E1480" s="29">
        <v>0</v>
      </c>
      <c r="F1480" s="30">
        <v>2.2999999999999998</v>
      </c>
      <c r="G1480" s="29">
        <v>0</v>
      </c>
      <c r="H1480" s="29">
        <f t="shared" si="46"/>
        <v>2.2999999999999998</v>
      </c>
      <c r="I1480" s="15">
        <v>0</v>
      </c>
      <c r="J1480" s="15">
        <v>0</v>
      </c>
      <c r="K1480" s="15">
        <v>0</v>
      </c>
      <c r="L1480" s="15">
        <f t="shared" si="47"/>
        <v>2.2999999999999998</v>
      </c>
    </row>
    <row r="1481" spans="1:12" x14ac:dyDescent="0.2">
      <c r="A1481" s="7" t="s">
        <v>76</v>
      </c>
      <c r="B1481" s="7" t="s">
        <v>167</v>
      </c>
      <c r="C1481" s="7" t="s">
        <v>28</v>
      </c>
      <c r="D1481" s="29">
        <v>0</v>
      </c>
      <c r="E1481" s="29">
        <v>0</v>
      </c>
      <c r="F1481" s="30">
        <v>0</v>
      </c>
      <c r="G1481" s="29">
        <v>0</v>
      </c>
      <c r="H1481" s="29">
        <f t="shared" si="46"/>
        <v>0</v>
      </c>
      <c r="I1481" s="15">
        <v>0</v>
      </c>
      <c r="J1481" s="15">
        <v>0</v>
      </c>
      <c r="K1481" s="15">
        <v>0</v>
      </c>
      <c r="L1481" s="15">
        <f t="shared" si="47"/>
        <v>0</v>
      </c>
    </row>
    <row r="1482" spans="1:12" x14ac:dyDescent="0.2">
      <c r="A1482" s="7" t="s">
        <v>76</v>
      </c>
      <c r="B1482" s="7" t="s">
        <v>167</v>
      </c>
      <c r="C1482" s="7" t="s">
        <v>29</v>
      </c>
      <c r="D1482" s="29">
        <v>28.425999999999998</v>
      </c>
      <c r="E1482" s="29">
        <v>0</v>
      </c>
      <c r="F1482" s="30">
        <v>0</v>
      </c>
      <c r="G1482" s="29">
        <v>0</v>
      </c>
      <c r="H1482" s="29">
        <f t="shared" si="46"/>
        <v>28.425999999999998</v>
      </c>
      <c r="I1482" s="15">
        <v>0</v>
      </c>
      <c r="J1482" s="15">
        <v>0</v>
      </c>
      <c r="K1482" s="15">
        <v>0</v>
      </c>
      <c r="L1482" s="15">
        <f t="shared" si="47"/>
        <v>28.425999999999998</v>
      </c>
    </row>
    <row r="1483" spans="1:12" x14ac:dyDescent="0.2">
      <c r="A1483" s="7" t="s">
        <v>76</v>
      </c>
      <c r="B1483" s="7" t="s">
        <v>167</v>
      </c>
      <c r="C1483" s="7" t="s">
        <v>30</v>
      </c>
      <c r="D1483" s="29">
        <v>0</v>
      </c>
      <c r="E1483" s="29">
        <v>0</v>
      </c>
      <c r="F1483" s="30">
        <v>0</v>
      </c>
      <c r="G1483" s="29">
        <v>1.05</v>
      </c>
      <c r="H1483" s="29">
        <f t="shared" si="46"/>
        <v>1.05</v>
      </c>
      <c r="I1483" s="15">
        <v>0</v>
      </c>
      <c r="J1483" s="15">
        <v>-0.1</v>
      </c>
      <c r="K1483" s="15">
        <v>0</v>
      </c>
      <c r="L1483" s="15">
        <f t="shared" si="47"/>
        <v>0.95</v>
      </c>
    </row>
    <row r="1484" spans="1:12" x14ac:dyDescent="0.2">
      <c r="A1484" s="7" t="s">
        <v>76</v>
      </c>
      <c r="B1484" s="7" t="s">
        <v>167</v>
      </c>
      <c r="C1484" s="7" t="s">
        <v>31</v>
      </c>
      <c r="D1484" s="29">
        <v>0</v>
      </c>
      <c r="E1484" s="29">
        <v>0</v>
      </c>
      <c r="F1484" s="30">
        <v>1.3</v>
      </c>
      <c r="G1484" s="29">
        <v>0</v>
      </c>
      <c r="H1484" s="29">
        <f t="shared" si="46"/>
        <v>1.3</v>
      </c>
      <c r="I1484" s="15">
        <v>4.0000000000000001E-3</v>
      </c>
      <c r="J1484" s="15">
        <v>0</v>
      </c>
      <c r="K1484" s="15">
        <v>0</v>
      </c>
      <c r="L1484" s="15">
        <f t="shared" si="47"/>
        <v>1.304</v>
      </c>
    </row>
    <row r="1485" spans="1:12" x14ac:dyDescent="0.2">
      <c r="A1485" s="7" t="s">
        <v>76</v>
      </c>
      <c r="B1485" s="7" t="s">
        <v>167</v>
      </c>
      <c r="C1485" s="7" t="s">
        <v>32</v>
      </c>
      <c r="D1485" s="29">
        <v>0</v>
      </c>
      <c r="E1485" s="29">
        <v>1.3</v>
      </c>
      <c r="F1485" s="30">
        <v>0</v>
      </c>
      <c r="G1485" s="29">
        <v>0</v>
      </c>
      <c r="H1485" s="29">
        <f t="shared" si="46"/>
        <v>1.3</v>
      </c>
      <c r="I1485" s="15">
        <v>0</v>
      </c>
      <c r="J1485" s="15">
        <v>0</v>
      </c>
      <c r="K1485" s="15">
        <v>0</v>
      </c>
      <c r="L1485" s="15">
        <f t="shared" si="47"/>
        <v>1.3</v>
      </c>
    </row>
    <row r="1486" spans="1:12" x14ac:dyDescent="0.2">
      <c r="A1486" s="7" t="s">
        <v>76</v>
      </c>
      <c r="B1486" s="7" t="s">
        <v>167</v>
      </c>
      <c r="C1486" s="7" t="s">
        <v>33</v>
      </c>
      <c r="D1486" s="29">
        <v>0</v>
      </c>
      <c r="E1486" s="29">
        <v>0</v>
      </c>
      <c r="F1486" s="30">
        <v>0</v>
      </c>
      <c r="G1486" s="29">
        <v>0</v>
      </c>
      <c r="H1486" s="29">
        <f t="shared" si="46"/>
        <v>0</v>
      </c>
      <c r="I1486" s="15">
        <v>0</v>
      </c>
      <c r="J1486" s="15">
        <v>0</v>
      </c>
      <c r="K1486" s="15">
        <v>0</v>
      </c>
      <c r="L1486" s="15">
        <f t="shared" si="47"/>
        <v>0</v>
      </c>
    </row>
    <row r="1487" spans="1:12" x14ac:dyDescent="0.2">
      <c r="A1487" s="7" t="s">
        <v>77</v>
      </c>
      <c r="B1487" s="7" t="s">
        <v>168</v>
      </c>
      <c r="C1487" s="7" t="s">
        <v>2</v>
      </c>
      <c r="D1487" s="29">
        <v>0</v>
      </c>
      <c r="E1487" s="29">
        <v>0</v>
      </c>
      <c r="F1487" s="30">
        <v>38.9</v>
      </c>
      <c r="G1487" s="29">
        <v>0</v>
      </c>
      <c r="H1487" s="29">
        <f t="shared" si="46"/>
        <v>38.9</v>
      </c>
      <c r="I1487" s="15">
        <v>0</v>
      </c>
      <c r="J1487" s="15">
        <v>0</v>
      </c>
      <c r="K1487" s="15">
        <v>0</v>
      </c>
      <c r="L1487" s="15">
        <f t="shared" si="47"/>
        <v>38.9</v>
      </c>
    </row>
    <row r="1488" spans="1:12" x14ac:dyDescent="0.2">
      <c r="A1488" s="7" t="s">
        <v>77</v>
      </c>
      <c r="B1488" s="7" t="s">
        <v>168</v>
      </c>
      <c r="C1488" s="7" t="s">
        <v>4</v>
      </c>
      <c r="D1488" s="29">
        <v>3.2309999999999999</v>
      </c>
      <c r="E1488" s="29">
        <v>0</v>
      </c>
      <c r="F1488" s="30">
        <v>12.1</v>
      </c>
      <c r="G1488" s="29">
        <v>0</v>
      </c>
      <c r="H1488" s="29">
        <f t="shared" si="46"/>
        <v>15.331</v>
      </c>
      <c r="I1488" s="15">
        <v>0</v>
      </c>
      <c r="J1488" s="15">
        <v>0</v>
      </c>
      <c r="K1488" s="15">
        <v>0</v>
      </c>
      <c r="L1488" s="15">
        <f t="shared" si="47"/>
        <v>15.331</v>
      </c>
    </row>
    <row r="1489" spans="1:12" x14ac:dyDescent="0.2">
      <c r="A1489" s="7" t="s">
        <v>77</v>
      </c>
      <c r="B1489" s="7" t="s">
        <v>168</v>
      </c>
      <c r="C1489" s="7" t="s">
        <v>5</v>
      </c>
      <c r="D1489" s="29">
        <v>0</v>
      </c>
      <c r="E1489" s="29">
        <v>0</v>
      </c>
      <c r="F1489" s="30">
        <v>25.6</v>
      </c>
      <c r="G1489" s="29">
        <v>0</v>
      </c>
      <c r="H1489" s="29">
        <f t="shared" si="46"/>
        <v>25.6</v>
      </c>
      <c r="I1489" s="15">
        <v>0</v>
      </c>
      <c r="J1489" s="15">
        <v>0</v>
      </c>
      <c r="K1489" s="15">
        <v>0</v>
      </c>
      <c r="L1489" s="15">
        <f t="shared" si="47"/>
        <v>25.6</v>
      </c>
    </row>
    <row r="1490" spans="1:12" x14ac:dyDescent="0.2">
      <c r="A1490" s="7" t="s">
        <v>77</v>
      </c>
      <c r="B1490" s="7" t="s">
        <v>168</v>
      </c>
      <c r="C1490" s="7" t="s">
        <v>6</v>
      </c>
      <c r="D1490" s="29">
        <v>0</v>
      </c>
      <c r="E1490" s="29">
        <v>0</v>
      </c>
      <c r="F1490" s="30">
        <v>17.600000000000001</v>
      </c>
      <c r="G1490" s="29">
        <v>0</v>
      </c>
      <c r="H1490" s="29">
        <f t="shared" si="46"/>
        <v>17.600000000000001</v>
      </c>
      <c r="I1490" s="15">
        <v>0</v>
      </c>
      <c r="J1490" s="15">
        <v>0</v>
      </c>
      <c r="K1490" s="15">
        <v>0</v>
      </c>
      <c r="L1490" s="15">
        <f t="shared" si="47"/>
        <v>17.600000000000001</v>
      </c>
    </row>
    <row r="1491" spans="1:12" x14ac:dyDescent="0.2">
      <c r="A1491" s="7" t="s">
        <v>77</v>
      </c>
      <c r="B1491" s="7" t="s">
        <v>168</v>
      </c>
      <c r="C1491" s="7" t="s">
        <v>7</v>
      </c>
      <c r="D1491" s="29">
        <v>0</v>
      </c>
      <c r="E1491" s="29">
        <v>0</v>
      </c>
      <c r="F1491" s="30">
        <v>4.5999999999999996</v>
      </c>
      <c r="G1491" s="29">
        <v>0</v>
      </c>
      <c r="H1491" s="29">
        <f t="shared" si="46"/>
        <v>4.5999999999999996</v>
      </c>
      <c r="I1491" s="15">
        <v>1E-3</v>
      </c>
      <c r="J1491" s="15">
        <v>0</v>
      </c>
      <c r="K1491" s="15">
        <v>0</v>
      </c>
      <c r="L1491" s="15">
        <f t="shared" si="47"/>
        <v>4.601</v>
      </c>
    </row>
    <row r="1492" spans="1:12" x14ac:dyDescent="0.2">
      <c r="A1492" s="7" t="s">
        <v>77</v>
      </c>
      <c r="B1492" s="7" t="s">
        <v>168</v>
      </c>
      <c r="C1492" s="7" t="s">
        <v>8</v>
      </c>
      <c r="D1492" s="29">
        <v>0</v>
      </c>
      <c r="E1492" s="29">
        <v>0</v>
      </c>
      <c r="F1492" s="30">
        <v>1.3</v>
      </c>
      <c r="G1492" s="29">
        <v>0</v>
      </c>
      <c r="H1492" s="29">
        <f t="shared" si="46"/>
        <v>1.3</v>
      </c>
      <c r="I1492" s="15">
        <v>0</v>
      </c>
      <c r="J1492" s="15">
        <v>0</v>
      </c>
      <c r="K1492" s="15">
        <v>0</v>
      </c>
      <c r="L1492" s="15">
        <f t="shared" si="47"/>
        <v>1.3</v>
      </c>
    </row>
    <row r="1493" spans="1:12" x14ac:dyDescent="0.2">
      <c r="A1493" s="7" t="s">
        <v>77</v>
      </c>
      <c r="B1493" s="7" t="s">
        <v>168</v>
      </c>
      <c r="C1493" s="7" t="s">
        <v>9</v>
      </c>
      <c r="D1493" s="29">
        <v>0</v>
      </c>
      <c r="E1493" s="29">
        <v>0</v>
      </c>
      <c r="F1493" s="30">
        <v>0.6</v>
      </c>
      <c r="G1493" s="29">
        <v>0</v>
      </c>
      <c r="H1493" s="29">
        <f t="shared" si="46"/>
        <v>0.6</v>
      </c>
      <c r="I1493" s="15">
        <v>0</v>
      </c>
      <c r="J1493" s="15">
        <v>0</v>
      </c>
      <c r="K1493" s="15">
        <v>0</v>
      </c>
      <c r="L1493" s="15">
        <f t="shared" si="47"/>
        <v>0.6</v>
      </c>
    </row>
    <row r="1494" spans="1:12" x14ac:dyDescent="0.2">
      <c r="A1494" s="7" t="s">
        <v>77</v>
      </c>
      <c r="B1494" s="7" t="s">
        <v>168</v>
      </c>
      <c r="C1494" s="7" t="s">
        <v>10</v>
      </c>
      <c r="D1494" s="29">
        <v>0</v>
      </c>
      <c r="E1494" s="29">
        <v>0</v>
      </c>
      <c r="F1494" s="30">
        <v>11.3</v>
      </c>
      <c r="G1494" s="29">
        <v>0</v>
      </c>
      <c r="H1494" s="29">
        <f t="shared" si="46"/>
        <v>11.3</v>
      </c>
      <c r="I1494" s="15">
        <v>0</v>
      </c>
      <c r="J1494" s="15">
        <v>0</v>
      </c>
      <c r="K1494" s="15">
        <v>0</v>
      </c>
      <c r="L1494" s="15">
        <f t="shared" si="47"/>
        <v>11.3</v>
      </c>
    </row>
    <row r="1495" spans="1:12" x14ac:dyDescent="0.2">
      <c r="A1495" s="7" t="s">
        <v>77</v>
      </c>
      <c r="B1495" s="7" t="s">
        <v>168</v>
      </c>
      <c r="C1495" s="7" t="s">
        <v>11</v>
      </c>
      <c r="D1495" s="29">
        <v>0</v>
      </c>
      <c r="E1495" s="29">
        <v>0</v>
      </c>
      <c r="F1495" s="30">
        <v>0</v>
      </c>
      <c r="G1495" s="29">
        <v>0</v>
      </c>
      <c r="H1495" s="29">
        <f t="shared" si="46"/>
        <v>0</v>
      </c>
      <c r="I1495" s="15">
        <v>0</v>
      </c>
      <c r="J1495" s="15">
        <v>0</v>
      </c>
      <c r="K1495" s="15">
        <v>0</v>
      </c>
      <c r="L1495" s="15">
        <f t="shared" si="47"/>
        <v>0</v>
      </c>
    </row>
    <row r="1496" spans="1:12" x14ac:dyDescent="0.2">
      <c r="A1496" s="7" t="s">
        <v>77</v>
      </c>
      <c r="B1496" s="7" t="s">
        <v>168</v>
      </c>
      <c r="C1496" s="7" t="s">
        <v>12</v>
      </c>
      <c r="D1496" s="29">
        <v>0</v>
      </c>
      <c r="E1496" s="29">
        <v>0</v>
      </c>
      <c r="F1496" s="30">
        <v>7.5</v>
      </c>
      <c r="G1496" s="29">
        <v>0</v>
      </c>
      <c r="H1496" s="29">
        <f t="shared" si="46"/>
        <v>7.5</v>
      </c>
      <c r="I1496" s="15">
        <v>0</v>
      </c>
      <c r="J1496" s="15">
        <v>0</v>
      </c>
      <c r="K1496" s="15">
        <v>0</v>
      </c>
      <c r="L1496" s="15">
        <f t="shared" si="47"/>
        <v>7.5</v>
      </c>
    </row>
    <row r="1497" spans="1:12" x14ac:dyDescent="0.2">
      <c r="A1497" s="7" t="s">
        <v>77</v>
      </c>
      <c r="B1497" s="7" t="s">
        <v>168</v>
      </c>
      <c r="C1497" s="7" t="s">
        <v>13</v>
      </c>
      <c r="D1497" s="29">
        <v>4.43</v>
      </c>
      <c r="E1497" s="29">
        <v>0</v>
      </c>
      <c r="F1497" s="30">
        <v>7.9</v>
      </c>
      <c r="G1497" s="29">
        <v>0</v>
      </c>
      <c r="H1497" s="29">
        <f t="shared" si="46"/>
        <v>12.33</v>
      </c>
      <c r="I1497" s="15">
        <v>0</v>
      </c>
      <c r="J1497" s="15">
        <v>0</v>
      </c>
      <c r="K1497" s="15">
        <v>0</v>
      </c>
      <c r="L1497" s="15">
        <f t="shared" si="47"/>
        <v>12.33</v>
      </c>
    </row>
    <row r="1498" spans="1:12" x14ac:dyDescent="0.2">
      <c r="A1498" s="7" t="s">
        <v>77</v>
      </c>
      <c r="B1498" s="7" t="s">
        <v>168</v>
      </c>
      <c r="C1498" s="7" t="s">
        <v>14</v>
      </c>
      <c r="D1498" s="29">
        <v>31.456</v>
      </c>
      <c r="E1498" s="29">
        <v>0</v>
      </c>
      <c r="F1498" s="30">
        <v>0.1</v>
      </c>
      <c r="G1498" s="29">
        <v>0</v>
      </c>
      <c r="H1498" s="29">
        <f t="shared" si="46"/>
        <v>31.556000000000001</v>
      </c>
      <c r="I1498" s="15">
        <v>0</v>
      </c>
      <c r="J1498" s="15">
        <v>0</v>
      </c>
      <c r="K1498" s="15">
        <v>0</v>
      </c>
      <c r="L1498" s="15">
        <f t="shared" si="47"/>
        <v>31.556000000000001</v>
      </c>
    </row>
    <row r="1499" spans="1:12" x14ac:dyDescent="0.2">
      <c r="A1499" s="7" t="s">
        <v>77</v>
      </c>
      <c r="B1499" s="7" t="s">
        <v>168</v>
      </c>
      <c r="C1499" s="7" t="s">
        <v>15</v>
      </c>
      <c r="D1499" s="29">
        <v>0.997</v>
      </c>
      <c r="E1499" s="29">
        <v>0</v>
      </c>
      <c r="F1499" s="30">
        <v>0</v>
      </c>
      <c r="G1499" s="29">
        <v>0</v>
      </c>
      <c r="H1499" s="29">
        <f t="shared" si="46"/>
        <v>0.997</v>
      </c>
      <c r="I1499" s="15">
        <v>0</v>
      </c>
      <c r="J1499" s="15">
        <v>0</v>
      </c>
      <c r="K1499" s="15">
        <v>0</v>
      </c>
      <c r="L1499" s="15">
        <f t="shared" si="47"/>
        <v>0.997</v>
      </c>
    </row>
    <row r="1500" spans="1:12" x14ac:dyDescent="0.2">
      <c r="A1500" s="7" t="s">
        <v>77</v>
      </c>
      <c r="B1500" s="7" t="s">
        <v>168</v>
      </c>
      <c r="C1500" s="7" t="s">
        <v>108</v>
      </c>
      <c r="D1500" s="29">
        <v>1.7999999999999999E-2</v>
      </c>
      <c r="E1500" s="29">
        <v>0</v>
      </c>
      <c r="F1500" s="30">
        <v>0</v>
      </c>
      <c r="G1500" s="29">
        <v>0</v>
      </c>
      <c r="H1500" s="29">
        <f t="shared" si="46"/>
        <v>1.7999999999999999E-2</v>
      </c>
      <c r="I1500" s="15">
        <v>2.7E-2</v>
      </c>
      <c r="J1500" s="15">
        <v>0</v>
      </c>
      <c r="K1500" s="15">
        <v>0</v>
      </c>
      <c r="L1500" s="15">
        <f t="shared" si="47"/>
        <v>4.4999999999999998E-2</v>
      </c>
    </row>
    <row r="1501" spans="1:12" x14ac:dyDescent="0.2">
      <c r="A1501" s="7" t="s">
        <v>77</v>
      </c>
      <c r="B1501" s="7" t="s">
        <v>168</v>
      </c>
      <c r="C1501" s="7" t="s">
        <v>16</v>
      </c>
      <c r="D1501" s="29">
        <v>1.403</v>
      </c>
      <c r="E1501" s="29">
        <v>63.252000000000002</v>
      </c>
      <c r="F1501" s="30">
        <v>0.3</v>
      </c>
      <c r="G1501" s="29">
        <v>0</v>
      </c>
      <c r="H1501" s="29">
        <f t="shared" si="46"/>
        <v>64.954999999999998</v>
      </c>
      <c r="I1501" s="15">
        <v>0.14099999999999999</v>
      </c>
      <c r="J1501" s="15">
        <v>0</v>
      </c>
      <c r="K1501" s="15">
        <v>0</v>
      </c>
      <c r="L1501" s="15">
        <f t="shared" si="47"/>
        <v>65.096000000000004</v>
      </c>
    </row>
    <row r="1502" spans="1:12" x14ac:dyDescent="0.2">
      <c r="A1502" s="7" t="s">
        <v>77</v>
      </c>
      <c r="B1502" s="7" t="s">
        <v>168</v>
      </c>
      <c r="C1502" s="7" t="s">
        <v>17</v>
      </c>
      <c r="D1502" s="29">
        <v>0</v>
      </c>
      <c r="E1502" s="29">
        <v>23.347999999999999</v>
      </c>
      <c r="F1502" s="30">
        <v>0</v>
      </c>
      <c r="G1502" s="29">
        <v>0</v>
      </c>
      <c r="H1502" s="29">
        <f t="shared" si="46"/>
        <v>23.347999999999999</v>
      </c>
      <c r="I1502" s="15">
        <v>3.1E-2</v>
      </c>
      <c r="J1502" s="15">
        <v>0</v>
      </c>
      <c r="K1502" s="15">
        <v>0</v>
      </c>
      <c r="L1502" s="15">
        <f t="shared" si="47"/>
        <v>23.379000000000001</v>
      </c>
    </row>
    <row r="1503" spans="1:12" x14ac:dyDescent="0.2">
      <c r="A1503" s="7" t="s">
        <v>77</v>
      </c>
      <c r="B1503" s="7" t="s">
        <v>168</v>
      </c>
      <c r="C1503" s="7" t="s">
        <v>18</v>
      </c>
      <c r="D1503" s="29">
        <v>48.31</v>
      </c>
      <c r="E1503" s="29">
        <v>0</v>
      </c>
      <c r="F1503" s="30">
        <v>0</v>
      </c>
      <c r="G1503" s="29">
        <v>0</v>
      </c>
      <c r="H1503" s="29">
        <f t="shared" si="46"/>
        <v>48.31</v>
      </c>
      <c r="I1503" s="15">
        <v>46.506</v>
      </c>
      <c r="J1503" s="15">
        <v>0</v>
      </c>
      <c r="K1503" s="15">
        <v>0</v>
      </c>
      <c r="L1503" s="15">
        <f t="shared" si="47"/>
        <v>94.816000000000003</v>
      </c>
    </row>
    <row r="1504" spans="1:12" x14ac:dyDescent="0.2">
      <c r="A1504" s="7" t="s">
        <v>77</v>
      </c>
      <c r="B1504" s="7" t="s">
        <v>168</v>
      </c>
      <c r="C1504" s="7" t="s">
        <v>19</v>
      </c>
      <c r="D1504" s="29">
        <v>9.0269999999999992</v>
      </c>
      <c r="E1504" s="29">
        <v>0</v>
      </c>
      <c r="F1504" s="30">
        <v>0</v>
      </c>
      <c r="G1504" s="29">
        <v>0</v>
      </c>
      <c r="H1504" s="29">
        <f t="shared" si="46"/>
        <v>9.0269999999999992</v>
      </c>
      <c r="I1504" s="15">
        <v>0</v>
      </c>
      <c r="J1504" s="15">
        <v>0</v>
      </c>
      <c r="K1504" s="15">
        <v>0</v>
      </c>
      <c r="L1504" s="15">
        <f t="shared" si="47"/>
        <v>9.0269999999999992</v>
      </c>
    </row>
    <row r="1505" spans="1:12" x14ac:dyDescent="0.2">
      <c r="A1505" s="7" t="s">
        <v>77</v>
      </c>
      <c r="B1505" s="7" t="s">
        <v>168</v>
      </c>
      <c r="C1505" s="7" t="s">
        <v>20</v>
      </c>
      <c r="D1505" s="29">
        <v>1.4950000000000001</v>
      </c>
      <c r="E1505" s="29">
        <v>0</v>
      </c>
      <c r="F1505" s="30">
        <v>0.1</v>
      </c>
      <c r="G1505" s="29">
        <v>0</v>
      </c>
      <c r="H1505" s="29">
        <f t="shared" si="46"/>
        <v>1.5950000000000002</v>
      </c>
      <c r="I1505" s="15">
        <v>0</v>
      </c>
      <c r="J1505" s="15">
        <v>0</v>
      </c>
      <c r="K1505" s="15">
        <v>0</v>
      </c>
      <c r="L1505" s="15">
        <f t="shared" si="47"/>
        <v>1.595</v>
      </c>
    </row>
    <row r="1506" spans="1:12" x14ac:dyDescent="0.2">
      <c r="A1506" s="7" t="s">
        <v>77</v>
      </c>
      <c r="B1506" s="7" t="s">
        <v>168</v>
      </c>
      <c r="C1506" s="7" t="s">
        <v>21</v>
      </c>
      <c r="D1506" s="29">
        <v>1.7999999999999999E-2</v>
      </c>
      <c r="E1506" s="29">
        <v>0</v>
      </c>
      <c r="F1506" s="30">
        <v>0</v>
      </c>
      <c r="G1506" s="29">
        <v>0</v>
      </c>
      <c r="H1506" s="29">
        <f t="shared" si="46"/>
        <v>1.7999999999999999E-2</v>
      </c>
      <c r="I1506" s="15">
        <v>0.37</v>
      </c>
      <c r="J1506" s="15">
        <v>0</v>
      </c>
      <c r="K1506" s="15">
        <v>0</v>
      </c>
      <c r="L1506" s="15">
        <f t="shared" si="47"/>
        <v>0.38800000000000001</v>
      </c>
    </row>
    <row r="1507" spans="1:12" x14ac:dyDescent="0.2">
      <c r="A1507" s="7" t="s">
        <v>77</v>
      </c>
      <c r="B1507" s="7" t="s">
        <v>168</v>
      </c>
      <c r="C1507" s="7" t="s">
        <v>22</v>
      </c>
      <c r="D1507" s="29">
        <v>20.434999999999999</v>
      </c>
      <c r="E1507" s="29">
        <v>0</v>
      </c>
      <c r="F1507" s="30">
        <v>7.6</v>
      </c>
      <c r="G1507" s="29">
        <v>2.234</v>
      </c>
      <c r="H1507" s="29">
        <f t="shared" si="46"/>
        <v>30.268999999999998</v>
      </c>
      <c r="I1507" s="15">
        <v>0</v>
      </c>
      <c r="J1507" s="15">
        <v>0</v>
      </c>
      <c r="K1507" s="15">
        <v>0</v>
      </c>
      <c r="L1507" s="15">
        <f t="shared" si="47"/>
        <v>30.268999999999998</v>
      </c>
    </row>
    <row r="1508" spans="1:12" x14ac:dyDescent="0.2">
      <c r="A1508" s="7" t="s">
        <v>77</v>
      </c>
      <c r="B1508" s="7" t="s">
        <v>168</v>
      </c>
      <c r="C1508" s="7" t="s">
        <v>23</v>
      </c>
      <c r="D1508" s="29">
        <v>1.8089999999999999</v>
      </c>
      <c r="E1508" s="29">
        <v>0</v>
      </c>
      <c r="F1508" s="30">
        <v>0</v>
      </c>
      <c r="G1508" s="29">
        <v>0</v>
      </c>
      <c r="H1508" s="29">
        <f t="shared" si="46"/>
        <v>1.8089999999999999</v>
      </c>
      <c r="I1508" s="15">
        <v>0</v>
      </c>
      <c r="J1508" s="15">
        <v>0</v>
      </c>
      <c r="K1508" s="15">
        <v>0</v>
      </c>
      <c r="L1508" s="15">
        <f t="shared" si="47"/>
        <v>1.8089999999999999</v>
      </c>
    </row>
    <row r="1509" spans="1:12" x14ac:dyDescent="0.2">
      <c r="A1509" s="7" t="s">
        <v>77</v>
      </c>
      <c r="B1509" s="7" t="s">
        <v>168</v>
      </c>
      <c r="C1509" s="7" t="s">
        <v>24</v>
      </c>
      <c r="D1509" s="29">
        <v>1.772</v>
      </c>
      <c r="E1509" s="29">
        <v>0</v>
      </c>
      <c r="F1509" s="30">
        <v>0</v>
      </c>
      <c r="G1509" s="29">
        <v>0</v>
      </c>
      <c r="H1509" s="29">
        <f t="shared" si="46"/>
        <v>1.772</v>
      </c>
      <c r="I1509" s="15">
        <v>0</v>
      </c>
      <c r="J1509" s="15">
        <v>0</v>
      </c>
      <c r="K1509" s="15">
        <v>0</v>
      </c>
      <c r="L1509" s="15">
        <f t="shared" si="47"/>
        <v>1.772</v>
      </c>
    </row>
    <row r="1510" spans="1:12" x14ac:dyDescent="0.2">
      <c r="A1510" s="7" t="s">
        <v>77</v>
      </c>
      <c r="B1510" s="7" t="s">
        <v>168</v>
      </c>
      <c r="C1510" s="7" t="s">
        <v>25</v>
      </c>
      <c r="D1510" s="29">
        <v>1.9E-2</v>
      </c>
      <c r="E1510" s="29">
        <v>0</v>
      </c>
      <c r="F1510" s="30">
        <v>0</v>
      </c>
      <c r="G1510" s="29">
        <v>0</v>
      </c>
      <c r="H1510" s="29">
        <f t="shared" si="46"/>
        <v>1.9E-2</v>
      </c>
      <c r="I1510" s="15">
        <v>0.34499999999999997</v>
      </c>
      <c r="J1510" s="15">
        <v>0</v>
      </c>
      <c r="K1510" s="15">
        <v>0</v>
      </c>
      <c r="L1510" s="15">
        <f t="shared" si="47"/>
        <v>0.36399999999999999</v>
      </c>
    </row>
    <row r="1511" spans="1:12" x14ac:dyDescent="0.2">
      <c r="A1511" s="7" t="s">
        <v>77</v>
      </c>
      <c r="B1511" s="7" t="s">
        <v>168</v>
      </c>
      <c r="C1511" s="7" t="s">
        <v>26</v>
      </c>
      <c r="D1511" s="29">
        <v>0</v>
      </c>
      <c r="E1511" s="29">
        <v>0</v>
      </c>
      <c r="F1511" s="30">
        <v>0</v>
      </c>
      <c r="G1511" s="29">
        <v>3.7999999999999999E-2</v>
      </c>
      <c r="H1511" s="29">
        <f t="shared" si="46"/>
        <v>3.7999999999999999E-2</v>
      </c>
      <c r="I1511" s="15">
        <v>0</v>
      </c>
      <c r="J1511" s="15">
        <v>0</v>
      </c>
      <c r="K1511" s="15">
        <v>0</v>
      </c>
      <c r="L1511" s="15">
        <f t="shared" si="47"/>
        <v>3.7999999999999999E-2</v>
      </c>
    </row>
    <row r="1512" spans="1:12" x14ac:dyDescent="0.2">
      <c r="A1512" s="7" t="s">
        <v>77</v>
      </c>
      <c r="B1512" s="7" t="s">
        <v>168</v>
      </c>
      <c r="C1512" s="7" t="s">
        <v>27</v>
      </c>
      <c r="D1512" s="29">
        <v>0</v>
      </c>
      <c r="E1512" s="29">
        <v>0</v>
      </c>
      <c r="F1512" s="30">
        <v>0.3</v>
      </c>
      <c r="G1512" s="29">
        <v>0</v>
      </c>
      <c r="H1512" s="29">
        <f t="shared" si="46"/>
        <v>0.3</v>
      </c>
      <c r="I1512" s="15">
        <v>0</v>
      </c>
      <c r="J1512" s="15">
        <v>0</v>
      </c>
      <c r="K1512" s="15">
        <v>0</v>
      </c>
      <c r="L1512" s="15">
        <f t="shared" si="47"/>
        <v>0.3</v>
      </c>
    </row>
    <row r="1513" spans="1:12" x14ac:dyDescent="0.2">
      <c r="A1513" s="7" t="s">
        <v>77</v>
      </c>
      <c r="B1513" s="7" t="s">
        <v>168</v>
      </c>
      <c r="C1513" s="7" t="s">
        <v>28</v>
      </c>
      <c r="D1513" s="29">
        <v>0</v>
      </c>
      <c r="E1513" s="29">
        <v>0</v>
      </c>
      <c r="F1513" s="30">
        <v>0</v>
      </c>
      <c r="G1513" s="29">
        <v>0</v>
      </c>
      <c r="H1513" s="29">
        <f t="shared" si="46"/>
        <v>0</v>
      </c>
      <c r="I1513" s="15">
        <v>0</v>
      </c>
      <c r="J1513" s="15">
        <v>0</v>
      </c>
      <c r="K1513" s="15">
        <v>0</v>
      </c>
      <c r="L1513" s="15">
        <f t="shared" si="47"/>
        <v>0</v>
      </c>
    </row>
    <row r="1514" spans="1:12" x14ac:dyDescent="0.2">
      <c r="A1514" s="7" t="s">
        <v>77</v>
      </c>
      <c r="B1514" s="7" t="s">
        <v>168</v>
      </c>
      <c r="C1514" s="7" t="s">
        <v>29</v>
      </c>
      <c r="D1514" s="29">
        <v>7.1959999999999997</v>
      </c>
      <c r="E1514" s="29">
        <v>0</v>
      </c>
      <c r="F1514" s="30">
        <v>0</v>
      </c>
      <c r="G1514" s="29">
        <v>0</v>
      </c>
      <c r="H1514" s="29">
        <f t="shared" si="46"/>
        <v>7.1959999999999997</v>
      </c>
      <c r="I1514" s="15">
        <v>3.0089999999999999</v>
      </c>
      <c r="J1514" s="15">
        <v>0</v>
      </c>
      <c r="K1514" s="15">
        <v>0</v>
      </c>
      <c r="L1514" s="15">
        <f t="shared" si="47"/>
        <v>10.205</v>
      </c>
    </row>
    <row r="1515" spans="1:12" x14ac:dyDescent="0.2">
      <c r="A1515" s="7" t="s">
        <v>77</v>
      </c>
      <c r="B1515" s="7" t="s">
        <v>168</v>
      </c>
      <c r="C1515" s="7" t="s">
        <v>30</v>
      </c>
      <c r="D1515" s="29">
        <v>0</v>
      </c>
      <c r="E1515" s="29">
        <v>0</v>
      </c>
      <c r="F1515" s="30">
        <v>0</v>
      </c>
      <c r="G1515" s="29">
        <v>9.1999999999999998E-2</v>
      </c>
      <c r="H1515" s="29">
        <f t="shared" si="46"/>
        <v>9.1999999999999998E-2</v>
      </c>
      <c r="I1515" s="15">
        <v>0</v>
      </c>
      <c r="J1515" s="15">
        <v>0</v>
      </c>
      <c r="K1515" s="15">
        <v>0</v>
      </c>
      <c r="L1515" s="15">
        <f t="shared" si="47"/>
        <v>9.1999999999999998E-2</v>
      </c>
    </row>
    <row r="1516" spans="1:12" x14ac:dyDescent="0.2">
      <c r="A1516" s="7" t="s">
        <v>77</v>
      </c>
      <c r="B1516" s="7" t="s">
        <v>168</v>
      </c>
      <c r="C1516" s="7" t="s">
        <v>31</v>
      </c>
      <c r="D1516" s="29">
        <v>0</v>
      </c>
      <c r="E1516" s="29">
        <v>0</v>
      </c>
      <c r="F1516" s="30">
        <v>0</v>
      </c>
      <c r="G1516" s="29">
        <v>0</v>
      </c>
      <c r="H1516" s="29">
        <f t="shared" si="46"/>
        <v>0</v>
      </c>
      <c r="I1516" s="15">
        <v>0</v>
      </c>
      <c r="J1516" s="15">
        <v>0</v>
      </c>
      <c r="K1516" s="15">
        <v>0</v>
      </c>
      <c r="L1516" s="15">
        <f t="shared" si="47"/>
        <v>0</v>
      </c>
    </row>
    <row r="1517" spans="1:12" x14ac:dyDescent="0.2">
      <c r="A1517" s="7" t="s">
        <v>77</v>
      </c>
      <c r="B1517" s="7" t="s">
        <v>168</v>
      </c>
      <c r="C1517" s="7" t="s">
        <v>32</v>
      </c>
      <c r="D1517" s="29">
        <v>0</v>
      </c>
      <c r="E1517" s="29">
        <v>0</v>
      </c>
      <c r="F1517" s="30">
        <v>0</v>
      </c>
      <c r="G1517" s="29">
        <v>0</v>
      </c>
      <c r="H1517" s="29">
        <f t="shared" si="46"/>
        <v>0</v>
      </c>
      <c r="I1517" s="15">
        <v>0</v>
      </c>
      <c r="J1517" s="15">
        <v>0</v>
      </c>
      <c r="K1517" s="15">
        <v>0</v>
      </c>
      <c r="L1517" s="15">
        <f t="shared" si="47"/>
        <v>0</v>
      </c>
    </row>
    <row r="1518" spans="1:12" x14ac:dyDescent="0.2">
      <c r="A1518" s="7" t="s">
        <v>77</v>
      </c>
      <c r="B1518" s="7" t="s">
        <v>168</v>
      </c>
      <c r="C1518" s="7" t="s">
        <v>33</v>
      </c>
      <c r="D1518" s="29">
        <v>0</v>
      </c>
      <c r="E1518" s="29">
        <v>0</v>
      </c>
      <c r="F1518" s="30">
        <v>0</v>
      </c>
      <c r="G1518" s="29">
        <v>0</v>
      </c>
      <c r="H1518" s="29">
        <f t="shared" si="46"/>
        <v>0</v>
      </c>
      <c r="I1518" s="15">
        <v>0</v>
      </c>
      <c r="J1518" s="15">
        <v>0</v>
      </c>
      <c r="K1518" s="15">
        <v>0</v>
      </c>
      <c r="L1518" s="15">
        <f t="shared" si="47"/>
        <v>0</v>
      </c>
    </row>
    <row r="1519" spans="1:12" x14ac:dyDescent="0.2">
      <c r="A1519" s="7" t="s">
        <v>78</v>
      </c>
      <c r="B1519" s="7" t="s">
        <v>169</v>
      </c>
      <c r="C1519" s="7" t="s">
        <v>2</v>
      </c>
      <c r="D1519" s="29">
        <v>0</v>
      </c>
      <c r="E1519" s="29">
        <v>0</v>
      </c>
      <c r="F1519" s="30">
        <v>18.8</v>
      </c>
      <c r="G1519" s="29">
        <v>0</v>
      </c>
      <c r="H1519" s="29">
        <f t="shared" si="46"/>
        <v>18.8</v>
      </c>
      <c r="I1519" s="15">
        <v>0</v>
      </c>
      <c r="J1519" s="15">
        <v>0</v>
      </c>
      <c r="K1519" s="15">
        <v>0</v>
      </c>
      <c r="L1519" s="15">
        <f t="shared" si="47"/>
        <v>18.8</v>
      </c>
    </row>
    <row r="1520" spans="1:12" x14ac:dyDescent="0.2">
      <c r="A1520" s="7" t="s">
        <v>78</v>
      </c>
      <c r="B1520" s="7" t="s">
        <v>169</v>
      </c>
      <c r="C1520" s="7" t="s">
        <v>4</v>
      </c>
      <c r="D1520" s="29">
        <v>19.164000000000001</v>
      </c>
      <c r="E1520" s="29">
        <v>0</v>
      </c>
      <c r="F1520" s="30">
        <v>10.7</v>
      </c>
      <c r="G1520" s="29">
        <v>0</v>
      </c>
      <c r="H1520" s="29">
        <f t="shared" si="46"/>
        <v>29.864000000000001</v>
      </c>
      <c r="I1520" s="15">
        <v>0</v>
      </c>
      <c r="J1520" s="15">
        <v>0</v>
      </c>
      <c r="K1520" s="15">
        <v>0</v>
      </c>
      <c r="L1520" s="15">
        <f t="shared" si="47"/>
        <v>29.864000000000001</v>
      </c>
    </row>
    <row r="1521" spans="1:12" x14ac:dyDescent="0.2">
      <c r="A1521" s="7" t="s">
        <v>78</v>
      </c>
      <c r="B1521" s="7" t="s">
        <v>169</v>
      </c>
      <c r="C1521" s="7" t="s">
        <v>5</v>
      </c>
      <c r="D1521" s="29">
        <v>0</v>
      </c>
      <c r="E1521" s="29">
        <v>0</v>
      </c>
      <c r="F1521" s="30">
        <v>1.6</v>
      </c>
      <c r="G1521" s="29">
        <v>0</v>
      </c>
      <c r="H1521" s="29">
        <f t="shared" si="46"/>
        <v>1.6</v>
      </c>
      <c r="I1521" s="15">
        <v>0</v>
      </c>
      <c r="J1521" s="15">
        <v>0</v>
      </c>
      <c r="K1521" s="15">
        <v>0</v>
      </c>
      <c r="L1521" s="15">
        <f t="shared" si="47"/>
        <v>1.6</v>
      </c>
    </row>
    <row r="1522" spans="1:12" x14ac:dyDescent="0.2">
      <c r="A1522" s="7" t="s">
        <v>78</v>
      </c>
      <c r="B1522" s="7" t="s">
        <v>169</v>
      </c>
      <c r="C1522" s="7" t="s">
        <v>6</v>
      </c>
      <c r="D1522" s="29">
        <v>0</v>
      </c>
      <c r="E1522" s="29">
        <v>0</v>
      </c>
      <c r="F1522" s="30">
        <v>11.2</v>
      </c>
      <c r="G1522" s="29">
        <v>0</v>
      </c>
      <c r="H1522" s="29">
        <f t="shared" si="46"/>
        <v>11.2</v>
      </c>
      <c r="I1522" s="15">
        <v>0</v>
      </c>
      <c r="J1522" s="15">
        <v>0</v>
      </c>
      <c r="K1522" s="15">
        <v>0</v>
      </c>
      <c r="L1522" s="15">
        <f t="shared" si="47"/>
        <v>11.2</v>
      </c>
    </row>
    <row r="1523" spans="1:12" x14ac:dyDescent="0.2">
      <c r="A1523" s="7" t="s">
        <v>78</v>
      </c>
      <c r="B1523" s="7" t="s">
        <v>169</v>
      </c>
      <c r="C1523" s="7" t="s">
        <v>7</v>
      </c>
      <c r="D1523" s="29">
        <v>0</v>
      </c>
      <c r="E1523" s="29">
        <v>0</v>
      </c>
      <c r="F1523" s="30">
        <v>0.1</v>
      </c>
      <c r="G1523" s="29">
        <v>0</v>
      </c>
      <c r="H1523" s="29">
        <f t="shared" si="46"/>
        <v>0.1</v>
      </c>
      <c r="I1523" s="15">
        <v>0</v>
      </c>
      <c r="J1523" s="15">
        <v>0</v>
      </c>
      <c r="K1523" s="15">
        <v>0</v>
      </c>
      <c r="L1523" s="15">
        <f t="shared" si="47"/>
        <v>0.1</v>
      </c>
    </row>
    <row r="1524" spans="1:12" x14ac:dyDescent="0.2">
      <c r="A1524" s="7" t="s">
        <v>78</v>
      </c>
      <c r="B1524" s="7" t="s">
        <v>169</v>
      </c>
      <c r="C1524" s="7" t="s">
        <v>8</v>
      </c>
      <c r="D1524" s="29">
        <v>0</v>
      </c>
      <c r="E1524" s="29">
        <v>0</v>
      </c>
      <c r="F1524" s="30">
        <v>0.1</v>
      </c>
      <c r="G1524" s="29">
        <v>0</v>
      </c>
      <c r="H1524" s="29">
        <f t="shared" si="46"/>
        <v>0.1</v>
      </c>
      <c r="I1524" s="15">
        <v>0</v>
      </c>
      <c r="J1524" s="15">
        <v>0</v>
      </c>
      <c r="K1524" s="15">
        <v>0</v>
      </c>
      <c r="L1524" s="15">
        <f t="shared" si="47"/>
        <v>0.1</v>
      </c>
    </row>
    <row r="1525" spans="1:12" x14ac:dyDescent="0.2">
      <c r="A1525" s="7" t="s">
        <v>78</v>
      </c>
      <c r="B1525" s="7" t="s">
        <v>169</v>
      </c>
      <c r="C1525" s="7" t="s">
        <v>9</v>
      </c>
      <c r="D1525" s="29">
        <v>0</v>
      </c>
      <c r="E1525" s="29">
        <v>0</v>
      </c>
      <c r="F1525" s="30">
        <v>0</v>
      </c>
      <c r="G1525" s="29">
        <v>0</v>
      </c>
      <c r="H1525" s="29">
        <f t="shared" si="46"/>
        <v>0</v>
      </c>
      <c r="I1525" s="15">
        <v>0</v>
      </c>
      <c r="J1525" s="15">
        <v>0</v>
      </c>
      <c r="K1525" s="15">
        <v>0</v>
      </c>
      <c r="L1525" s="15">
        <f t="shared" si="47"/>
        <v>0</v>
      </c>
    </row>
    <row r="1526" spans="1:12" x14ac:dyDescent="0.2">
      <c r="A1526" s="7" t="s">
        <v>78</v>
      </c>
      <c r="B1526" s="7" t="s">
        <v>169</v>
      </c>
      <c r="C1526" s="7" t="s">
        <v>10</v>
      </c>
      <c r="D1526" s="29">
        <v>0</v>
      </c>
      <c r="E1526" s="29">
        <v>0</v>
      </c>
      <c r="F1526" s="30">
        <v>31.4</v>
      </c>
      <c r="G1526" s="29">
        <v>0</v>
      </c>
      <c r="H1526" s="29">
        <f t="shared" si="46"/>
        <v>31.4</v>
      </c>
      <c r="I1526" s="15">
        <v>0</v>
      </c>
      <c r="J1526" s="15">
        <v>0</v>
      </c>
      <c r="K1526" s="15">
        <v>0</v>
      </c>
      <c r="L1526" s="15">
        <f t="shared" si="47"/>
        <v>31.4</v>
      </c>
    </row>
    <row r="1527" spans="1:12" x14ac:dyDescent="0.2">
      <c r="A1527" s="7" t="s">
        <v>78</v>
      </c>
      <c r="B1527" s="7" t="s">
        <v>169</v>
      </c>
      <c r="C1527" s="7" t="s">
        <v>11</v>
      </c>
      <c r="D1527" s="29">
        <v>0</v>
      </c>
      <c r="E1527" s="29">
        <v>0</v>
      </c>
      <c r="F1527" s="30">
        <v>0</v>
      </c>
      <c r="G1527" s="29">
        <v>0</v>
      </c>
      <c r="H1527" s="29">
        <f t="shared" si="46"/>
        <v>0</v>
      </c>
      <c r="I1527" s="15">
        <v>0</v>
      </c>
      <c r="J1527" s="15">
        <v>0</v>
      </c>
      <c r="K1527" s="15">
        <v>0</v>
      </c>
      <c r="L1527" s="15">
        <f t="shared" si="47"/>
        <v>0</v>
      </c>
    </row>
    <row r="1528" spans="1:12" x14ac:dyDescent="0.2">
      <c r="A1528" s="7" t="s">
        <v>78</v>
      </c>
      <c r="B1528" s="7" t="s">
        <v>169</v>
      </c>
      <c r="C1528" s="7" t="s">
        <v>12</v>
      </c>
      <c r="D1528" s="29">
        <v>0</v>
      </c>
      <c r="E1528" s="29">
        <v>0</v>
      </c>
      <c r="F1528" s="30">
        <v>0.1</v>
      </c>
      <c r="G1528" s="29">
        <v>0</v>
      </c>
      <c r="H1528" s="29">
        <f t="shared" si="46"/>
        <v>0.1</v>
      </c>
      <c r="I1528" s="15">
        <v>0</v>
      </c>
      <c r="J1528" s="15">
        <v>0</v>
      </c>
      <c r="K1528" s="15">
        <v>0</v>
      </c>
      <c r="L1528" s="15">
        <f t="shared" si="47"/>
        <v>0.1</v>
      </c>
    </row>
    <row r="1529" spans="1:12" x14ac:dyDescent="0.2">
      <c r="A1529" s="7" t="s">
        <v>78</v>
      </c>
      <c r="B1529" s="7" t="s">
        <v>169</v>
      </c>
      <c r="C1529" s="7" t="s">
        <v>13</v>
      </c>
      <c r="D1529" s="29">
        <v>3.4969999999999999</v>
      </c>
      <c r="E1529" s="29">
        <v>0</v>
      </c>
      <c r="F1529" s="30">
        <v>0.1</v>
      </c>
      <c r="G1529" s="29">
        <v>0</v>
      </c>
      <c r="H1529" s="29">
        <f t="shared" si="46"/>
        <v>3.597</v>
      </c>
      <c r="I1529" s="15">
        <v>0</v>
      </c>
      <c r="J1529" s="15">
        <v>0</v>
      </c>
      <c r="K1529" s="15">
        <v>0</v>
      </c>
      <c r="L1529" s="15">
        <f t="shared" si="47"/>
        <v>3.597</v>
      </c>
    </row>
    <row r="1530" spans="1:12" x14ac:dyDescent="0.2">
      <c r="A1530" s="7" t="s">
        <v>78</v>
      </c>
      <c r="B1530" s="7" t="s">
        <v>169</v>
      </c>
      <c r="C1530" s="7" t="s">
        <v>14</v>
      </c>
      <c r="D1530" s="29">
        <v>97.147999999999996</v>
      </c>
      <c r="E1530" s="29">
        <v>0</v>
      </c>
      <c r="F1530" s="30">
        <v>0</v>
      </c>
      <c r="G1530" s="29">
        <v>0</v>
      </c>
      <c r="H1530" s="29">
        <f t="shared" si="46"/>
        <v>97.147999999999996</v>
      </c>
      <c r="I1530" s="15">
        <v>0</v>
      </c>
      <c r="J1530" s="15">
        <v>0</v>
      </c>
      <c r="K1530" s="15">
        <v>0</v>
      </c>
      <c r="L1530" s="15">
        <f t="shared" si="47"/>
        <v>97.147999999999996</v>
      </c>
    </row>
    <row r="1531" spans="1:12" x14ac:dyDescent="0.2">
      <c r="A1531" s="7" t="s">
        <v>78</v>
      </c>
      <c r="B1531" s="7" t="s">
        <v>169</v>
      </c>
      <c r="C1531" s="7" t="s">
        <v>15</v>
      </c>
      <c r="D1531" s="29">
        <v>7.8330000000000002</v>
      </c>
      <c r="E1531" s="29">
        <v>0.23400000000000001</v>
      </c>
      <c r="F1531" s="30">
        <v>0</v>
      </c>
      <c r="G1531" s="29">
        <v>0</v>
      </c>
      <c r="H1531" s="29">
        <f t="shared" si="46"/>
        <v>8.0670000000000002</v>
      </c>
      <c r="I1531" s="15">
        <v>0</v>
      </c>
      <c r="J1531" s="15">
        <v>0</v>
      </c>
      <c r="K1531" s="15">
        <v>0</v>
      </c>
      <c r="L1531" s="15">
        <f t="shared" si="47"/>
        <v>8.0670000000000002</v>
      </c>
    </row>
    <row r="1532" spans="1:12" x14ac:dyDescent="0.2">
      <c r="A1532" s="7" t="s">
        <v>78</v>
      </c>
      <c r="B1532" s="7" t="s">
        <v>169</v>
      </c>
      <c r="C1532" s="7" t="s">
        <v>108</v>
      </c>
      <c r="D1532" s="29">
        <v>0</v>
      </c>
      <c r="E1532" s="29">
        <v>0</v>
      </c>
      <c r="F1532" s="30">
        <v>0</v>
      </c>
      <c r="G1532" s="29">
        <v>0</v>
      </c>
      <c r="H1532" s="29">
        <f t="shared" si="46"/>
        <v>0</v>
      </c>
      <c r="I1532" s="15">
        <v>0</v>
      </c>
      <c r="J1532" s="15">
        <v>0</v>
      </c>
      <c r="K1532" s="15">
        <v>0</v>
      </c>
      <c r="L1532" s="15">
        <f t="shared" si="47"/>
        <v>0</v>
      </c>
    </row>
    <row r="1533" spans="1:12" x14ac:dyDescent="0.2">
      <c r="A1533" s="7" t="s">
        <v>78</v>
      </c>
      <c r="B1533" s="7" t="s">
        <v>169</v>
      </c>
      <c r="C1533" s="7" t="s">
        <v>16</v>
      </c>
      <c r="D1533" s="29">
        <v>0.76900000000000002</v>
      </c>
      <c r="E1533" s="29">
        <v>138.46</v>
      </c>
      <c r="F1533" s="30">
        <v>0.1</v>
      </c>
      <c r="G1533" s="29">
        <v>0</v>
      </c>
      <c r="H1533" s="29">
        <f t="shared" si="46"/>
        <v>139.32900000000001</v>
      </c>
      <c r="I1533" s="15">
        <v>0.23100000000000001</v>
      </c>
      <c r="J1533" s="15">
        <v>0</v>
      </c>
      <c r="K1533" s="15">
        <v>0</v>
      </c>
      <c r="L1533" s="15">
        <f t="shared" si="47"/>
        <v>139.56</v>
      </c>
    </row>
    <row r="1534" spans="1:12" x14ac:dyDescent="0.2">
      <c r="A1534" s="7" t="s">
        <v>78</v>
      </c>
      <c r="B1534" s="7" t="s">
        <v>169</v>
      </c>
      <c r="C1534" s="7" t="s">
        <v>17</v>
      </c>
      <c r="D1534" s="29">
        <v>0.56000000000000005</v>
      </c>
      <c r="E1534" s="29">
        <v>33.006</v>
      </c>
      <c r="F1534" s="30">
        <v>0</v>
      </c>
      <c r="G1534" s="29">
        <v>0</v>
      </c>
      <c r="H1534" s="29">
        <f t="shared" si="46"/>
        <v>33.566000000000003</v>
      </c>
      <c r="I1534" s="15">
        <v>0.11899999999999999</v>
      </c>
      <c r="J1534" s="15">
        <v>0</v>
      </c>
      <c r="K1534" s="15">
        <v>0</v>
      </c>
      <c r="L1534" s="15">
        <f t="shared" si="47"/>
        <v>33.685000000000002</v>
      </c>
    </row>
    <row r="1535" spans="1:12" x14ac:dyDescent="0.2">
      <c r="A1535" s="7" t="s">
        <v>78</v>
      </c>
      <c r="B1535" s="7" t="s">
        <v>169</v>
      </c>
      <c r="C1535" s="7" t="s">
        <v>18</v>
      </c>
      <c r="D1535" s="29">
        <v>486.72</v>
      </c>
      <c r="E1535" s="29">
        <v>0</v>
      </c>
      <c r="F1535" s="30">
        <v>0</v>
      </c>
      <c r="G1535" s="29">
        <v>0</v>
      </c>
      <c r="H1535" s="29">
        <f t="shared" si="46"/>
        <v>486.72</v>
      </c>
      <c r="I1535" s="15">
        <v>115.848</v>
      </c>
      <c r="J1535" s="15">
        <v>0</v>
      </c>
      <c r="K1535" s="15">
        <v>0</v>
      </c>
      <c r="L1535" s="15">
        <f t="shared" si="47"/>
        <v>602.56799999999998</v>
      </c>
    </row>
    <row r="1536" spans="1:12" x14ac:dyDescent="0.2">
      <c r="A1536" s="7" t="s">
        <v>78</v>
      </c>
      <c r="B1536" s="7" t="s">
        <v>169</v>
      </c>
      <c r="C1536" s="7" t="s">
        <v>19</v>
      </c>
      <c r="D1536" s="29">
        <v>36.298999999999999</v>
      </c>
      <c r="E1536" s="29">
        <v>0</v>
      </c>
      <c r="F1536" s="30">
        <v>0.3</v>
      </c>
      <c r="G1536" s="29">
        <v>0.23400000000000001</v>
      </c>
      <c r="H1536" s="29">
        <f t="shared" si="46"/>
        <v>36.832999999999998</v>
      </c>
      <c r="I1536" s="15">
        <v>1.7999999999999999E-2</v>
      </c>
      <c r="J1536" s="15">
        <v>0</v>
      </c>
      <c r="K1536" s="15">
        <v>0</v>
      </c>
      <c r="L1536" s="15">
        <f t="shared" si="47"/>
        <v>36.850999999999999</v>
      </c>
    </row>
    <row r="1537" spans="1:12" x14ac:dyDescent="0.2">
      <c r="A1537" s="7" t="s">
        <v>78</v>
      </c>
      <c r="B1537" s="7" t="s">
        <v>169</v>
      </c>
      <c r="C1537" s="7" t="s">
        <v>20</v>
      </c>
      <c r="D1537" s="29">
        <v>1.399</v>
      </c>
      <c r="E1537" s="29">
        <v>0</v>
      </c>
      <c r="F1537" s="30">
        <v>0</v>
      </c>
      <c r="G1537" s="29">
        <v>0</v>
      </c>
      <c r="H1537" s="29">
        <f t="shared" si="46"/>
        <v>1.399</v>
      </c>
      <c r="I1537" s="15">
        <v>0</v>
      </c>
      <c r="J1537" s="15">
        <v>0</v>
      </c>
      <c r="K1537" s="15">
        <v>0</v>
      </c>
      <c r="L1537" s="15">
        <f t="shared" si="47"/>
        <v>1.399</v>
      </c>
    </row>
    <row r="1538" spans="1:12" x14ac:dyDescent="0.2">
      <c r="A1538" s="7" t="s">
        <v>78</v>
      </c>
      <c r="B1538" s="7" t="s">
        <v>169</v>
      </c>
      <c r="C1538" s="7" t="s">
        <v>21</v>
      </c>
      <c r="D1538" s="29">
        <v>0</v>
      </c>
      <c r="E1538" s="29">
        <v>0</v>
      </c>
      <c r="F1538" s="30">
        <v>0</v>
      </c>
      <c r="G1538" s="29">
        <v>0</v>
      </c>
      <c r="H1538" s="29">
        <f t="shared" si="46"/>
        <v>0</v>
      </c>
      <c r="I1538" s="15">
        <v>0</v>
      </c>
      <c r="J1538" s="15">
        <v>0</v>
      </c>
      <c r="K1538" s="15">
        <v>0</v>
      </c>
      <c r="L1538" s="15">
        <f t="shared" si="47"/>
        <v>0</v>
      </c>
    </row>
    <row r="1539" spans="1:12" x14ac:dyDescent="0.2">
      <c r="A1539" s="7" t="s">
        <v>78</v>
      </c>
      <c r="B1539" s="7" t="s">
        <v>169</v>
      </c>
      <c r="C1539" s="7" t="s">
        <v>22</v>
      </c>
      <c r="D1539" s="29">
        <v>69.870999999999995</v>
      </c>
      <c r="E1539" s="29">
        <v>0</v>
      </c>
      <c r="F1539" s="30">
        <v>34.299999999999997</v>
      </c>
      <c r="G1539" s="29">
        <v>13.932</v>
      </c>
      <c r="H1539" s="29">
        <f t="shared" si="46"/>
        <v>118.10299999999999</v>
      </c>
      <c r="I1539" s="15">
        <v>2E-3</v>
      </c>
      <c r="J1539" s="15">
        <v>0</v>
      </c>
      <c r="K1539" s="15">
        <v>0</v>
      </c>
      <c r="L1539" s="15">
        <f t="shared" si="47"/>
        <v>118.105</v>
      </c>
    </row>
    <row r="1540" spans="1:12" x14ac:dyDescent="0.2">
      <c r="A1540" s="7" t="s">
        <v>78</v>
      </c>
      <c r="B1540" s="7" t="s">
        <v>169</v>
      </c>
      <c r="C1540" s="7" t="s">
        <v>23</v>
      </c>
      <c r="D1540" s="29">
        <v>17.274999999999999</v>
      </c>
      <c r="E1540" s="29">
        <v>0</v>
      </c>
      <c r="F1540" s="30">
        <v>0</v>
      </c>
      <c r="G1540" s="29">
        <v>0</v>
      </c>
      <c r="H1540" s="29">
        <f t="shared" ref="H1540:H1603" si="48">D1540+E1540+F1540+G1540</f>
        <v>17.274999999999999</v>
      </c>
      <c r="I1540" s="15">
        <v>1.0999999999999999E-2</v>
      </c>
      <c r="J1540" s="15">
        <v>0</v>
      </c>
      <c r="K1540" s="15">
        <v>0</v>
      </c>
      <c r="L1540" s="15">
        <f t="shared" ref="L1540:L1603" si="49">ROUND(H1540+I1540+J1540+K1540,3)</f>
        <v>17.286000000000001</v>
      </c>
    </row>
    <row r="1541" spans="1:12" x14ac:dyDescent="0.2">
      <c r="A1541" s="7" t="s">
        <v>78</v>
      </c>
      <c r="B1541" s="7" t="s">
        <v>169</v>
      </c>
      <c r="C1541" s="7" t="s">
        <v>24</v>
      </c>
      <c r="D1541" s="29">
        <v>6.2249999999999996</v>
      </c>
      <c r="E1541" s="29">
        <v>0</v>
      </c>
      <c r="F1541" s="30">
        <v>0</v>
      </c>
      <c r="G1541" s="29">
        <v>0</v>
      </c>
      <c r="H1541" s="29">
        <f t="shared" si="48"/>
        <v>6.2249999999999996</v>
      </c>
      <c r="I1541" s="15">
        <v>0</v>
      </c>
      <c r="J1541" s="15">
        <v>0</v>
      </c>
      <c r="K1541" s="15">
        <v>0</v>
      </c>
      <c r="L1541" s="15">
        <f t="shared" si="49"/>
        <v>6.2249999999999996</v>
      </c>
    </row>
    <row r="1542" spans="1:12" x14ac:dyDescent="0.2">
      <c r="A1542" s="7" t="s">
        <v>78</v>
      </c>
      <c r="B1542" s="7" t="s">
        <v>169</v>
      </c>
      <c r="C1542" s="7" t="s">
        <v>25</v>
      </c>
      <c r="D1542" s="29">
        <v>65.774000000000001</v>
      </c>
      <c r="E1542" s="29">
        <v>0</v>
      </c>
      <c r="F1542" s="30">
        <v>0</v>
      </c>
      <c r="G1542" s="29">
        <v>0</v>
      </c>
      <c r="H1542" s="29">
        <f t="shared" si="48"/>
        <v>65.774000000000001</v>
      </c>
      <c r="I1542" s="15">
        <v>0.317</v>
      </c>
      <c r="J1542" s="15">
        <v>0</v>
      </c>
      <c r="K1542" s="15">
        <v>0</v>
      </c>
      <c r="L1542" s="15">
        <f t="shared" si="49"/>
        <v>66.090999999999994</v>
      </c>
    </row>
    <row r="1543" spans="1:12" x14ac:dyDescent="0.2">
      <c r="A1543" s="7" t="s">
        <v>78</v>
      </c>
      <c r="B1543" s="7" t="s">
        <v>169</v>
      </c>
      <c r="C1543" s="7" t="s">
        <v>26</v>
      </c>
      <c r="D1543" s="29">
        <v>0</v>
      </c>
      <c r="E1543" s="29">
        <v>0</v>
      </c>
      <c r="F1543" s="30">
        <v>0</v>
      </c>
      <c r="G1543" s="29">
        <v>5.7789999999999999</v>
      </c>
      <c r="H1543" s="29">
        <f t="shared" si="48"/>
        <v>5.7789999999999999</v>
      </c>
      <c r="I1543" s="15">
        <v>1.4999999999999999E-2</v>
      </c>
      <c r="J1543" s="15">
        <v>0</v>
      </c>
      <c r="K1543" s="15">
        <v>0</v>
      </c>
      <c r="L1543" s="15">
        <f t="shared" si="49"/>
        <v>5.7939999999999996</v>
      </c>
    </row>
    <row r="1544" spans="1:12" x14ac:dyDescent="0.2">
      <c r="A1544" s="7" t="s">
        <v>78</v>
      </c>
      <c r="B1544" s="7" t="s">
        <v>169</v>
      </c>
      <c r="C1544" s="7" t="s">
        <v>27</v>
      </c>
      <c r="D1544" s="29">
        <v>0</v>
      </c>
      <c r="E1544" s="29">
        <v>0</v>
      </c>
      <c r="F1544" s="30">
        <v>1</v>
      </c>
      <c r="G1544" s="29">
        <v>0</v>
      </c>
      <c r="H1544" s="29">
        <f t="shared" si="48"/>
        <v>1</v>
      </c>
      <c r="I1544" s="15">
        <v>0</v>
      </c>
      <c r="J1544" s="15">
        <v>0</v>
      </c>
      <c r="K1544" s="15">
        <v>0</v>
      </c>
      <c r="L1544" s="15">
        <f t="shared" si="49"/>
        <v>1</v>
      </c>
    </row>
    <row r="1545" spans="1:12" x14ac:dyDescent="0.2">
      <c r="A1545" s="7" t="s">
        <v>78</v>
      </c>
      <c r="B1545" s="7" t="s">
        <v>169</v>
      </c>
      <c r="C1545" s="7" t="s">
        <v>28</v>
      </c>
      <c r="D1545" s="29">
        <v>0</v>
      </c>
      <c r="E1545" s="29">
        <v>0</v>
      </c>
      <c r="F1545" s="30">
        <v>0</v>
      </c>
      <c r="G1545" s="29">
        <v>0</v>
      </c>
      <c r="H1545" s="29">
        <f t="shared" si="48"/>
        <v>0</v>
      </c>
      <c r="I1545" s="15">
        <v>0</v>
      </c>
      <c r="J1545" s="15">
        <v>0</v>
      </c>
      <c r="K1545" s="15">
        <v>0</v>
      </c>
      <c r="L1545" s="15">
        <f t="shared" si="49"/>
        <v>0</v>
      </c>
    </row>
    <row r="1546" spans="1:12" x14ac:dyDescent="0.2">
      <c r="A1546" s="7" t="s">
        <v>78</v>
      </c>
      <c r="B1546" s="7" t="s">
        <v>169</v>
      </c>
      <c r="C1546" s="7" t="s">
        <v>29</v>
      </c>
      <c r="D1546" s="29">
        <v>409.05200000000002</v>
      </c>
      <c r="E1546" s="29">
        <v>0</v>
      </c>
      <c r="F1546" s="30">
        <v>0</v>
      </c>
      <c r="G1546" s="29">
        <v>0</v>
      </c>
      <c r="H1546" s="29">
        <f t="shared" si="48"/>
        <v>409.05200000000002</v>
      </c>
      <c r="I1546" s="15">
        <v>107.286</v>
      </c>
      <c r="J1546" s="15">
        <v>0</v>
      </c>
      <c r="K1546" s="15">
        <v>0</v>
      </c>
      <c r="L1546" s="15">
        <f t="shared" si="49"/>
        <v>516.33799999999997</v>
      </c>
    </row>
    <row r="1547" spans="1:12" x14ac:dyDescent="0.2">
      <c r="A1547" s="7" t="s">
        <v>78</v>
      </c>
      <c r="B1547" s="7" t="s">
        <v>169</v>
      </c>
      <c r="C1547" s="7" t="s">
        <v>30</v>
      </c>
      <c r="D1547" s="29">
        <v>0</v>
      </c>
      <c r="E1547" s="29">
        <v>0</v>
      </c>
      <c r="F1547" s="30">
        <v>0</v>
      </c>
      <c r="G1547" s="29">
        <v>0.25900000000000001</v>
      </c>
      <c r="H1547" s="29">
        <f t="shared" si="48"/>
        <v>0.25900000000000001</v>
      </c>
      <c r="I1547" s="15">
        <v>3.5000000000000003E-2</v>
      </c>
      <c r="J1547" s="15">
        <v>0</v>
      </c>
      <c r="K1547" s="15">
        <v>0</v>
      </c>
      <c r="L1547" s="15">
        <f t="shared" si="49"/>
        <v>0.29399999999999998</v>
      </c>
    </row>
    <row r="1548" spans="1:12" x14ac:dyDescent="0.2">
      <c r="A1548" s="7" t="s">
        <v>78</v>
      </c>
      <c r="B1548" s="7" t="s">
        <v>169</v>
      </c>
      <c r="C1548" s="7" t="s">
        <v>31</v>
      </c>
      <c r="D1548" s="29">
        <v>0</v>
      </c>
      <c r="E1548" s="29">
        <v>0</v>
      </c>
      <c r="F1548" s="30">
        <v>1.6</v>
      </c>
      <c r="G1548" s="29">
        <v>0</v>
      </c>
      <c r="H1548" s="29">
        <f t="shared" si="48"/>
        <v>1.6</v>
      </c>
      <c r="I1548" s="15">
        <v>0</v>
      </c>
      <c r="J1548" s="15">
        <v>0</v>
      </c>
      <c r="K1548" s="15">
        <v>0</v>
      </c>
      <c r="L1548" s="15">
        <f t="shared" si="49"/>
        <v>1.6</v>
      </c>
    </row>
    <row r="1549" spans="1:12" x14ac:dyDescent="0.2">
      <c r="A1549" s="7" t="s">
        <v>78</v>
      </c>
      <c r="B1549" s="7" t="s">
        <v>169</v>
      </c>
      <c r="C1549" s="7" t="s">
        <v>32</v>
      </c>
      <c r="D1549" s="29">
        <v>0</v>
      </c>
      <c r="E1549" s="29">
        <v>0.2</v>
      </c>
      <c r="F1549" s="30">
        <v>0</v>
      </c>
      <c r="G1549" s="29">
        <v>0</v>
      </c>
      <c r="H1549" s="29">
        <f t="shared" si="48"/>
        <v>0.2</v>
      </c>
      <c r="I1549" s="15">
        <v>4.0000000000000001E-3</v>
      </c>
      <c r="J1549" s="15">
        <v>0</v>
      </c>
      <c r="K1549" s="15">
        <v>0</v>
      </c>
      <c r="L1549" s="15">
        <f t="shared" si="49"/>
        <v>0.20399999999999999</v>
      </c>
    </row>
    <row r="1550" spans="1:12" x14ac:dyDescent="0.2">
      <c r="A1550" s="7" t="s">
        <v>78</v>
      </c>
      <c r="B1550" s="7" t="s">
        <v>169</v>
      </c>
      <c r="C1550" s="7" t="s">
        <v>33</v>
      </c>
      <c r="D1550" s="29">
        <v>0</v>
      </c>
      <c r="E1550" s="29">
        <v>9.5</v>
      </c>
      <c r="F1550" s="30">
        <v>0</v>
      </c>
      <c r="G1550" s="29">
        <v>10</v>
      </c>
      <c r="H1550" s="29">
        <f t="shared" si="48"/>
        <v>19.5</v>
      </c>
      <c r="I1550" s="15">
        <v>0</v>
      </c>
      <c r="J1550" s="15">
        <v>0</v>
      </c>
      <c r="K1550" s="15">
        <v>0</v>
      </c>
      <c r="L1550" s="15">
        <f t="shared" si="49"/>
        <v>19.5</v>
      </c>
    </row>
    <row r="1551" spans="1:12" x14ac:dyDescent="0.2">
      <c r="A1551" s="7" t="s">
        <v>79</v>
      </c>
      <c r="B1551" s="7" t="s">
        <v>170</v>
      </c>
      <c r="C1551" s="7" t="s">
        <v>2</v>
      </c>
      <c r="D1551" s="29">
        <v>0</v>
      </c>
      <c r="E1551" s="29">
        <v>0</v>
      </c>
      <c r="F1551" s="30">
        <v>11.799999999999999</v>
      </c>
      <c r="G1551" s="29">
        <v>0</v>
      </c>
      <c r="H1551" s="29">
        <f t="shared" si="48"/>
        <v>11.799999999999999</v>
      </c>
      <c r="I1551" s="15">
        <v>6.2389999999999999</v>
      </c>
      <c r="J1551" s="15">
        <v>0</v>
      </c>
      <c r="K1551" s="15">
        <v>0</v>
      </c>
      <c r="L1551" s="15">
        <f t="shared" si="49"/>
        <v>18.039000000000001</v>
      </c>
    </row>
    <row r="1552" spans="1:12" x14ac:dyDescent="0.2">
      <c r="A1552" s="7" t="s">
        <v>79</v>
      </c>
      <c r="B1552" s="7" t="s">
        <v>170</v>
      </c>
      <c r="C1552" s="7" t="s">
        <v>4</v>
      </c>
      <c r="D1552" s="29">
        <v>0.65600000000000003</v>
      </c>
      <c r="E1552" s="29">
        <v>0</v>
      </c>
      <c r="F1552" s="30">
        <v>1.7</v>
      </c>
      <c r="G1552" s="29">
        <v>0</v>
      </c>
      <c r="H1552" s="29">
        <f t="shared" si="48"/>
        <v>2.3559999999999999</v>
      </c>
      <c r="I1552" s="15">
        <v>0.58099999999999996</v>
      </c>
      <c r="J1552" s="15">
        <v>0</v>
      </c>
      <c r="K1552" s="15">
        <v>0</v>
      </c>
      <c r="L1552" s="15">
        <f t="shared" si="49"/>
        <v>2.9369999999999998</v>
      </c>
    </row>
    <row r="1553" spans="1:12" x14ac:dyDescent="0.2">
      <c r="A1553" s="7" t="s">
        <v>79</v>
      </c>
      <c r="B1553" s="7" t="s">
        <v>170</v>
      </c>
      <c r="C1553" s="7" t="s">
        <v>5</v>
      </c>
      <c r="D1553" s="29">
        <v>0</v>
      </c>
      <c r="E1553" s="29">
        <v>0</v>
      </c>
      <c r="F1553" s="30">
        <v>2.1</v>
      </c>
      <c r="G1553" s="29">
        <v>0</v>
      </c>
      <c r="H1553" s="29">
        <f t="shared" si="48"/>
        <v>2.1</v>
      </c>
      <c r="I1553" s="15">
        <v>2.9000000000000001E-2</v>
      </c>
      <c r="J1553" s="15">
        <v>0</v>
      </c>
      <c r="K1553" s="15">
        <v>0</v>
      </c>
      <c r="L1553" s="15">
        <f t="shared" si="49"/>
        <v>2.129</v>
      </c>
    </row>
    <row r="1554" spans="1:12" x14ac:dyDescent="0.2">
      <c r="A1554" s="7" t="s">
        <v>79</v>
      </c>
      <c r="B1554" s="7" t="s">
        <v>170</v>
      </c>
      <c r="C1554" s="7" t="s">
        <v>6</v>
      </c>
      <c r="D1554" s="29">
        <v>0</v>
      </c>
      <c r="E1554" s="29">
        <v>0</v>
      </c>
      <c r="F1554" s="30">
        <v>3.1</v>
      </c>
      <c r="G1554" s="29">
        <v>0</v>
      </c>
      <c r="H1554" s="29">
        <f t="shared" si="48"/>
        <v>3.1</v>
      </c>
      <c r="I1554" s="15">
        <v>1.9E-2</v>
      </c>
      <c r="J1554" s="15">
        <v>0</v>
      </c>
      <c r="K1554" s="15">
        <v>0</v>
      </c>
      <c r="L1554" s="15">
        <f t="shared" si="49"/>
        <v>3.1190000000000002</v>
      </c>
    </row>
    <row r="1555" spans="1:12" x14ac:dyDescent="0.2">
      <c r="A1555" s="7" t="s">
        <v>79</v>
      </c>
      <c r="B1555" s="7" t="s">
        <v>170</v>
      </c>
      <c r="C1555" s="7" t="s">
        <v>7</v>
      </c>
      <c r="D1555" s="29">
        <v>0</v>
      </c>
      <c r="E1555" s="29">
        <v>0</v>
      </c>
      <c r="F1555" s="30">
        <v>0.3</v>
      </c>
      <c r="G1555" s="29">
        <v>0</v>
      </c>
      <c r="H1555" s="29">
        <f t="shared" si="48"/>
        <v>0.3</v>
      </c>
      <c r="I1555" s="15">
        <v>0</v>
      </c>
      <c r="J1555" s="15">
        <v>0</v>
      </c>
      <c r="K1555" s="15">
        <v>0</v>
      </c>
      <c r="L1555" s="15">
        <f t="shared" si="49"/>
        <v>0.3</v>
      </c>
    </row>
    <row r="1556" spans="1:12" x14ac:dyDescent="0.2">
      <c r="A1556" s="7" t="s">
        <v>79</v>
      </c>
      <c r="B1556" s="7" t="s">
        <v>170</v>
      </c>
      <c r="C1556" s="7" t="s">
        <v>8</v>
      </c>
      <c r="D1556" s="29">
        <v>1.7999999999999999E-2</v>
      </c>
      <c r="E1556" s="29">
        <v>0</v>
      </c>
      <c r="F1556" s="30">
        <v>0.2</v>
      </c>
      <c r="G1556" s="29">
        <v>0</v>
      </c>
      <c r="H1556" s="29">
        <f t="shared" si="48"/>
        <v>0.218</v>
      </c>
      <c r="I1556" s="15">
        <v>0</v>
      </c>
      <c r="J1556" s="15">
        <v>0</v>
      </c>
      <c r="K1556" s="15">
        <v>0</v>
      </c>
      <c r="L1556" s="15">
        <f t="shared" si="49"/>
        <v>0.218</v>
      </c>
    </row>
    <row r="1557" spans="1:12" x14ac:dyDescent="0.2">
      <c r="A1557" s="7" t="s">
        <v>79</v>
      </c>
      <c r="B1557" s="7" t="s">
        <v>170</v>
      </c>
      <c r="C1557" s="7" t="s">
        <v>9</v>
      </c>
      <c r="D1557" s="29">
        <v>0</v>
      </c>
      <c r="E1557" s="29">
        <v>0</v>
      </c>
      <c r="F1557" s="30">
        <v>0.8</v>
      </c>
      <c r="G1557" s="29">
        <v>0</v>
      </c>
      <c r="H1557" s="29">
        <f t="shared" si="48"/>
        <v>0.8</v>
      </c>
      <c r="I1557" s="15">
        <v>0.151</v>
      </c>
      <c r="J1557" s="15">
        <v>0</v>
      </c>
      <c r="K1557" s="15">
        <v>0</v>
      </c>
      <c r="L1557" s="15">
        <f t="shared" si="49"/>
        <v>0.95099999999999996</v>
      </c>
    </row>
    <row r="1558" spans="1:12" x14ac:dyDescent="0.2">
      <c r="A1558" s="7" t="s">
        <v>79</v>
      </c>
      <c r="B1558" s="7" t="s">
        <v>170</v>
      </c>
      <c r="C1558" s="7" t="s">
        <v>10</v>
      </c>
      <c r="D1558" s="29">
        <v>0</v>
      </c>
      <c r="E1558" s="29">
        <v>0</v>
      </c>
      <c r="F1558" s="30">
        <v>2.2000000000000002</v>
      </c>
      <c r="G1558" s="29">
        <v>0</v>
      </c>
      <c r="H1558" s="29">
        <f t="shared" si="48"/>
        <v>2.2000000000000002</v>
      </c>
      <c r="I1558" s="15">
        <v>0</v>
      </c>
      <c r="J1558" s="15">
        <v>0</v>
      </c>
      <c r="K1558" s="15">
        <v>0</v>
      </c>
      <c r="L1558" s="15">
        <f t="shared" si="49"/>
        <v>2.2000000000000002</v>
      </c>
    </row>
    <row r="1559" spans="1:12" x14ac:dyDescent="0.2">
      <c r="A1559" s="7" t="s">
        <v>79</v>
      </c>
      <c r="B1559" s="7" t="s">
        <v>170</v>
      </c>
      <c r="C1559" s="7" t="s">
        <v>11</v>
      </c>
      <c r="D1559" s="29">
        <v>0</v>
      </c>
      <c r="E1559" s="29">
        <v>0</v>
      </c>
      <c r="F1559" s="30">
        <v>0</v>
      </c>
      <c r="G1559" s="29">
        <v>0</v>
      </c>
      <c r="H1559" s="29">
        <f t="shared" si="48"/>
        <v>0</v>
      </c>
      <c r="I1559" s="15">
        <v>0</v>
      </c>
      <c r="J1559" s="15">
        <v>0</v>
      </c>
      <c r="K1559" s="15">
        <v>0</v>
      </c>
      <c r="L1559" s="15">
        <f t="shared" si="49"/>
        <v>0</v>
      </c>
    </row>
    <row r="1560" spans="1:12" x14ac:dyDescent="0.2">
      <c r="A1560" s="7" t="s">
        <v>79</v>
      </c>
      <c r="B1560" s="7" t="s">
        <v>170</v>
      </c>
      <c r="C1560" s="7" t="s">
        <v>12</v>
      </c>
      <c r="D1560" s="29">
        <v>0</v>
      </c>
      <c r="E1560" s="29">
        <v>0</v>
      </c>
      <c r="F1560" s="30">
        <v>4.5</v>
      </c>
      <c r="G1560" s="29">
        <v>0</v>
      </c>
      <c r="H1560" s="29">
        <f t="shared" si="48"/>
        <v>4.5</v>
      </c>
      <c r="I1560" s="15">
        <v>0</v>
      </c>
      <c r="J1560" s="15">
        <v>0</v>
      </c>
      <c r="K1560" s="15">
        <v>0</v>
      </c>
      <c r="L1560" s="15">
        <f t="shared" si="49"/>
        <v>4.5</v>
      </c>
    </row>
    <row r="1561" spans="1:12" x14ac:dyDescent="0.2">
      <c r="A1561" s="7" t="s">
        <v>79</v>
      </c>
      <c r="B1561" s="7" t="s">
        <v>170</v>
      </c>
      <c r="C1561" s="7" t="s">
        <v>13</v>
      </c>
      <c r="D1561" s="29">
        <v>1.9670000000000001</v>
      </c>
      <c r="E1561" s="29">
        <v>0</v>
      </c>
      <c r="F1561" s="30">
        <v>0.2</v>
      </c>
      <c r="G1561" s="29">
        <v>0</v>
      </c>
      <c r="H1561" s="29">
        <f t="shared" si="48"/>
        <v>2.1670000000000003</v>
      </c>
      <c r="I1561" s="15">
        <v>1E-3</v>
      </c>
      <c r="J1561" s="15">
        <v>0</v>
      </c>
      <c r="K1561" s="15">
        <v>0</v>
      </c>
      <c r="L1561" s="15">
        <f t="shared" si="49"/>
        <v>2.1680000000000001</v>
      </c>
    </row>
    <row r="1562" spans="1:12" x14ac:dyDescent="0.2">
      <c r="A1562" s="7" t="s">
        <v>79</v>
      </c>
      <c r="B1562" s="7" t="s">
        <v>170</v>
      </c>
      <c r="C1562" s="7" t="s">
        <v>14</v>
      </c>
      <c r="D1562" s="29">
        <v>6.0819999999999999</v>
      </c>
      <c r="E1562" s="29">
        <v>0</v>
      </c>
      <c r="F1562" s="30">
        <v>0.1</v>
      </c>
      <c r="G1562" s="29">
        <v>0</v>
      </c>
      <c r="H1562" s="29">
        <f t="shared" si="48"/>
        <v>6.1819999999999995</v>
      </c>
      <c r="I1562" s="15">
        <v>1.2999999999999999E-2</v>
      </c>
      <c r="J1562" s="15">
        <v>0</v>
      </c>
      <c r="K1562" s="15">
        <v>0</v>
      </c>
      <c r="L1562" s="15">
        <f t="shared" si="49"/>
        <v>6.1950000000000003</v>
      </c>
    </row>
    <row r="1563" spans="1:12" x14ac:dyDescent="0.2">
      <c r="A1563" s="7" t="s">
        <v>79</v>
      </c>
      <c r="B1563" s="7" t="s">
        <v>170</v>
      </c>
      <c r="C1563" s="7" t="s">
        <v>15</v>
      </c>
      <c r="D1563" s="29">
        <v>0.71</v>
      </c>
      <c r="E1563" s="29">
        <v>0</v>
      </c>
      <c r="F1563" s="30">
        <v>0</v>
      </c>
      <c r="G1563" s="29">
        <v>0</v>
      </c>
      <c r="H1563" s="29">
        <f t="shared" si="48"/>
        <v>0.71</v>
      </c>
      <c r="I1563" s="15">
        <v>0</v>
      </c>
      <c r="J1563" s="15">
        <v>0</v>
      </c>
      <c r="K1563" s="15">
        <v>0</v>
      </c>
      <c r="L1563" s="15">
        <f t="shared" si="49"/>
        <v>0.71</v>
      </c>
    </row>
    <row r="1564" spans="1:12" x14ac:dyDescent="0.2">
      <c r="A1564" s="7" t="s">
        <v>79</v>
      </c>
      <c r="B1564" s="7" t="s">
        <v>170</v>
      </c>
      <c r="C1564" s="7" t="s">
        <v>16</v>
      </c>
      <c r="D1564" s="29">
        <v>0.14599999999999999</v>
      </c>
      <c r="E1564" s="29">
        <v>2.0470000000000002</v>
      </c>
      <c r="F1564" s="30">
        <v>0.3</v>
      </c>
      <c r="G1564" s="29">
        <v>0</v>
      </c>
      <c r="H1564" s="29">
        <f t="shared" si="48"/>
        <v>2.4929999999999999</v>
      </c>
      <c r="I1564" s="15">
        <v>0.65800000000000003</v>
      </c>
      <c r="J1564" s="15">
        <v>0</v>
      </c>
      <c r="K1564" s="15">
        <v>0</v>
      </c>
      <c r="L1564" s="15">
        <f t="shared" si="49"/>
        <v>3.1509999999999998</v>
      </c>
    </row>
    <row r="1565" spans="1:12" x14ac:dyDescent="0.2">
      <c r="A1565" s="7" t="s">
        <v>79</v>
      </c>
      <c r="B1565" s="7" t="s">
        <v>170</v>
      </c>
      <c r="C1565" s="7" t="s">
        <v>17</v>
      </c>
      <c r="D1565" s="29">
        <v>0</v>
      </c>
      <c r="E1565" s="29">
        <v>1.353</v>
      </c>
      <c r="F1565" s="30">
        <v>0</v>
      </c>
      <c r="G1565" s="29">
        <v>0</v>
      </c>
      <c r="H1565" s="29">
        <f t="shared" si="48"/>
        <v>1.353</v>
      </c>
      <c r="I1565" s="15">
        <v>6.0000000000000001E-3</v>
      </c>
      <c r="J1565" s="15">
        <v>0</v>
      </c>
      <c r="K1565" s="15">
        <v>0</v>
      </c>
      <c r="L1565" s="15">
        <f t="shared" si="49"/>
        <v>1.359</v>
      </c>
    </row>
    <row r="1566" spans="1:12" x14ac:dyDescent="0.2">
      <c r="A1566" s="7" t="s">
        <v>79</v>
      </c>
      <c r="B1566" s="7" t="s">
        <v>170</v>
      </c>
      <c r="C1566" s="7" t="s">
        <v>18</v>
      </c>
      <c r="D1566" s="29">
        <v>2.5859999999999999</v>
      </c>
      <c r="E1566" s="29">
        <v>0</v>
      </c>
      <c r="F1566" s="30">
        <v>0</v>
      </c>
      <c r="G1566" s="29">
        <v>0</v>
      </c>
      <c r="H1566" s="29">
        <f t="shared" si="48"/>
        <v>2.5859999999999999</v>
      </c>
      <c r="I1566" s="15">
        <v>0</v>
      </c>
      <c r="J1566" s="15">
        <v>0</v>
      </c>
      <c r="K1566" s="15">
        <v>0</v>
      </c>
      <c r="L1566" s="15">
        <f t="shared" si="49"/>
        <v>2.5859999999999999</v>
      </c>
    </row>
    <row r="1567" spans="1:12" x14ac:dyDescent="0.2">
      <c r="A1567" s="7" t="s">
        <v>79</v>
      </c>
      <c r="B1567" s="7" t="s">
        <v>170</v>
      </c>
      <c r="C1567" s="7" t="s">
        <v>19</v>
      </c>
      <c r="D1567" s="29">
        <v>0.747</v>
      </c>
      <c r="E1567" s="29">
        <v>0</v>
      </c>
      <c r="F1567" s="30">
        <v>0</v>
      </c>
      <c r="G1567" s="29">
        <v>0</v>
      </c>
      <c r="H1567" s="29">
        <f t="shared" si="48"/>
        <v>0.747</v>
      </c>
      <c r="I1567" s="15">
        <v>0</v>
      </c>
      <c r="J1567" s="15">
        <v>0</v>
      </c>
      <c r="K1567" s="15">
        <v>0</v>
      </c>
      <c r="L1567" s="15">
        <f t="shared" si="49"/>
        <v>0.747</v>
      </c>
    </row>
    <row r="1568" spans="1:12" x14ac:dyDescent="0.2">
      <c r="A1568" s="7" t="s">
        <v>79</v>
      </c>
      <c r="B1568" s="7" t="s">
        <v>170</v>
      </c>
      <c r="C1568" s="7" t="s">
        <v>20</v>
      </c>
      <c r="D1568" s="29">
        <v>1.7999999999999999E-2</v>
      </c>
      <c r="E1568" s="29">
        <v>0</v>
      </c>
      <c r="F1568" s="30">
        <v>0</v>
      </c>
      <c r="G1568" s="29">
        <v>0</v>
      </c>
      <c r="H1568" s="29">
        <f t="shared" si="48"/>
        <v>1.7999999999999999E-2</v>
      </c>
      <c r="I1568" s="15">
        <v>0</v>
      </c>
      <c r="J1568" s="15">
        <v>0</v>
      </c>
      <c r="K1568" s="15">
        <v>0</v>
      </c>
      <c r="L1568" s="15">
        <f t="shared" si="49"/>
        <v>1.7999999999999999E-2</v>
      </c>
    </row>
    <row r="1569" spans="1:12" x14ac:dyDescent="0.2">
      <c r="A1569" s="7" t="s">
        <v>79</v>
      </c>
      <c r="B1569" s="7" t="s">
        <v>170</v>
      </c>
      <c r="C1569" s="7" t="s">
        <v>21</v>
      </c>
      <c r="D1569" s="29">
        <v>1.7999999999999999E-2</v>
      </c>
      <c r="E1569" s="29">
        <v>0</v>
      </c>
      <c r="F1569" s="30">
        <v>0</v>
      </c>
      <c r="G1569" s="29">
        <v>0</v>
      </c>
      <c r="H1569" s="29">
        <f t="shared" si="48"/>
        <v>1.7999999999999999E-2</v>
      </c>
      <c r="I1569" s="15">
        <v>0</v>
      </c>
      <c r="J1569" s="15">
        <v>0</v>
      </c>
      <c r="K1569" s="15">
        <v>0</v>
      </c>
      <c r="L1569" s="15">
        <f t="shared" si="49"/>
        <v>1.7999999999999999E-2</v>
      </c>
    </row>
    <row r="1570" spans="1:12" x14ac:dyDescent="0.2">
      <c r="A1570" s="7" t="s">
        <v>79</v>
      </c>
      <c r="B1570" s="7" t="s">
        <v>170</v>
      </c>
      <c r="C1570" s="7" t="s">
        <v>22</v>
      </c>
      <c r="D1570" s="29">
        <v>7.484</v>
      </c>
      <c r="E1570" s="29">
        <v>0</v>
      </c>
      <c r="F1570" s="30">
        <v>0.6</v>
      </c>
      <c r="G1570" s="29">
        <v>0</v>
      </c>
      <c r="H1570" s="29">
        <f t="shared" si="48"/>
        <v>8.0839999999999996</v>
      </c>
      <c r="I1570" s="15">
        <v>0</v>
      </c>
      <c r="J1570" s="15">
        <v>0</v>
      </c>
      <c r="K1570" s="15">
        <v>0</v>
      </c>
      <c r="L1570" s="15">
        <f t="shared" si="49"/>
        <v>8.0839999999999996</v>
      </c>
    </row>
    <row r="1571" spans="1:12" x14ac:dyDescent="0.2">
      <c r="A1571" s="7" t="s">
        <v>79</v>
      </c>
      <c r="B1571" s="7" t="s">
        <v>170</v>
      </c>
      <c r="C1571" s="7" t="s">
        <v>23</v>
      </c>
      <c r="D1571" s="29">
        <v>1.7999999999999999E-2</v>
      </c>
      <c r="E1571" s="29">
        <v>0</v>
      </c>
      <c r="F1571" s="30">
        <v>0</v>
      </c>
      <c r="G1571" s="29">
        <v>0</v>
      </c>
      <c r="H1571" s="29">
        <f t="shared" si="48"/>
        <v>1.7999999999999999E-2</v>
      </c>
      <c r="I1571" s="15">
        <v>0</v>
      </c>
      <c r="J1571" s="15">
        <v>0</v>
      </c>
      <c r="K1571" s="15">
        <v>0</v>
      </c>
      <c r="L1571" s="15">
        <f t="shared" si="49"/>
        <v>1.7999999999999999E-2</v>
      </c>
    </row>
    <row r="1572" spans="1:12" x14ac:dyDescent="0.2">
      <c r="A1572" s="7" t="s">
        <v>79</v>
      </c>
      <c r="B1572" s="7" t="s">
        <v>170</v>
      </c>
      <c r="C1572" s="7" t="s">
        <v>108</v>
      </c>
      <c r="D1572" s="29">
        <v>0</v>
      </c>
      <c r="E1572" s="29">
        <v>0</v>
      </c>
      <c r="F1572" s="30">
        <v>0</v>
      </c>
      <c r="G1572" s="29">
        <v>0</v>
      </c>
      <c r="H1572" s="29">
        <f t="shared" si="48"/>
        <v>0</v>
      </c>
      <c r="I1572" s="15">
        <v>0</v>
      </c>
      <c r="J1572" s="15">
        <v>0</v>
      </c>
      <c r="K1572" s="15">
        <v>0</v>
      </c>
      <c r="L1572" s="15">
        <f t="shared" si="49"/>
        <v>0</v>
      </c>
    </row>
    <row r="1573" spans="1:12" x14ac:dyDescent="0.2">
      <c r="A1573" s="7" t="s">
        <v>79</v>
      </c>
      <c r="B1573" s="7" t="s">
        <v>170</v>
      </c>
      <c r="C1573" s="7" t="s">
        <v>24</v>
      </c>
      <c r="D1573" s="29">
        <v>5.5E-2</v>
      </c>
      <c r="E1573" s="29">
        <v>0</v>
      </c>
      <c r="F1573" s="30">
        <v>0</v>
      </c>
      <c r="G1573" s="29">
        <v>0</v>
      </c>
      <c r="H1573" s="29">
        <f t="shared" si="48"/>
        <v>5.5E-2</v>
      </c>
      <c r="I1573" s="15">
        <v>0</v>
      </c>
      <c r="J1573" s="15">
        <v>0</v>
      </c>
      <c r="K1573" s="15">
        <v>0</v>
      </c>
      <c r="L1573" s="15">
        <f t="shared" si="49"/>
        <v>5.5E-2</v>
      </c>
    </row>
    <row r="1574" spans="1:12" x14ac:dyDescent="0.2">
      <c r="A1574" s="7" t="s">
        <v>79</v>
      </c>
      <c r="B1574" s="7" t="s">
        <v>170</v>
      </c>
      <c r="C1574" s="7" t="s">
        <v>25</v>
      </c>
      <c r="D1574" s="29">
        <v>0.04</v>
      </c>
      <c r="E1574" s="29">
        <v>0</v>
      </c>
      <c r="F1574" s="30">
        <v>0</v>
      </c>
      <c r="G1574" s="29">
        <v>0</v>
      </c>
      <c r="H1574" s="29">
        <f t="shared" si="48"/>
        <v>0.04</v>
      </c>
      <c r="I1574" s="15">
        <v>0</v>
      </c>
      <c r="J1574" s="15">
        <v>0</v>
      </c>
      <c r="K1574" s="15">
        <v>0</v>
      </c>
      <c r="L1574" s="15">
        <f t="shared" si="49"/>
        <v>0.04</v>
      </c>
    </row>
    <row r="1575" spans="1:12" x14ac:dyDescent="0.2">
      <c r="A1575" s="7" t="s">
        <v>79</v>
      </c>
      <c r="B1575" s="7" t="s">
        <v>170</v>
      </c>
      <c r="C1575" s="7" t="s">
        <v>26</v>
      </c>
      <c r="D1575" s="29">
        <v>0</v>
      </c>
      <c r="E1575" s="29">
        <v>0</v>
      </c>
      <c r="F1575" s="30">
        <v>0</v>
      </c>
      <c r="G1575" s="29">
        <v>0.02</v>
      </c>
      <c r="H1575" s="29">
        <f t="shared" si="48"/>
        <v>0.02</v>
      </c>
      <c r="I1575" s="15">
        <v>0</v>
      </c>
      <c r="J1575" s="15">
        <v>0</v>
      </c>
      <c r="K1575" s="15">
        <v>0</v>
      </c>
      <c r="L1575" s="15">
        <f t="shared" si="49"/>
        <v>0.02</v>
      </c>
    </row>
    <row r="1576" spans="1:12" x14ac:dyDescent="0.2">
      <c r="A1576" s="7" t="s">
        <v>79</v>
      </c>
      <c r="B1576" s="7" t="s">
        <v>170</v>
      </c>
      <c r="C1576" s="7" t="s">
        <v>27</v>
      </c>
      <c r="D1576" s="29">
        <v>0</v>
      </c>
      <c r="E1576" s="29">
        <v>0</v>
      </c>
      <c r="F1576" s="30">
        <v>0.1</v>
      </c>
      <c r="G1576" s="29">
        <v>0</v>
      </c>
      <c r="H1576" s="29">
        <f t="shared" si="48"/>
        <v>0.1</v>
      </c>
      <c r="I1576" s="15">
        <v>0</v>
      </c>
      <c r="J1576" s="15">
        <v>0</v>
      </c>
      <c r="K1576" s="15">
        <v>0</v>
      </c>
      <c r="L1576" s="15">
        <f t="shared" si="49"/>
        <v>0.1</v>
      </c>
    </row>
    <row r="1577" spans="1:12" x14ac:dyDescent="0.2">
      <c r="A1577" s="7" t="s">
        <v>79</v>
      </c>
      <c r="B1577" s="7" t="s">
        <v>170</v>
      </c>
      <c r="C1577" s="7" t="s">
        <v>28</v>
      </c>
      <c r="D1577" s="29">
        <v>0</v>
      </c>
      <c r="E1577" s="29">
        <v>0</v>
      </c>
      <c r="F1577" s="30">
        <v>0</v>
      </c>
      <c r="G1577" s="29">
        <v>0</v>
      </c>
      <c r="H1577" s="29">
        <f t="shared" si="48"/>
        <v>0</v>
      </c>
      <c r="I1577" s="15">
        <v>0</v>
      </c>
      <c r="J1577" s="15">
        <v>0</v>
      </c>
      <c r="K1577" s="15">
        <v>0</v>
      </c>
      <c r="L1577" s="15">
        <f t="shared" si="49"/>
        <v>0</v>
      </c>
    </row>
    <row r="1578" spans="1:12" x14ac:dyDescent="0.2">
      <c r="A1578" s="7" t="s">
        <v>79</v>
      </c>
      <c r="B1578" s="7" t="s">
        <v>170</v>
      </c>
      <c r="C1578" s="7" t="s">
        <v>29</v>
      </c>
      <c r="D1578" s="29">
        <v>2.1999999999999999E-2</v>
      </c>
      <c r="E1578" s="29">
        <v>0</v>
      </c>
      <c r="F1578" s="30">
        <v>0</v>
      </c>
      <c r="G1578" s="29">
        <v>0</v>
      </c>
      <c r="H1578" s="29">
        <f t="shared" si="48"/>
        <v>2.1999999999999999E-2</v>
      </c>
      <c r="I1578" s="15">
        <v>0</v>
      </c>
      <c r="J1578" s="15">
        <v>0</v>
      </c>
      <c r="K1578" s="15">
        <v>0</v>
      </c>
      <c r="L1578" s="15">
        <f t="shared" si="49"/>
        <v>2.1999999999999999E-2</v>
      </c>
    </row>
    <row r="1579" spans="1:12" x14ac:dyDescent="0.2">
      <c r="A1579" s="7" t="s">
        <v>79</v>
      </c>
      <c r="B1579" s="7" t="s">
        <v>170</v>
      </c>
      <c r="C1579" s="7" t="s">
        <v>30</v>
      </c>
      <c r="D1579" s="29">
        <v>0</v>
      </c>
      <c r="E1579" s="29">
        <v>0</v>
      </c>
      <c r="F1579" s="30">
        <v>0</v>
      </c>
      <c r="G1579" s="29">
        <v>0</v>
      </c>
      <c r="H1579" s="29">
        <f t="shared" si="48"/>
        <v>0</v>
      </c>
      <c r="I1579" s="15">
        <v>0</v>
      </c>
      <c r="J1579" s="15">
        <v>0</v>
      </c>
      <c r="K1579" s="15">
        <v>0</v>
      </c>
      <c r="L1579" s="15">
        <f t="shared" si="49"/>
        <v>0</v>
      </c>
    </row>
    <row r="1580" spans="1:12" x14ac:dyDescent="0.2">
      <c r="A1580" s="7" t="s">
        <v>79</v>
      </c>
      <c r="B1580" s="7" t="s">
        <v>170</v>
      </c>
      <c r="C1580" s="7" t="s">
        <v>31</v>
      </c>
      <c r="D1580" s="29">
        <v>0</v>
      </c>
      <c r="E1580" s="29">
        <v>0</v>
      </c>
      <c r="F1580" s="30">
        <v>4.9000000000000004</v>
      </c>
      <c r="G1580" s="29">
        <v>0</v>
      </c>
      <c r="H1580" s="29">
        <f t="shared" si="48"/>
        <v>4.9000000000000004</v>
      </c>
      <c r="I1580" s="15">
        <v>2E-3</v>
      </c>
      <c r="J1580" s="15">
        <v>0</v>
      </c>
      <c r="K1580" s="15">
        <v>0</v>
      </c>
      <c r="L1580" s="15">
        <f t="shared" si="49"/>
        <v>4.9020000000000001</v>
      </c>
    </row>
    <row r="1581" spans="1:12" x14ac:dyDescent="0.2">
      <c r="A1581" s="7" t="s">
        <v>79</v>
      </c>
      <c r="B1581" s="7" t="s">
        <v>170</v>
      </c>
      <c r="C1581" s="7" t="s">
        <v>32</v>
      </c>
      <c r="D1581" s="29">
        <v>0</v>
      </c>
      <c r="E1581" s="29">
        <v>0.1</v>
      </c>
      <c r="F1581" s="30">
        <v>0</v>
      </c>
      <c r="G1581" s="29">
        <v>0</v>
      </c>
      <c r="H1581" s="29">
        <f t="shared" si="48"/>
        <v>0.1</v>
      </c>
      <c r="I1581" s="15">
        <v>0</v>
      </c>
      <c r="J1581" s="15">
        <v>0</v>
      </c>
      <c r="K1581" s="15">
        <v>0</v>
      </c>
      <c r="L1581" s="15">
        <f t="shared" si="49"/>
        <v>0.1</v>
      </c>
    </row>
    <row r="1582" spans="1:12" x14ac:dyDescent="0.2">
      <c r="A1582" s="7" t="s">
        <v>79</v>
      </c>
      <c r="B1582" s="7" t="s">
        <v>170</v>
      </c>
      <c r="C1582" s="7" t="s">
        <v>33</v>
      </c>
      <c r="D1582" s="29">
        <v>0</v>
      </c>
      <c r="E1582" s="29">
        <v>0</v>
      </c>
      <c r="F1582" s="30">
        <v>0</v>
      </c>
      <c r="G1582" s="29">
        <v>0</v>
      </c>
      <c r="H1582" s="29">
        <f t="shared" si="48"/>
        <v>0</v>
      </c>
      <c r="I1582" s="15">
        <v>0</v>
      </c>
      <c r="J1582" s="15">
        <v>0</v>
      </c>
      <c r="K1582" s="15">
        <v>0</v>
      </c>
      <c r="L1582" s="15">
        <f t="shared" si="49"/>
        <v>0</v>
      </c>
    </row>
    <row r="1583" spans="1:12" x14ac:dyDescent="0.2">
      <c r="A1583" s="7" t="s">
        <v>80</v>
      </c>
      <c r="B1583" s="7" t="s">
        <v>171</v>
      </c>
      <c r="C1583" s="7" t="s">
        <v>2</v>
      </c>
      <c r="D1583" s="29">
        <v>0</v>
      </c>
      <c r="E1583" s="29">
        <v>0</v>
      </c>
      <c r="F1583" s="30">
        <v>103.8</v>
      </c>
      <c r="G1583" s="29">
        <v>0</v>
      </c>
      <c r="H1583" s="29">
        <f t="shared" si="48"/>
        <v>103.8</v>
      </c>
      <c r="I1583" s="15">
        <v>6.234</v>
      </c>
      <c r="J1583" s="15">
        <v>0</v>
      </c>
      <c r="K1583" s="15">
        <v>0</v>
      </c>
      <c r="L1583" s="15">
        <f t="shared" si="49"/>
        <v>110.03400000000001</v>
      </c>
    </row>
    <row r="1584" spans="1:12" x14ac:dyDescent="0.2">
      <c r="A1584" s="7" t="s">
        <v>80</v>
      </c>
      <c r="B1584" s="7" t="s">
        <v>171</v>
      </c>
      <c r="C1584" s="7" t="s">
        <v>4</v>
      </c>
      <c r="D1584" s="29">
        <v>0</v>
      </c>
      <c r="E1584" s="29">
        <v>0</v>
      </c>
      <c r="F1584" s="30">
        <v>1.1000000000000001</v>
      </c>
      <c r="G1584" s="29">
        <v>0</v>
      </c>
      <c r="H1584" s="29">
        <f t="shared" si="48"/>
        <v>1.1000000000000001</v>
      </c>
      <c r="I1584" s="15">
        <v>0</v>
      </c>
      <c r="J1584" s="15">
        <v>0</v>
      </c>
      <c r="K1584" s="15">
        <v>0</v>
      </c>
      <c r="L1584" s="15">
        <f t="shared" si="49"/>
        <v>1.1000000000000001</v>
      </c>
    </row>
    <row r="1585" spans="1:12" x14ac:dyDescent="0.2">
      <c r="A1585" s="7" t="s">
        <v>80</v>
      </c>
      <c r="B1585" s="7" t="s">
        <v>171</v>
      </c>
      <c r="C1585" s="7" t="s">
        <v>5</v>
      </c>
      <c r="D1585" s="29">
        <v>0</v>
      </c>
      <c r="E1585" s="29">
        <v>0</v>
      </c>
      <c r="F1585" s="30">
        <v>13.6</v>
      </c>
      <c r="G1585" s="29">
        <v>0</v>
      </c>
      <c r="H1585" s="29">
        <f t="shared" si="48"/>
        <v>13.6</v>
      </c>
      <c r="I1585" s="15">
        <v>0</v>
      </c>
      <c r="J1585" s="15">
        <v>0</v>
      </c>
      <c r="K1585" s="15">
        <v>0</v>
      </c>
      <c r="L1585" s="15">
        <f t="shared" si="49"/>
        <v>13.6</v>
      </c>
    </row>
    <row r="1586" spans="1:12" x14ac:dyDescent="0.2">
      <c r="A1586" s="7" t="s">
        <v>80</v>
      </c>
      <c r="B1586" s="7" t="s">
        <v>171</v>
      </c>
      <c r="C1586" s="7" t="s">
        <v>6</v>
      </c>
      <c r="D1586" s="29">
        <v>0</v>
      </c>
      <c r="E1586" s="29">
        <v>0</v>
      </c>
      <c r="F1586" s="30">
        <v>11.7</v>
      </c>
      <c r="G1586" s="29">
        <v>0</v>
      </c>
      <c r="H1586" s="29">
        <f t="shared" si="48"/>
        <v>11.7</v>
      </c>
      <c r="I1586" s="15">
        <v>0.16600000000000001</v>
      </c>
      <c r="J1586" s="15">
        <v>0</v>
      </c>
      <c r="K1586" s="15">
        <v>0</v>
      </c>
      <c r="L1586" s="15">
        <f t="shared" si="49"/>
        <v>11.866</v>
      </c>
    </row>
    <row r="1587" spans="1:12" x14ac:dyDescent="0.2">
      <c r="A1587" s="7" t="s">
        <v>80</v>
      </c>
      <c r="B1587" s="7" t="s">
        <v>171</v>
      </c>
      <c r="C1587" s="7" t="s">
        <v>7</v>
      </c>
      <c r="D1587" s="29">
        <v>7.0999999999999994E-2</v>
      </c>
      <c r="E1587" s="29">
        <v>0</v>
      </c>
      <c r="F1587" s="30">
        <v>3.4</v>
      </c>
      <c r="G1587" s="29">
        <v>0</v>
      </c>
      <c r="H1587" s="29">
        <f t="shared" si="48"/>
        <v>3.4710000000000001</v>
      </c>
      <c r="I1587" s="15">
        <v>0</v>
      </c>
      <c r="J1587" s="15">
        <v>0</v>
      </c>
      <c r="K1587" s="15">
        <v>0</v>
      </c>
      <c r="L1587" s="15">
        <f t="shared" si="49"/>
        <v>3.4710000000000001</v>
      </c>
    </row>
    <row r="1588" spans="1:12" x14ac:dyDescent="0.2">
      <c r="A1588" s="7" t="s">
        <v>80</v>
      </c>
      <c r="B1588" s="7" t="s">
        <v>171</v>
      </c>
      <c r="C1588" s="7" t="s">
        <v>8</v>
      </c>
      <c r="D1588" s="29">
        <v>0.14199999999999999</v>
      </c>
      <c r="E1588" s="29">
        <v>0</v>
      </c>
      <c r="F1588" s="30">
        <v>0</v>
      </c>
      <c r="G1588" s="29">
        <v>0</v>
      </c>
      <c r="H1588" s="29">
        <f t="shared" si="48"/>
        <v>0.14199999999999999</v>
      </c>
      <c r="I1588" s="15">
        <v>0</v>
      </c>
      <c r="J1588" s="15">
        <v>0</v>
      </c>
      <c r="K1588" s="15">
        <v>0</v>
      </c>
      <c r="L1588" s="15">
        <f t="shared" si="49"/>
        <v>0.14199999999999999</v>
      </c>
    </row>
    <row r="1589" spans="1:12" x14ac:dyDescent="0.2">
      <c r="A1589" s="7" t="s">
        <v>80</v>
      </c>
      <c r="B1589" s="7" t="s">
        <v>171</v>
      </c>
      <c r="C1589" s="7" t="s">
        <v>9</v>
      </c>
      <c r="D1589" s="29">
        <v>0</v>
      </c>
      <c r="E1589" s="29">
        <v>0</v>
      </c>
      <c r="F1589" s="30">
        <v>0</v>
      </c>
      <c r="G1589" s="29">
        <v>0</v>
      </c>
      <c r="H1589" s="29">
        <f t="shared" si="48"/>
        <v>0</v>
      </c>
      <c r="I1589" s="15">
        <v>0</v>
      </c>
      <c r="J1589" s="15">
        <v>0</v>
      </c>
      <c r="K1589" s="15">
        <v>0</v>
      </c>
      <c r="L1589" s="15">
        <f t="shared" si="49"/>
        <v>0</v>
      </c>
    </row>
    <row r="1590" spans="1:12" x14ac:dyDescent="0.2">
      <c r="A1590" s="7" t="s">
        <v>80</v>
      </c>
      <c r="B1590" s="7" t="s">
        <v>171</v>
      </c>
      <c r="C1590" s="7" t="s">
        <v>10</v>
      </c>
      <c r="D1590" s="29">
        <v>0</v>
      </c>
      <c r="E1590" s="29">
        <v>0</v>
      </c>
      <c r="F1590" s="30">
        <v>5.3</v>
      </c>
      <c r="G1590" s="29">
        <v>0</v>
      </c>
      <c r="H1590" s="29">
        <f t="shared" si="48"/>
        <v>5.3</v>
      </c>
      <c r="I1590" s="15">
        <v>0</v>
      </c>
      <c r="J1590" s="15">
        <v>0</v>
      </c>
      <c r="K1590" s="15">
        <v>0</v>
      </c>
      <c r="L1590" s="15">
        <f t="shared" si="49"/>
        <v>5.3</v>
      </c>
    </row>
    <row r="1591" spans="1:12" x14ac:dyDescent="0.2">
      <c r="A1591" s="7" t="s">
        <v>80</v>
      </c>
      <c r="B1591" s="7" t="s">
        <v>171</v>
      </c>
      <c r="C1591" s="7" t="s">
        <v>11</v>
      </c>
      <c r="D1591" s="29">
        <v>0</v>
      </c>
      <c r="E1591" s="29">
        <v>0</v>
      </c>
      <c r="F1591" s="30">
        <v>0</v>
      </c>
      <c r="G1591" s="29">
        <v>0</v>
      </c>
      <c r="H1591" s="29">
        <f t="shared" si="48"/>
        <v>0</v>
      </c>
      <c r="I1591" s="15">
        <v>0</v>
      </c>
      <c r="J1591" s="15">
        <v>0</v>
      </c>
      <c r="K1591" s="15">
        <v>0</v>
      </c>
      <c r="L1591" s="15">
        <f t="shared" si="49"/>
        <v>0</v>
      </c>
    </row>
    <row r="1592" spans="1:12" x14ac:dyDescent="0.2">
      <c r="A1592" s="7" t="s">
        <v>80</v>
      </c>
      <c r="B1592" s="7" t="s">
        <v>171</v>
      </c>
      <c r="C1592" s="7" t="s">
        <v>12</v>
      </c>
      <c r="D1592" s="29">
        <v>0</v>
      </c>
      <c r="E1592" s="29">
        <v>0</v>
      </c>
      <c r="F1592" s="30">
        <v>0.2</v>
      </c>
      <c r="G1592" s="29">
        <v>0</v>
      </c>
      <c r="H1592" s="29">
        <f t="shared" si="48"/>
        <v>0.2</v>
      </c>
      <c r="I1592" s="15">
        <v>0</v>
      </c>
      <c r="J1592" s="15">
        <v>0</v>
      </c>
      <c r="K1592" s="15">
        <v>0</v>
      </c>
      <c r="L1592" s="15">
        <f t="shared" si="49"/>
        <v>0.2</v>
      </c>
    </row>
    <row r="1593" spans="1:12" x14ac:dyDescent="0.2">
      <c r="A1593" s="7" t="s">
        <v>80</v>
      </c>
      <c r="B1593" s="7" t="s">
        <v>171</v>
      </c>
      <c r="C1593" s="7" t="s">
        <v>13</v>
      </c>
      <c r="D1593" s="29">
        <v>28.404</v>
      </c>
      <c r="E1593" s="29">
        <v>0</v>
      </c>
      <c r="F1593" s="30">
        <v>3</v>
      </c>
      <c r="G1593" s="29">
        <v>0</v>
      </c>
      <c r="H1593" s="29">
        <f t="shared" si="48"/>
        <v>31.404</v>
      </c>
      <c r="I1593" s="15">
        <v>0</v>
      </c>
      <c r="J1593" s="15">
        <v>0</v>
      </c>
      <c r="K1593" s="15">
        <v>0</v>
      </c>
      <c r="L1593" s="15">
        <f t="shared" si="49"/>
        <v>31.404</v>
      </c>
    </row>
    <row r="1594" spans="1:12" x14ac:dyDescent="0.2">
      <c r="A1594" s="7" t="s">
        <v>80</v>
      </c>
      <c r="B1594" s="7" t="s">
        <v>171</v>
      </c>
      <c r="C1594" s="7" t="s">
        <v>14</v>
      </c>
      <c r="D1594" s="29">
        <v>2.9289999999999998</v>
      </c>
      <c r="E1594" s="29">
        <v>0</v>
      </c>
      <c r="F1594" s="30">
        <v>0.2</v>
      </c>
      <c r="G1594" s="29">
        <v>0</v>
      </c>
      <c r="H1594" s="29">
        <f t="shared" si="48"/>
        <v>3.129</v>
      </c>
      <c r="I1594" s="15">
        <v>0</v>
      </c>
      <c r="J1594" s="15">
        <v>0</v>
      </c>
      <c r="K1594" s="15">
        <v>0</v>
      </c>
      <c r="L1594" s="15">
        <f t="shared" si="49"/>
        <v>3.129</v>
      </c>
    </row>
    <row r="1595" spans="1:12" x14ac:dyDescent="0.2">
      <c r="A1595" s="7" t="s">
        <v>80</v>
      </c>
      <c r="B1595" s="7" t="s">
        <v>171</v>
      </c>
      <c r="C1595" s="7" t="s">
        <v>15</v>
      </c>
      <c r="D1595" s="29">
        <v>0</v>
      </c>
      <c r="E1595" s="29">
        <v>0</v>
      </c>
      <c r="F1595" s="30">
        <v>0</v>
      </c>
      <c r="G1595" s="29">
        <v>0</v>
      </c>
      <c r="H1595" s="29">
        <f t="shared" si="48"/>
        <v>0</v>
      </c>
      <c r="I1595" s="15">
        <v>0</v>
      </c>
      <c r="J1595" s="15">
        <v>0</v>
      </c>
      <c r="K1595" s="15">
        <v>0</v>
      </c>
      <c r="L1595" s="15">
        <f t="shared" si="49"/>
        <v>0</v>
      </c>
    </row>
    <row r="1596" spans="1:12" x14ac:dyDescent="0.2">
      <c r="A1596" s="7" t="s">
        <v>80</v>
      </c>
      <c r="B1596" s="7" t="s">
        <v>171</v>
      </c>
      <c r="C1596" s="7" t="s">
        <v>16</v>
      </c>
      <c r="D1596" s="29">
        <v>0</v>
      </c>
      <c r="E1596" s="29">
        <v>0.161</v>
      </c>
      <c r="F1596" s="30">
        <v>0</v>
      </c>
      <c r="G1596" s="29">
        <v>0</v>
      </c>
      <c r="H1596" s="29">
        <f t="shared" si="48"/>
        <v>0.161</v>
      </c>
      <c r="I1596" s="15">
        <v>0</v>
      </c>
      <c r="J1596" s="15">
        <v>0</v>
      </c>
      <c r="K1596" s="15">
        <v>0</v>
      </c>
      <c r="L1596" s="15">
        <f t="shared" si="49"/>
        <v>0.161</v>
      </c>
    </row>
    <row r="1597" spans="1:12" x14ac:dyDescent="0.2">
      <c r="A1597" s="7" t="s">
        <v>80</v>
      </c>
      <c r="B1597" s="7" t="s">
        <v>171</v>
      </c>
      <c r="C1597" s="7" t="s">
        <v>17</v>
      </c>
      <c r="D1597" s="29">
        <v>0</v>
      </c>
      <c r="E1597" s="29">
        <v>9.7390000000000008</v>
      </c>
      <c r="F1597" s="30">
        <v>0</v>
      </c>
      <c r="G1597" s="29">
        <v>0</v>
      </c>
      <c r="H1597" s="29">
        <f t="shared" si="48"/>
        <v>9.7390000000000008</v>
      </c>
      <c r="I1597" s="15">
        <v>0</v>
      </c>
      <c r="J1597" s="15">
        <v>0</v>
      </c>
      <c r="K1597" s="15">
        <v>0</v>
      </c>
      <c r="L1597" s="15">
        <f t="shared" si="49"/>
        <v>9.7390000000000008</v>
      </c>
    </row>
    <row r="1598" spans="1:12" x14ac:dyDescent="0.2">
      <c r="A1598" s="7" t="s">
        <v>80</v>
      </c>
      <c r="B1598" s="7" t="s">
        <v>171</v>
      </c>
      <c r="C1598" s="7" t="s">
        <v>18</v>
      </c>
      <c r="D1598" s="29">
        <v>7.19</v>
      </c>
      <c r="E1598" s="29">
        <v>0</v>
      </c>
      <c r="F1598" s="30">
        <v>0</v>
      </c>
      <c r="G1598" s="29">
        <v>0</v>
      </c>
      <c r="H1598" s="29">
        <f t="shared" si="48"/>
        <v>7.19</v>
      </c>
      <c r="I1598" s="15">
        <v>0</v>
      </c>
      <c r="J1598" s="15">
        <v>0</v>
      </c>
      <c r="K1598" s="15">
        <v>0</v>
      </c>
      <c r="L1598" s="15">
        <f t="shared" si="49"/>
        <v>7.19</v>
      </c>
    </row>
    <row r="1599" spans="1:12" x14ac:dyDescent="0.2">
      <c r="A1599" s="7" t="s">
        <v>80</v>
      </c>
      <c r="B1599" s="7" t="s">
        <v>171</v>
      </c>
      <c r="C1599" s="7" t="s">
        <v>19</v>
      </c>
      <c r="D1599" s="29">
        <v>12.516</v>
      </c>
      <c r="E1599" s="29">
        <v>0</v>
      </c>
      <c r="F1599" s="30">
        <v>0</v>
      </c>
      <c r="G1599" s="29">
        <v>0</v>
      </c>
      <c r="H1599" s="29">
        <f t="shared" si="48"/>
        <v>12.516</v>
      </c>
      <c r="I1599" s="15">
        <v>0</v>
      </c>
      <c r="J1599" s="15">
        <v>0</v>
      </c>
      <c r="K1599" s="15">
        <v>0</v>
      </c>
      <c r="L1599" s="15">
        <f t="shared" si="49"/>
        <v>12.516</v>
      </c>
    </row>
    <row r="1600" spans="1:12" x14ac:dyDescent="0.2">
      <c r="A1600" s="7" t="s">
        <v>80</v>
      </c>
      <c r="B1600" s="7" t="s">
        <v>171</v>
      </c>
      <c r="C1600" s="7" t="s">
        <v>20</v>
      </c>
      <c r="D1600" s="29">
        <v>0</v>
      </c>
      <c r="E1600" s="29">
        <v>0</v>
      </c>
      <c r="F1600" s="30">
        <v>0</v>
      </c>
      <c r="G1600" s="29">
        <v>0</v>
      </c>
      <c r="H1600" s="29">
        <f t="shared" si="48"/>
        <v>0</v>
      </c>
      <c r="I1600" s="15">
        <v>0</v>
      </c>
      <c r="J1600" s="15">
        <v>0</v>
      </c>
      <c r="K1600" s="15">
        <v>0</v>
      </c>
      <c r="L1600" s="15">
        <f t="shared" si="49"/>
        <v>0</v>
      </c>
    </row>
    <row r="1601" spans="1:12" x14ac:dyDescent="0.2">
      <c r="A1601" s="7" t="s">
        <v>80</v>
      </c>
      <c r="B1601" s="7" t="s">
        <v>171</v>
      </c>
      <c r="C1601" s="7" t="s">
        <v>21</v>
      </c>
      <c r="D1601" s="29">
        <v>0</v>
      </c>
      <c r="E1601" s="29">
        <v>0</v>
      </c>
      <c r="F1601" s="30">
        <v>0</v>
      </c>
      <c r="G1601" s="29">
        <v>0</v>
      </c>
      <c r="H1601" s="29">
        <f t="shared" si="48"/>
        <v>0</v>
      </c>
      <c r="I1601" s="15">
        <v>0</v>
      </c>
      <c r="J1601" s="15">
        <v>0</v>
      </c>
      <c r="K1601" s="15">
        <v>0</v>
      </c>
      <c r="L1601" s="15">
        <f t="shared" si="49"/>
        <v>0</v>
      </c>
    </row>
    <row r="1602" spans="1:12" x14ac:dyDescent="0.2">
      <c r="A1602" s="7" t="s">
        <v>80</v>
      </c>
      <c r="B1602" s="7" t="s">
        <v>171</v>
      </c>
      <c r="C1602" s="7" t="s">
        <v>22</v>
      </c>
      <c r="D1602" s="29">
        <v>7.048</v>
      </c>
      <c r="E1602" s="29">
        <v>0</v>
      </c>
      <c r="F1602" s="30">
        <v>0</v>
      </c>
      <c r="G1602" s="29">
        <v>0</v>
      </c>
      <c r="H1602" s="29">
        <f t="shared" si="48"/>
        <v>7.048</v>
      </c>
      <c r="I1602" s="15">
        <v>0</v>
      </c>
      <c r="J1602" s="15">
        <v>0</v>
      </c>
      <c r="K1602" s="15">
        <v>0</v>
      </c>
      <c r="L1602" s="15">
        <f t="shared" si="49"/>
        <v>7.048</v>
      </c>
    </row>
    <row r="1603" spans="1:12" x14ac:dyDescent="0.2">
      <c r="A1603" s="7" t="s">
        <v>80</v>
      </c>
      <c r="B1603" s="7" t="s">
        <v>171</v>
      </c>
      <c r="C1603" s="7" t="s">
        <v>23</v>
      </c>
      <c r="D1603" s="29">
        <v>0</v>
      </c>
      <c r="E1603" s="29">
        <v>0</v>
      </c>
      <c r="F1603" s="30">
        <v>0</v>
      </c>
      <c r="G1603" s="29">
        <v>0</v>
      </c>
      <c r="H1603" s="29">
        <f t="shared" si="48"/>
        <v>0</v>
      </c>
      <c r="I1603" s="15">
        <v>0</v>
      </c>
      <c r="J1603" s="15">
        <v>0</v>
      </c>
      <c r="K1603" s="15">
        <v>0</v>
      </c>
      <c r="L1603" s="15">
        <f t="shared" si="49"/>
        <v>0</v>
      </c>
    </row>
    <row r="1604" spans="1:12" x14ac:dyDescent="0.2">
      <c r="A1604" s="7" t="s">
        <v>80</v>
      </c>
      <c r="B1604" s="7" t="s">
        <v>171</v>
      </c>
      <c r="C1604" s="7" t="s">
        <v>108</v>
      </c>
      <c r="D1604" s="29">
        <v>0</v>
      </c>
      <c r="E1604" s="29">
        <v>0</v>
      </c>
      <c r="F1604" s="30">
        <v>0</v>
      </c>
      <c r="G1604" s="29">
        <v>0</v>
      </c>
      <c r="H1604" s="29">
        <f t="shared" ref="H1604:H1667" si="50">D1604+E1604+F1604+G1604</f>
        <v>0</v>
      </c>
      <c r="I1604" s="15">
        <v>0</v>
      </c>
      <c r="J1604" s="15">
        <v>0</v>
      </c>
      <c r="K1604" s="15">
        <v>0</v>
      </c>
      <c r="L1604" s="15">
        <f t="shared" ref="L1604:L1667" si="51">ROUND(H1604+I1604+J1604+K1604,3)</f>
        <v>0</v>
      </c>
    </row>
    <row r="1605" spans="1:12" x14ac:dyDescent="0.2">
      <c r="A1605" s="7" t="s">
        <v>80</v>
      </c>
      <c r="B1605" s="7" t="s">
        <v>171</v>
      </c>
      <c r="C1605" s="7" t="s">
        <v>24</v>
      </c>
      <c r="D1605" s="29">
        <v>0</v>
      </c>
      <c r="E1605" s="29">
        <v>0</v>
      </c>
      <c r="F1605" s="30">
        <v>0</v>
      </c>
      <c r="G1605" s="29">
        <v>0</v>
      </c>
      <c r="H1605" s="29">
        <f t="shared" si="50"/>
        <v>0</v>
      </c>
      <c r="I1605" s="15">
        <v>0</v>
      </c>
      <c r="J1605" s="15">
        <v>0</v>
      </c>
      <c r="K1605" s="15">
        <v>0</v>
      </c>
      <c r="L1605" s="15">
        <f t="shared" si="51"/>
        <v>0</v>
      </c>
    </row>
    <row r="1606" spans="1:12" x14ac:dyDescent="0.2">
      <c r="A1606" s="7" t="s">
        <v>80</v>
      </c>
      <c r="B1606" s="7" t="s">
        <v>171</v>
      </c>
      <c r="C1606" s="7" t="s">
        <v>25</v>
      </c>
      <c r="D1606" s="29">
        <v>7.4889999999999999</v>
      </c>
      <c r="E1606" s="29">
        <v>0</v>
      </c>
      <c r="F1606" s="30">
        <v>0</v>
      </c>
      <c r="G1606" s="29">
        <v>0</v>
      </c>
      <c r="H1606" s="29">
        <f t="shared" si="50"/>
        <v>7.4889999999999999</v>
      </c>
      <c r="I1606" s="15">
        <v>0</v>
      </c>
      <c r="J1606" s="15">
        <v>0</v>
      </c>
      <c r="K1606" s="15">
        <v>0</v>
      </c>
      <c r="L1606" s="15">
        <f t="shared" si="51"/>
        <v>7.4889999999999999</v>
      </c>
    </row>
    <row r="1607" spans="1:12" x14ac:dyDescent="0.2">
      <c r="A1607" s="7" t="s">
        <v>80</v>
      </c>
      <c r="B1607" s="7" t="s">
        <v>171</v>
      </c>
      <c r="C1607" s="7" t="s">
        <v>26</v>
      </c>
      <c r="D1607" s="29">
        <v>0</v>
      </c>
      <c r="E1607" s="29">
        <v>0</v>
      </c>
      <c r="F1607" s="30">
        <v>0</v>
      </c>
      <c r="G1607" s="29">
        <v>0</v>
      </c>
      <c r="H1607" s="29">
        <f t="shared" si="50"/>
        <v>0</v>
      </c>
      <c r="I1607" s="15">
        <v>0</v>
      </c>
      <c r="J1607" s="15">
        <v>0</v>
      </c>
      <c r="K1607" s="15">
        <v>0</v>
      </c>
      <c r="L1607" s="15">
        <f t="shared" si="51"/>
        <v>0</v>
      </c>
    </row>
    <row r="1608" spans="1:12" x14ac:dyDescent="0.2">
      <c r="A1608" s="7" t="s">
        <v>80</v>
      </c>
      <c r="B1608" s="7" t="s">
        <v>171</v>
      </c>
      <c r="C1608" s="7" t="s">
        <v>27</v>
      </c>
      <c r="D1608" s="29">
        <v>0</v>
      </c>
      <c r="E1608" s="29">
        <v>0</v>
      </c>
      <c r="F1608" s="30">
        <v>0</v>
      </c>
      <c r="G1608" s="29">
        <v>0</v>
      </c>
      <c r="H1608" s="29">
        <f t="shared" si="50"/>
        <v>0</v>
      </c>
      <c r="I1608" s="15">
        <v>0</v>
      </c>
      <c r="J1608" s="15">
        <v>0</v>
      </c>
      <c r="K1608" s="15">
        <v>0</v>
      </c>
      <c r="L1608" s="15">
        <f t="shared" si="51"/>
        <v>0</v>
      </c>
    </row>
    <row r="1609" spans="1:12" x14ac:dyDescent="0.2">
      <c r="A1609" s="7" t="s">
        <v>80</v>
      </c>
      <c r="B1609" s="7" t="s">
        <v>171</v>
      </c>
      <c r="C1609" s="7" t="s">
        <v>28</v>
      </c>
      <c r="D1609" s="29">
        <v>0</v>
      </c>
      <c r="E1609" s="29">
        <v>0</v>
      </c>
      <c r="F1609" s="30">
        <v>0</v>
      </c>
      <c r="G1609" s="29">
        <v>0</v>
      </c>
      <c r="H1609" s="29">
        <f t="shared" si="50"/>
        <v>0</v>
      </c>
      <c r="I1609" s="15">
        <v>0</v>
      </c>
      <c r="J1609" s="15">
        <v>0</v>
      </c>
      <c r="K1609" s="15">
        <v>0</v>
      </c>
      <c r="L1609" s="15">
        <f t="shared" si="51"/>
        <v>0</v>
      </c>
    </row>
    <row r="1610" spans="1:12" x14ac:dyDescent="0.2">
      <c r="A1610" s="7" t="s">
        <v>80</v>
      </c>
      <c r="B1610" s="7" t="s">
        <v>171</v>
      </c>
      <c r="C1610" s="7" t="s">
        <v>29</v>
      </c>
      <c r="D1610" s="29">
        <v>0</v>
      </c>
      <c r="E1610" s="29">
        <v>0</v>
      </c>
      <c r="F1610" s="30">
        <v>0</v>
      </c>
      <c r="G1610" s="29">
        <v>0</v>
      </c>
      <c r="H1610" s="29">
        <f t="shared" si="50"/>
        <v>0</v>
      </c>
      <c r="I1610" s="15">
        <v>0</v>
      </c>
      <c r="J1610" s="15">
        <v>0</v>
      </c>
      <c r="K1610" s="15">
        <v>0</v>
      </c>
      <c r="L1610" s="15">
        <f t="shared" si="51"/>
        <v>0</v>
      </c>
    </row>
    <row r="1611" spans="1:12" x14ac:dyDescent="0.2">
      <c r="A1611" s="7" t="s">
        <v>80</v>
      </c>
      <c r="B1611" s="7" t="s">
        <v>171</v>
      </c>
      <c r="C1611" s="7" t="s">
        <v>30</v>
      </c>
      <c r="D1611" s="29">
        <v>0</v>
      </c>
      <c r="E1611" s="29">
        <v>0</v>
      </c>
      <c r="F1611" s="30">
        <v>0</v>
      </c>
      <c r="G1611" s="29">
        <v>0</v>
      </c>
      <c r="H1611" s="29">
        <f t="shared" si="50"/>
        <v>0</v>
      </c>
      <c r="I1611" s="15">
        <v>0</v>
      </c>
      <c r="J1611" s="15">
        <v>0</v>
      </c>
      <c r="K1611" s="15">
        <v>0</v>
      </c>
      <c r="L1611" s="15">
        <f t="shared" si="51"/>
        <v>0</v>
      </c>
    </row>
    <row r="1612" spans="1:12" x14ac:dyDescent="0.2">
      <c r="A1612" s="7" t="s">
        <v>80</v>
      </c>
      <c r="B1612" s="7" t="s">
        <v>171</v>
      </c>
      <c r="C1612" s="7" t="s">
        <v>31</v>
      </c>
      <c r="D1612" s="29">
        <v>0</v>
      </c>
      <c r="E1612" s="29">
        <v>0</v>
      </c>
      <c r="F1612" s="30">
        <v>0</v>
      </c>
      <c r="G1612" s="29">
        <v>0</v>
      </c>
      <c r="H1612" s="29">
        <f t="shared" si="50"/>
        <v>0</v>
      </c>
      <c r="I1612" s="15">
        <v>0</v>
      </c>
      <c r="J1612" s="15">
        <v>0</v>
      </c>
      <c r="K1612" s="15">
        <v>0</v>
      </c>
      <c r="L1612" s="15">
        <f t="shared" si="51"/>
        <v>0</v>
      </c>
    </row>
    <row r="1613" spans="1:12" x14ac:dyDescent="0.2">
      <c r="A1613" s="7" t="s">
        <v>80</v>
      </c>
      <c r="B1613" s="7" t="s">
        <v>171</v>
      </c>
      <c r="C1613" s="7" t="s">
        <v>32</v>
      </c>
      <c r="D1613" s="29">
        <v>0</v>
      </c>
      <c r="E1613" s="29">
        <v>0</v>
      </c>
      <c r="F1613" s="30">
        <v>0</v>
      </c>
      <c r="G1613" s="29">
        <v>0</v>
      </c>
      <c r="H1613" s="29">
        <f t="shared" si="50"/>
        <v>0</v>
      </c>
      <c r="I1613" s="15">
        <v>0</v>
      </c>
      <c r="J1613" s="15">
        <v>0</v>
      </c>
      <c r="K1613" s="15">
        <v>0</v>
      </c>
      <c r="L1613" s="15">
        <f t="shared" si="51"/>
        <v>0</v>
      </c>
    </row>
    <row r="1614" spans="1:12" x14ac:dyDescent="0.2">
      <c r="A1614" s="7" t="s">
        <v>80</v>
      </c>
      <c r="B1614" s="7" t="s">
        <v>171</v>
      </c>
      <c r="C1614" s="7" t="s">
        <v>33</v>
      </c>
      <c r="D1614" s="29">
        <v>0</v>
      </c>
      <c r="E1614" s="29">
        <v>0</v>
      </c>
      <c r="F1614" s="30">
        <v>0</v>
      </c>
      <c r="G1614" s="29">
        <v>0</v>
      </c>
      <c r="H1614" s="29">
        <f t="shared" si="50"/>
        <v>0</v>
      </c>
      <c r="I1614" s="15">
        <v>0</v>
      </c>
      <c r="J1614" s="15">
        <v>0</v>
      </c>
      <c r="K1614" s="15">
        <v>0</v>
      </c>
      <c r="L1614" s="15">
        <f t="shared" si="51"/>
        <v>0</v>
      </c>
    </row>
    <row r="1615" spans="1:12" x14ac:dyDescent="0.2">
      <c r="A1615" s="7" t="s">
        <v>81</v>
      </c>
      <c r="B1615" s="7" t="s">
        <v>173</v>
      </c>
      <c r="C1615" s="7" t="s">
        <v>2</v>
      </c>
      <c r="D1615" s="29">
        <v>0.189</v>
      </c>
      <c r="E1615" s="29">
        <v>0</v>
      </c>
      <c r="F1615" s="30">
        <v>2.1</v>
      </c>
      <c r="G1615" s="29">
        <v>0</v>
      </c>
      <c r="H1615" s="29">
        <f t="shared" si="50"/>
        <v>2.2890000000000001</v>
      </c>
      <c r="I1615" s="15">
        <v>0</v>
      </c>
      <c r="J1615" s="15">
        <v>0</v>
      </c>
      <c r="K1615" s="15">
        <v>0</v>
      </c>
      <c r="L1615" s="15">
        <f t="shared" si="51"/>
        <v>2.2890000000000001</v>
      </c>
    </row>
    <row r="1616" spans="1:12" x14ac:dyDescent="0.2">
      <c r="A1616" s="7" t="s">
        <v>81</v>
      </c>
      <c r="B1616" s="7" t="s">
        <v>173</v>
      </c>
      <c r="C1616" s="7" t="s">
        <v>4</v>
      </c>
      <c r="D1616" s="29">
        <v>0</v>
      </c>
      <c r="E1616" s="29">
        <v>0</v>
      </c>
      <c r="F1616" s="30">
        <v>0.2</v>
      </c>
      <c r="G1616" s="29">
        <v>0</v>
      </c>
      <c r="H1616" s="29">
        <f t="shared" si="50"/>
        <v>0.2</v>
      </c>
      <c r="I1616" s="15">
        <v>0</v>
      </c>
      <c r="J1616" s="15">
        <v>0</v>
      </c>
      <c r="K1616" s="15">
        <v>0</v>
      </c>
      <c r="L1616" s="15">
        <f t="shared" si="51"/>
        <v>0.2</v>
      </c>
    </row>
    <row r="1617" spans="1:12" x14ac:dyDescent="0.2">
      <c r="A1617" s="7" t="s">
        <v>81</v>
      </c>
      <c r="B1617" s="7" t="s">
        <v>173</v>
      </c>
      <c r="C1617" s="7" t="s">
        <v>5</v>
      </c>
      <c r="D1617" s="29">
        <v>0</v>
      </c>
      <c r="E1617" s="29">
        <v>0</v>
      </c>
      <c r="F1617" s="30">
        <v>0.1</v>
      </c>
      <c r="G1617" s="29">
        <v>0</v>
      </c>
      <c r="H1617" s="29">
        <f t="shared" si="50"/>
        <v>0.1</v>
      </c>
      <c r="I1617" s="15">
        <v>0</v>
      </c>
      <c r="J1617" s="15">
        <v>0</v>
      </c>
      <c r="K1617" s="15">
        <v>0</v>
      </c>
      <c r="L1617" s="15">
        <f t="shared" si="51"/>
        <v>0.1</v>
      </c>
    </row>
    <row r="1618" spans="1:12" x14ac:dyDescent="0.2">
      <c r="A1618" s="7" t="s">
        <v>81</v>
      </c>
      <c r="B1618" s="7" t="s">
        <v>173</v>
      </c>
      <c r="C1618" s="7" t="s">
        <v>6</v>
      </c>
      <c r="D1618" s="29">
        <v>0</v>
      </c>
      <c r="E1618" s="29">
        <v>0</v>
      </c>
      <c r="F1618" s="30">
        <v>0.2</v>
      </c>
      <c r="G1618" s="29">
        <v>0</v>
      </c>
      <c r="H1618" s="29">
        <f t="shared" si="50"/>
        <v>0.2</v>
      </c>
      <c r="I1618" s="15">
        <v>0</v>
      </c>
      <c r="J1618" s="15">
        <v>0</v>
      </c>
      <c r="K1618" s="15">
        <v>0</v>
      </c>
      <c r="L1618" s="15">
        <f t="shared" si="51"/>
        <v>0.2</v>
      </c>
    </row>
    <row r="1619" spans="1:12" x14ac:dyDescent="0.2">
      <c r="A1619" s="7" t="s">
        <v>81</v>
      </c>
      <c r="B1619" s="7" t="s">
        <v>173</v>
      </c>
      <c r="C1619" s="7" t="s">
        <v>7</v>
      </c>
      <c r="D1619" s="29">
        <v>0</v>
      </c>
      <c r="E1619" s="29">
        <v>0</v>
      </c>
      <c r="F1619" s="30">
        <v>0</v>
      </c>
      <c r="G1619" s="29">
        <v>0</v>
      </c>
      <c r="H1619" s="29">
        <f t="shared" si="50"/>
        <v>0</v>
      </c>
      <c r="I1619" s="15">
        <v>0</v>
      </c>
      <c r="J1619" s="15">
        <v>0</v>
      </c>
      <c r="K1619" s="15">
        <v>0</v>
      </c>
      <c r="L1619" s="15">
        <f t="shared" si="51"/>
        <v>0</v>
      </c>
    </row>
    <row r="1620" spans="1:12" x14ac:dyDescent="0.2">
      <c r="A1620" s="7" t="s">
        <v>81</v>
      </c>
      <c r="B1620" s="7" t="s">
        <v>173</v>
      </c>
      <c r="C1620" s="7" t="s">
        <v>8</v>
      </c>
      <c r="D1620" s="29">
        <v>0</v>
      </c>
      <c r="E1620" s="29">
        <v>0</v>
      </c>
      <c r="F1620" s="30">
        <v>0.1</v>
      </c>
      <c r="G1620" s="29">
        <v>0</v>
      </c>
      <c r="H1620" s="29">
        <f t="shared" si="50"/>
        <v>0.1</v>
      </c>
      <c r="I1620" s="15">
        <v>0</v>
      </c>
      <c r="J1620" s="15">
        <v>0</v>
      </c>
      <c r="K1620" s="15">
        <v>0</v>
      </c>
      <c r="L1620" s="15">
        <f t="shared" si="51"/>
        <v>0.1</v>
      </c>
    </row>
    <row r="1621" spans="1:12" x14ac:dyDescent="0.2">
      <c r="A1621" s="7" t="s">
        <v>81</v>
      </c>
      <c r="B1621" s="7" t="s">
        <v>173</v>
      </c>
      <c r="C1621" s="7" t="s">
        <v>9</v>
      </c>
      <c r="D1621" s="29">
        <v>0</v>
      </c>
      <c r="E1621" s="29">
        <v>0</v>
      </c>
      <c r="F1621" s="30">
        <v>0</v>
      </c>
      <c r="G1621" s="29">
        <v>0</v>
      </c>
      <c r="H1621" s="29">
        <f t="shared" si="50"/>
        <v>0</v>
      </c>
      <c r="I1621" s="15">
        <v>0</v>
      </c>
      <c r="J1621" s="15">
        <v>0</v>
      </c>
      <c r="K1621" s="15">
        <v>0</v>
      </c>
      <c r="L1621" s="15">
        <f t="shared" si="51"/>
        <v>0</v>
      </c>
    </row>
    <row r="1622" spans="1:12" x14ac:dyDescent="0.2">
      <c r="A1622" s="7" t="s">
        <v>81</v>
      </c>
      <c r="B1622" s="7" t="s">
        <v>173</v>
      </c>
      <c r="C1622" s="7" t="s">
        <v>10</v>
      </c>
      <c r="D1622" s="29">
        <v>0</v>
      </c>
      <c r="E1622" s="29">
        <v>0</v>
      </c>
      <c r="F1622" s="30">
        <v>0.5</v>
      </c>
      <c r="G1622" s="29">
        <v>0</v>
      </c>
      <c r="H1622" s="29">
        <f t="shared" si="50"/>
        <v>0.5</v>
      </c>
      <c r="I1622" s="15">
        <v>0</v>
      </c>
      <c r="J1622" s="15">
        <v>0</v>
      </c>
      <c r="K1622" s="15">
        <v>0</v>
      </c>
      <c r="L1622" s="15">
        <f t="shared" si="51"/>
        <v>0.5</v>
      </c>
    </row>
    <row r="1623" spans="1:12" x14ac:dyDescent="0.2">
      <c r="A1623" s="7" t="s">
        <v>81</v>
      </c>
      <c r="B1623" s="7" t="s">
        <v>173</v>
      </c>
      <c r="C1623" s="7" t="s">
        <v>11</v>
      </c>
      <c r="D1623" s="29">
        <v>0</v>
      </c>
      <c r="E1623" s="29">
        <v>0</v>
      </c>
      <c r="F1623" s="30">
        <v>0.1</v>
      </c>
      <c r="G1623" s="29">
        <v>0</v>
      </c>
      <c r="H1623" s="29">
        <f t="shared" si="50"/>
        <v>0.1</v>
      </c>
      <c r="I1623" s="15">
        <v>0</v>
      </c>
      <c r="J1623" s="15">
        <v>0</v>
      </c>
      <c r="K1623" s="15">
        <v>0</v>
      </c>
      <c r="L1623" s="15">
        <f t="shared" si="51"/>
        <v>0.1</v>
      </c>
    </row>
    <row r="1624" spans="1:12" x14ac:dyDescent="0.2">
      <c r="A1624" s="7" t="s">
        <v>81</v>
      </c>
      <c r="B1624" s="7" t="s">
        <v>173</v>
      </c>
      <c r="C1624" s="7" t="s">
        <v>12</v>
      </c>
      <c r="D1624" s="29">
        <v>0</v>
      </c>
      <c r="E1624" s="29">
        <v>0</v>
      </c>
      <c r="F1624" s="30">
        <v>0</v>
      </c>
      <c r="G1624" s="29">
        <v>0</v>
      </c>
      <c r="H1624" s="29">
        <f t="shared" si="50"/>
        <v>0</v>
      </c>
      <c r="I1624" s="15">
        <v>0</v>
      </c>
      <c r="J1624" s="15">
        <v>0</v>
      </c>
      <c r="K1624" s="15">
        <v>0</v>
      </c>
      <c r="L1624" s="15">
        <f t="shared" si="51"/>
        <v>0</v>
      </c>
    </row>
    <row r="1625" spans="1:12" x14ac:dyDescent="0.2">
      <c r="A1625" s="7" t="s">
        <v>81</v>
      </c>
      <c r="B1625" s="7" t="s">
        <v>173</v>
      </c>
      <c r="C1625" s="7" t="s">
        <v>13</v>
      </c>
      <c r="D1625" s="29">
        <v>0</v>
      </c>
      <c r="E1625" s="29">
        <v>0</v>
      </c>
      <c r="F1625" s="30">
        <v>0</v>
      </c>
      <c r="G1625" s="29">
        <v>0</v>
      </c>
      <c r="H1625" s="29">
        <f t="shared" si="50"/>
        <v>0</v>
      </c>
      <c r="I1625" s="15">
        <v>0</v>
      </c>
      <c r="J1625" s="15">
        <v>0</v>
      </c>
      <c r="K1625" s="15">
        <v>0</v>
      </c>
      <c r="L1625" s="15">
        <f t="shared" si="51"/>
        <v>0</v>
      </c>
    </row>
    <row r="1626" spans="1:12" x14ac:dyDescent="0.2">
      <c r="A1626" s="7" t="s">
        <v>81</v>
      </c>
      <c r="B1626" s="7" t="s">
        <v>173</v>
      </c>
      <c r="C1626" s="7" t="s">
        <v>14</v>
      </c>
      <c r="D1626" s="29">
        <v>4.0259999999999998</v>
      </c>
      <c r="E1626" s="29">
        <v>0</v>
      </c>
      <c r="F1626" s="30">
        <v>0</v>
      </c>
      <c r="G1626" s="29">
        <v>0</v>
      </c>
      <c r="H1626" s="29">
        <f t="shared" si="50"/>
        <v>4.0259999999999998</v>
      </c>
      <c r="I1626" s="15">
        <v>0</v>
      </c>
      <c r="J1626" s="15">
        <v>0</v>
      </c>
      <c r="K1626" s="15">
        <v>0</v>
      </c>
      <c r="L1626" s="15">
        <f t="shared" si="51"/>
        <v>4.0259999999999998</v>
      </c>
    </row>
    <row r="1627" spans="1:12" x14ac:dyDescent="0.2">
      <c r="A1627" s="7" t="s">
        <v>81</v>
      </c>
      <c r="B1627" s="7" t="s">
        <v>173</v>
      </c>
      <c r="C1627" s="7" t="s">
        <v>15</v>
      </c>
      <c r="D1627" s="29">
        <v>0</v>
      </c>
      <c r="E1627" s="29">
        <v>0</v>
      </c>
      <c r="F1627" s="30">
        <v>0</v>
      </c>
      <c r="G1627" s="29">
        <v>0</v>
      </c>
      <c r="H1627" s="29">
        <f t="shared" si="50"/>
        <v>0</v>
      </c>
      <c r="I1627" s="15">
        <v>0</v>
      </c>
      <c r="J1627" s="15">
        <v>0</v>
      </c>
      <c r="K1627" s="15">
        <v>0</v>
      </c>
      <c r="L1627" s="15">
        <f t="shared" si="51"/>
        <v>0</v>
      </c>
    </row>
    <row r="1628" spans="1:12" x14ac:dyDescent="0.2">
      <c r="A1628" s="7" t="s">
        <v>81</v>
      </c>
      <c r="B1628" s="7" t="s">
        <v>173</v>
      </c>
      <c r="C1628" s="7" t="s">
        <v>108</v>
      </c>
      <c r="D1628" s="29">
        <v>0</v>
      </c>
      <c r="E1628" s="29">
        <v>0</v>
      </c>
      <c r="F1628" s="30">
        <v>0</v>
      </c>
      <c r="G1628" s="29">
        <v>0</v>
      </c>
      <c r="H1628" s="29">
        <f t="shared" si="50"/>
        <v>0</v>
      </c>
      <c r="I1628" s="15">
        <v>0</v>
      </c>
      <c r="J1628" s="15">
        <v>0</v>
      </c>
      <c r="K1628" s="15">
        <v>0</v>
      </c>
      <c r="L1628" s="15">
        <f t="shared" si="51"/>
        <v>0</v>
      </c>
    </row>
    <row r="1629" spans="1:12" x14ac:dyDescent="0.2">
      <c r="A1629" s="7" t="s">
        <v>81</v>
      </c>
      <c r="B1629" s="7" t="s">
        <v>173</v>
      </c>
      <c r="C1629" s="7" t="s">
        <v>16</v>
      </c>
      <c r="D1629" s="29">
        <v>1.2789999999999999</v>
      </c>
      <c r="E1629" s="29">
        <v>15.791</v>
      </c>
      <c r="F1629" s="30">
        <v>0.2</v>
      </c>
      <c r="G1629" s="29">
        <v>0</v>
      </c>
      <c r="H1629" s="29">
        <f t="shared" si="50"/>
        <v>17.27</v>
      </c>
      <c r="I1629" s="15">
        <v>4.5570000000000004</v>
      </c>
      <c r="J1629" s="15">
        <v>0</v>
      </c>
      <c r="K1629" s="15">
        <v>0</v>
      </c>
      <c r="L1629" s="15">
        <f t="shared" si="51"/>
        <v>21.827000000000002</v>
      </c>
    </row>
    <row r="1630" spans="1:12" x14ac:dyDescent="0.2">
      <c r="A1630" s="7" t="s">
        <v>81</v>
      </c>
      <c r="B1630" s="7" t="s">
        <v>173</v>
      </c>
      <c r="C1630" s="7" t="s">
        <v>17</v>
      </c>
      <c r="D1630" s="29">
        <v>0.71</v>
      </c>
      <c r="E1630" s="29">
        <v>9.0090000000000003</v>
      </c>
      <c r="F1630" s="30">
        <v>0</v>
      </c>
      <c r="G1630" s="29">
        <v>0</v>
      </c>
      <c r="H1630" s="29">
        <f t="shared" si="50"/>
        <v>9.7190000000000012</v>
      </c>
      <c r="I1630" s="15">
        <v>1.2</v>
      </c>
      <c r="J1630" s="15">
        <v>0</v>
      </c>
      <c r="K1630" s="15">
        <v>0</v>
      </c>
      <c r="L1630" s="15">
        <f t="shared" si="51"/>
        <v>10.919</v>
      </c>
    </row>
    <row r="1631" spans="1:12" x14ac:dyDescent="0.2">
      <c r="A1631" s="7" t="s">
        <v>81</v>
      </c>
      <c r="B1631" s="7" t="s">
        <v>173</v>
      </c>
      <c r="C1631" s="7" t="s">
        <v>18</v>
      </c>
      <c r="D1631" s="29">
        <v>13.641</v>
      </c>
      <c r="E1631" s="29">
        <v>0</v>
      </c>
      <c r="F1631" s="30">
        <v>0</v>
      </c>
      <c r="G1631" s="29">
        <v>0</v>
      </c>
      <c r="H1631" s="29">
        <f t="shared" si="50"/>
        <v>13.641</v>
      </c>
      <c r="I1631" s="15">
        <v>0</v>
      </c>
      <c r="J1631" s="15">
        <v>0</v>
      </c>
      <c r="K1631" s="15">
        <v>0</v>
      </c>
      <c r="L1631" s="15">
        <f t="shared" si="51"/>
        <v>13.641</v>
      </c>
    </row>
    <row r="1632" spans="1:12" x14ac:dyDescent="0.2">
      <c r="A1632" s="7" t="s">
        <v>81</v>
      </c>
      <c r="B1632" s="7" t="s">
        <v>173</v>
      </c>
      <c r="C1632" s="7" t="s">
        <v>19</v>
      </c>
      <c r="D1632" s="29">
        <v>17.477</v>
      </c>
      <c r="E1632" s="29">
        <v>0</v>
      </c>
      <c r="F1632" s="30">
        <v>2.4000000000000004</v>
      </c>
      <c r="G1632" s="29">
        <v>2.1760000000000002</v>
      </c>
      <c r="H1632" s="29">
        <f t="shared" si="50"/>
        <v>22.053000000000004</v>
      </c>
      <c r="I1632" s="15">
        <v>0</v>
      </c>
      <c r="J1632" s="15">
        <v>0</v>
      </c>
      <c r="K1632" s="15">
        <v>0</v>
      </c>
      <c r="L1632" s="15">
        <f t="shared" si="51"/>
        <v>22.053000000000001</v>
      </c>
    </row>
    <row r="1633" spans="1:12" x14ac:dyDescent="0.2">
      <c r="A1633" s="7" t="s">
        <v>81</v>
      </c>
      <c r="B1633" s="7" t="s">
        <v>173</v>
      </c>
      <c r="C1633" s="7" t="s">
        <v>20</v>
      </c>
      <c r="D1633" s="29">
        <v>9.5000000000000001E-2</v>
      </c>
      <c r="E1633" s="29">
        <v>0</v>
      </c>
      <c r="F1633" s="30">
        <v>0</v>
      </c>
      <c r="G1633" s="29">
        <v>0</v>
      </c>
      <c r="H1633" s="29">
        <f t="shared" si="50"/>
        <v>9.5000000000000001E-2</v>
      </c>
      <c r="I1633" s="15">
        <v>0</v>
      </c>
      <c r="J1633" s="15">
        <v>0</v>
      </c>
      <c r="K1633" s="15">
        <v>0</v>
      </c>
      <c r="L1633" s="15">
        <f t="shared" si="51"/>
        <v>9.5000000000000001E-2</v>
      </c>
    </row>
    <row r="1634" spans="1:12" x14ac:dyDescent="0.2">
      <c r="A1634" s="7" t="s">
        <v>81</v>
      </c>
      <c r="B1634" s="7" t="s">
        <v>173</v>
      </c>
      <c r="C1634" s="7" t="s">
        <v>21</v>
      </c>
      <c r="D1634" s="29">
        <v>0</v>
      </c>
      <c r="E1634" s="29">
        <v>0</v>
      </c>
      <c r="F1634" s="30">
        <v>0</v>
      </c>
      <c r="G1634" s="29">
        <v>0</v>
      </c>
      <c r="H1634" s="29">
        <f t="shared" si="50"/>
        <v>0</v>
      </c>
      <c r="I1634" s="15">
        <v>0</v>
      </c>
      <c r="J1634" s="15">
        <v>0</v>
      </c>
      <c r="K1634" s="15">
        <v>0</v>
      </c>
      <c r="L1634" s="15">
        <f t="shared" si="51"/>
        <v>0</v>
      </c>
    </row>
    <row r="1635" spans="1:12" x14ac:dyDescent="0.2">
      <c r="A1635" s="7" t="s">
        <v>81</v>
      </c>
      <c r="B1635" s="7" t="s">
        <v>173</v>
      </c>
      <c r="C1635" s="7" t="s">
        <v>22</v>
      </c>
      <c r="D1635" s="29">
        <v>4.7E-2</v>
      </c>
      <c r="E1635" s="29">
        <v>0</v>
      </c>
      <c r="F1635" s="30">
        <v>0</v>
      </c>
      <c r="G1635" s="29">
        <v>0</v>
      </c>
      <c r="H1635" s="29">
        <f t="shared" si="50"/>
        <v>4.7E-2</v>
      </c>
      <c r="I1635" s="15">
        <v>0</v>
      </c>
      <c r="J1635" s="15">
        <v>0</v>
      </c>
      <c r="K1635" s="15">
        <v>0</v>
      </c>
      <c r="L1635" s="15">
        <f t="shared" si="51"/>
        <v>4.7E-2</v>
      </c>
    </row>
    <row r="1636" spans="1:12" x14ac:dyDescent="0.2">
      <c r="A1636" s="7" t="s">
        <v>81</v>
      </c>
      <c r="B1636" s="7" t="s">
        <v>173</v>
      </c>
      <c r="C1636" s="7" t="s">
        <v>23</v>
      </c>
      <c r="D1636" s="29">
        <v>26.76</v>
      </c>
      <c r="E1636" s="29">
        <v>0</v>
      </c>
      <c r="F1636" s="30">
        <v>0</v>
      </c>
      <c r="G1636" s="29">
        <v>0</v>
      </c>
      <c r="H1636" s="29">
        <f t="shared" si="50"/>
        <v>26.76</v>
      </c>
      <c r="I1636" s="15">
        <v>4.0000000000000001E-3</v>
      </c>
      <c r="J1636" s="15">
        <v>0</v>
      </c>
      <c r="K1636" s="15">
        <v>0</v>
      </c>
      <c r="L1636" s="15">
        <f t="shared" si="51"/>
        <v>26.763999999999999</v>
      </c>
    </row>
    <row r="1637" spans="1:12" x14ac:dyDescent="0.2">
      <c r="A1637" s="7" t="s">
        <v>81</v>
      </c>
      <c r="B1637" s="7" t="s">
        <v>173</v>
      </c>
      <c r="C1637" s="7" t="s">
        <v>24</v>
      </c>
      <c r="D1637" s="29">
        <v>1.137</v>
      </c>
      <c r="E1637" s="29">
        <v>0</v>
      </c>
      <c r="F1637" s="30">
        <v>0</v>
      </c>
      <c r="G1637" s="29">
        <v>0</v>
      </c>
      <c r="H1637" s="29">
        <f t="shared" si="50"/>
        <v>1.137</v>
      </c>
      <c r="I1637" s="15">
        <v>2E-3</v>
      </c>
      <c r="J1637" s="15">
        <v>0</v>
      </c>
      <c r="K1637" s="15">
        <v>0</v>
      </c>
      <c r="L1637" s="15">
        <f t="shared" si="51"/>
        <v>1.139</v>
      </c>
    </row>
    <row r="1638" spans="1:12" x14ac:dyDescent="0.2">
      <c r="A1638" s="7" t="s">
        <v>81</v>
      </c>
      <c r="B1638" s="7" t="s">
        <v>173</v>
      </c>
      <c r="C1638" s="7" t="s">
        <v>25</v>
      </c>
      <c r="D1638" s="29">
        <v>0.91300000000000003</v>
      </c>
      <c r="E1638" s="29">
        <v>0</v>
      </c>
      <c r="F1638" s="30">
        <v>0</v>
      </c>
      <c r="G1638" s="29">
        <v>0</v>
      </c>
      <c r="H1638" s="29">
        <f t="shared" si="50"/>
        <v>0.91300000000000003</v>
      </c>
      <c r="I1638" s="15">
        <v>0</v>
      </c>
      <c r="J1638" s="15">
        <v>0</v>
      </c>
      <c r="K1638" s="15">
        <v>0</v>
      </c>
      <c r="L1638" s="15">
        <f t="shared" si="51"/>
        <v>0.91300000000000003</v>
      </c>
    </row>
    <row r="1639" spans="1:12" x14ac:dyDescent="0.2">
      <c r="A1639" s="7" t="s">
        <v>81</v>
      </c>
      <c r="B1639" s="7" t="s">
        <v>173</v>
      </c>
      <c r="C1639" s="7" t="s">
        <v>26</v>
      </c>
      <c r="D1639" s="29">
        <v>0</v>
      </c>
      <c r="E1639" s="29">
        <v>0</v>
      </c>
      <c r="F1639" s="30">
        <v>0</v>
      </c>
      <c r="G1639" s="29">
        <v>0</v>
      </c>
      <c r="H1639" s="29">
        <f t="shared" si="50"/>
        <v>0</v>
      </c>
      <c r="I1639" s="15">
        <v>0</v>
      </c>
      <c r="J1639" s="15">
        <v>0</v>
      </c>
      <c r="K1639" s="15">
        <v>0</v>
      </c>
      <c r="L1639" s="15">
        <f t="shared" si="51"/>
        <v>0</v>
      </c>
    </row>
    <row r="1640" spans="1:12" x14ac:dyDescent="0.2">
      <c r="A1640" s="7" t="s">
        <v>81</v>
      </c>
      <c r="B1640" s="7" t="s">
        <v>173</v>
      </c>
      <c r="C1640" s="7" t="s">
        <v>27</v>
      </c>
      <c r="D1640" s="29">
        <v>0</v>
      </c>
      <c r="E1640" s="29">
        <v>0</v>
      </c>
      <c r="F1640" s="30">
        <v>0.4</v>
      </c>
      <c r="G1640" s="29">
        <v>0</v>
      </c>
      <c r="H1640" s="29">
        <f t="shared" si="50"/>
        <v>0.4</v>
      </c>
      <c r="I1640" s="15">
        <v>0</v>
      </c>
      <c r="J1640" s="15">
        <v>0</v>
      </c>
      <c r="K1640" s="15">
        <v>0</v>
      </c>
      <c r="L1640" s="15">
        <f t="shared" si="51"/>
        <v>0.4</v>
      </c>
    </row>
    <row r="1641" spans="1:12" x14ac:dyDescent="0.2">
      <c r="A1641" s="7" t="s">
        <v>81</v>
      </c>
      <c r="B1641" s="7" t="s">
        <v>173</v>
      </c>
      <c r="C1641" s="7" t="s">
        <v>28</v>
      </c>
      <c r="D1641" s="29">
        <v>0</v>
      </c>
      <c r="E1641" s="29">
        <v>0</v>
      </c>
      <c r="F1641" s="30">
        <v>0</v>
      </c>
      <c r="G1641" s="29">
        <v>0</v>
      </c>
      <c r="H1641" s="29">
        <f t="shared" si="50"/>
        <v>0</v>
      </c>
      <c r="I1641" s="15">
        <v>0</v>
      </c>
      <c r="J1641" s="15">
        <v>0</v>
      </c>
      <c r="K1641" s="15">
        <v>0</v>
      </c>
      <c r="L1641" s="15">
        <f t="shared" si="51"/>
        <v>0</v>
      </c>
    </row>
    <row r="1642" spans="1:12" x14ac:dyDescent="0.2">
      <c r="A1642" s="7" t="s">
        <v>81</v>
      </c>
      <c r="B1642" s="7" t="s">
        <v>173</v>
      </c>
      <c r="C1642" s="7" t="s">
        <v>29</v>
      </c>
      <c r="D1642" s="29">
        <v>11.702999999999999</v>
      </c>
      <c r="E1642" s="29">
        <v>0</v>
      </c>
      <c r="F1642" s="30">
        <v>0</v>
      </c>
      <c r="G1642" s="29">
        <v>0</v>
      </c>
      <c r="H1642" s="29">
        <f t="shared" si="50"/>
        <v>11.702999999999999</v>
      </c>
      <c r="I1642" s="15">
        <v>7.2999999999999995E-2</v>
      </c>
      <c r="J1642" s="15">
        <v>0</v>
      </c>
      <c r="K1642" s="15">
        <v>0</v>
      </c>
      <c r="L1642" s="15">
        <f t="shared" si="51"/>
        <v>11.776</v>
      </c>
    </row>
    <row r="1643" spans="1:12" x14ac:dyDescent="0.2">
      <c r="A1643" s="7" t="s">
        <v>81</v>
      </c>
      <c r="B1643" s="7" t="s">
        <v>173</v>
      </c>
      <c r="C1643" s="7" t="s">
        <v>30</v>
      </c>
      <c r="D1643" s="29">
        <v>0</v>
      </c>
      <c r="E1643" s="29">
        <v>0</v>
      </c>
      <c r="F1643" s="30">
        <v>0</v>
      </c>
      <c r="G1643" s="29">
        <v>4.5410000000000004</v>
      </c>
      <c r="H1643" s="29">
        <f t="shared" si="50"/>
        <v>4.5410000000000004</v>
      </c>
      <c r="I1643" s="15">
        <v>3.0000000000000001E-3</v>
      </c>
      <c r="J1643" s="15">
        <v>0</v>
      </c>
      <c r="K1643" s="15">
        <v>0</v>
      </c>
      <c r="L1643" s="15">
        <f t="shared" si="51"/>
        <v>4.5439999999999996</v>
      </c>
    </row>
    <row r="1644" spans="1:12" x14ac:dyDescent="0.2">
      <c r="A1644" s="7" t="s">
        <v>81</v>
      </c>
      <c r="B1644" s="7" t="s">
        <v>173</v>
      </c>
      <c r="C1644" s="7" t="s">
        <v>31</v>
      </c>
      <c r="D1644" s="29">
        <v>0</v>
      </c>
      <c r="E1644" s="29">
        <v>0</v>
      </c>
      <c r="F1644" s="30">
        <v>0.30000000000000004</v>
      </c>
      <c r="G1644" s="29">
        <v>0</v>
      </c>
      <c r="H1644" s="29">
        <f t="shared" si="50"/>
        <v>0.30000000000000004</v>
      </c>
      <c r="I1644" s="15">
        <v>0</v>
      </c>
      <c r="J1644" s="15">
        <v>0</v>
      </c>
      <c r="K1644" s="15">
        <v>0</v>
      </c>
      <c r="L1644" s="15">
        <f t="shared" si="51"/>
        <v>0.3</v>
      </c>
    </row>
    <row r="1645" spans="1:12" x14ac:dyDescent="0.2">
      <c r="A1645" s="7" t="s">
        <v>81</v>
      </c>
      <c r="B1645" s="7" t="s">
        <v>173</v>
      </c>
      <c r="C1645" s="7" t="s">
        <v>32</v>
      </c>
      <c r="D1645" s="29">
        <v>0</v>
      </c>
      <c r="E1645" s="29">
        <v>1.2</v>
      </c>
      <c r="F1645" s="30">
        <v>0</v>
      </c>
      <c r="G1645" s="29">
        <v>0</v>
      </c>
      <c r="H1645" s="29">
        <f t="shared" si="50"/>
        <v>1.2</v>
      </c>
      <c r="I1645" s="15">
        <v>1.2999999999999999E-2</v>
      </c>
      <c r="J1645" s="15">
        <v>0</v>
      </c>
      <c r="K1645" s="15">
        <v>0</v>
      </c>
      <c r="L1645" s="15">
        <f t="shared" si="51"/>
        <v>1.2130000000000001</v>
      </c>
    </row>
    <row r="1646" spans="1:12" x14ac:dyDescent="0.2">
      <c r="A1646" s="7" t="s">
        <v>81</v>
      </c>
      <c r="B1646" s="7" t="s">
        <v>173</v>
      </c>
      <c r="C1646" s="7" t="s">
        <v>33</v>
      </c>
      <c r="D1646" s="29">
        <v>0</v>
      </c>
      <c r="E1646" s="29">
        <v>1</v>
      </c>
      <c r="F1646" s="30">
        <v>0</v>
      </c>
      <c r="G1646" s="29">
        <v>1.4</v>
      </c>
      <c r="H1646" s="29">
        <f t="shared" si="50"/>
        <v>2.4</v>
      </c>
      <c r="I1646" s="15">
        <v>0</v>
      </c>
      <c r="J1646" s="15">
        <v>0</v>
      </c>
      <c r="K1646" s="15">
        <v>0</v>
      </c>
      <c r="L1646" s="15">
        <f t="shared" si="51"/>
        <v>2.4</v>
      </c>
    </row>
    <row r="1647" spans="1:12" x14ac:dyDescent="0.2">
      <c r="A1647" s="7" t="s">
        <v>82</v>
      </c>
      <c r="B1647" s="7" t="s">
        <v>174</v>
      </c>
      <c r="C1647" s="7" t="s">
        <v>2</v>
      </c>
      <c r="D1647" s="29">
        <v>0</v>
      </c>
      <c r="E1647" s="29">
        <v>0</v>
      </c>
      <c r="F1647" s="30">
        <v>0.1</v>
      </c>
      <c r="G1647" s="29">
        <v>0</v>
      </c>
      <c r="H1647" s="29">
        <f t="shared" si="50"/>
        <v>0.1</v>
      </c>
      <c r="I1647" s="15">
        <v>0</v>
      </c>
      <c r="J1647" s="15">
        <v>0</v>
      </c>
      <c r="K1647" s="15">
        <v>0</v>
      </c>
      <c r="L1647" s="15">
        <f t="shared" si="51"/>
        <v>0.1</v>
      </c>
    </row>
    <row r="1648" spans="1:12" x14ac:dyDescent="0.2">
      <c r="A1648" s="7" t="s">
        <v>82</v>
      </c>
      <c r="B1648" s="7" t="s">
        <v>174</v>
      </c>
      <c r="C1648" s="7" t="s">
        <v>4</v>
      </c>
      <c r="D1648" s="29">
        <v>0</v>
      </c>
      <c r="E1648" s="29">
        <v>0</v>
      </c>
      <c r="F1648" s="30">
        <v>0</v>
      </c>
      <c r="G1648" s="29">
        <v>0</v>
      </c>
      <c r="H1648" s="29">
        <f t="shared" si="50"/>
        <v>0</v>
      </c>
      <c r="I1648" s="15">
        <v>0</v>
      </c>
      <c r="J1648" s="15">
        <v>0</v>
      </c>
      <c r="K1648" s="15">
        <v>0</v>
      </c>
      <c r="L1648" s="15">
        <f t="shared" si="51"/>
        <v>0</v>
      </c>
    </row>
    <row r="1649" spans="1:12" x14ac:dyDescent="0.2">
      <c r="A1649" s="7" t="s">
        <v>82</v>
      </c>
      <c r="B1649" s="7" t="s">
        <v>174</v>
      </c>
      <c r="C1649" s="7" t="s">
        <v>5</v>
      </c>
      <c r="D1649" s="29">
        <v>0</v>
      </c>
      <c r="E1649" s="29">
        <v>0</v>
      </c>
      <c r="F1649" s="30">
        <v>0.1</v>
      </c>
      <c r="G1649" s="29">
        <v>0</v>
      </c>
      <c r="H1649" s="29">
        <f t="shared" si="50"/>
        <v>0.1</v>
      </c>
      <c r="I1649" s="15">
        <v>0</v>
      </c>
      <c r="J1649" s="15">
        <v>0</v>
      </c>
      <c r="K1649" s="15">
        <v>0</v>
      </c>
      <c r="L1649" s="15">
        <f t="shared" si="51"/>
        <v>0.1</v>
      </c>
    </row>
    <row r="1650" spans="1:12" x14ac:dyDescent="0.2">
      <c r="A1650" s="7" t="s">
        <v>82</v>
      </c>
      <c r="B1650" s="7" t="s">
        <v>174</v>
      </c>
      <c r="C1650" s="7" t="s">
        <v>6</v>
      </c>
      <c r="D1650" s="29">
        <v>0</v>
      </c>
      <c r="E1650" s="29">
        <v>0</v>
      </c>
      <c r="F1650" s="30">
        <v>2.5</v>
      </c>
      <c r="G1650" s="29">
        <v>0</v>
      </c>
      <c r="H1650" s="29">
        <f t="shared" si="50"/>
        <v>2.5</v>
      </c>
      <c r="I1650" s="15">
        <v>0</v>
      </c>
      <c r="J1650" s="15">
        <v>0</v>
      </c>
      <c r="K1650" s="15">
        <v>0</v>
      </c>
      <c r="L1650" s="15">
        <f t="shared" si="51"/>
        <v>2.5</v>
      </c>
    </row>
    <row r="1651" spans="1:12" x14ac:dyDescent="0.2">
      <c r="A1651" s="7" t="s">
        <v>82</v>
      </c>
      <c r="B1651" s="7" t="s">
        <v>174</v>
      </c>
      <c r="C1651" s="7" t="s">
        <v>7</v>
      </c>
      <c r="D1651" s="29">
        <v>0</v>
      </c>
      <c r="E1651" s="29">
        <v>0</v>
      </c>
      <c r="F1651" s="30">
        <v>0.5</v>
      </c>
      <c r="G1651" s="29">
        <v>0</v>
      </c>
      <c r="H1651" s="29">
        <f t="shared" si="50"/>
        <v>0.5</v>
      </c>
      <c r="I1651" s="15">
        <v>0.30299999999999999</v>
      </c>
      <c r="J1651" s="15">
        <v>0</v>
      </c>
      <c r="K1651" s="15">
        <v>0</v>
      </c>
      <c r="L1651" s="15">
        <f t="shared" si="51"/>
        <v>0.80300000000000005</v>
      </c>
    </row>
    <row r="1652" spans="1:12" x14ac:dyDescent="0.2">
      <c r="A1652" s="7" t="s">
        <v>82</v>
      </c>
      <c r="B1652" s="7" t="s">
        <v>174</v>
      </c>
      <c r="C1652" s="7" t="s">
        <v>8</v>
      </c>
      <c r="D1652" s="29">
        <v>0</v>
      </c>
      <c r="E1652" s="29">
        <v>0</v>
      </c>
      <c r="F1652" s="30">
        <v>0</v>
      </c>
      <c r="G1652" s="29">
        <v>0</v>
      </c>
      <c r="H1652" s="29">
        <f t="shared" si="50"/>
        <v>0</v>
      </c>
      <c r="I1652" s="15">
        <v>0</v>
      </c>
      <c r="J1652" s="15">
        <v>0</v>
      </c>
      <c r="K1652" s="15">
        <v>0</v>
      </c>
      <c r="L1652" s="15">
        <f t="shared" si="51"/>
        <v>0</v>
      </c>
    </row>
    <row r="1653" spans="1:12" x14ac:dyDescent="0.2">
      <c r="A1653" s="7" t="s">
        <v>82</v>
      </c>
      <c r="B1653" s="7" t="s">
        <v>174</v>
      </c>
      <c r="C1653" s="7" t="s">
        <v>9</v>
      </c>
      <c r="D1653" s="29">
        <v>0</v>
      </c>
      <c r="E1653" s="29">
        <v>0</v>
      </c>
      <c r="F1653" s="30">
        <v>0</v>
      </c>
      <c r="G1653" s="29">
        <v>0</v>
      </c>
      <c r="H1653" s="29">
        <f t="shared" si="50"/>
        <v>0</v>
      </c>
      <c r="I1653" s="15">
        <v>0</v>
      </c>
      <c r="J1653" s="15">
        <v>0</v>
      </c>
      <c r="K1653" s="15">
        <v>0</v>
      </c>
      <c r="L1653" s="15">
        <f t="shared" si="51"/>
        <v>0</v>
      </c>
    </row>
    <row r="1654" spans="1:12" x14ac:dyDescent="0.2">
      <c r="A1654" s="7" t="s">
        <v>82</v>
      </c>
      <c r="B1654" s="7" t="s">
        <v>174</v>
      </c>
      <c r="C1654" s="7" t="s">
        <v>10</v>
      </c>
      <c r="D1654" s="29">
        <v>0</v>
      </c>
      <c r="E1654" s="29">
        <v>0</v>
      </c>
      <c r="F1654" s="30">
        <v>0</v>
      </c>
      <c r="G1654" s="29">
        <v>0</v>
      </c>
      <c r="H1654" s="29">
        <f t="shared" si="50"/>
        <v>0</v>
      </c>
      <c r="I1654" s="15">
        <v>0</v>
      </c>
      <c r="J1654" s="15">
        <v>0</v>
      </c>
      <c r="K1654" s="15">
        <v>0</v>
      </c>
      <c r="L1654" s="15">
        <f t="shared" si="51"/>
        <v>0</v>
      </c>
    </row>
    <row r="1655" spans="1:12" x14ac:dyDescent="0.2">
      <c r="A1655" s="7" t="s">
        <v>82</v>
      </c>
      <c r="B1655" s="7" t="s">
        <v>174</v>
      </c>
      <c r="C1655" s="7" t="s">
        <v>11</v>
      </c>
      <c r="D1655" s="29">
        <v>0</v>
      </c>
      <c r="E1655" s="29">
        <v>0</v>
      </c>
      <c r="F1655" s="30">
        <v>0</v>
      </c>
      <c r="G1655" s="29">
        <v>0</v>
      </c>
      <c r="H1655" s="29">
        <f t="shared" si="50"/>
        <v>0</v>
      </c>
      <c r="I1655" s="15">
        <v>0</v>
      </c>
      <c r="J1655" s="15">
        <v>0</v>
      </c>
      <c r="K1655" s="15">
        <v>0</v>
      </c>
      <c r="L1655" s="15">
        <f t="shared" si="51"/>
        <v>0</v>
      </c>
    </row>
    <row r="1656" spans="1:12" x14ac:dyDescent="0.2">
      <c r="A1656" s="7" t="s">
        <v>82</v>
      </c>
      <c r="B1656" s="7" t="s">
        <v>174</v>
      </c>
      <c r="C1656" s="7" t="s">
        <v>12</v>
      </c>
      <c r="D1656" s="29">
        <v>0</v>
      </c>
      <c r="E1656" s="29">
        <v>0</v>
      </c>
      <c r="F1656" s="30">
        <v>0</v>
      </c>
      <c r="G1656" s="29">
        <v>0</v>
      </c>
      <c r="H1656" s="29">
        <f t="shared" si="50"/>
        <v>0</v>
      </c>
      <c r="I1656" s="15">
        <v>0</v>
      </c>
      <c r="J1656" s="15">
        <v>0</v>
      </c>
      <c r="K1656" s="15">
        <v>0</v>
      </c>
      <c r="L1656" s="15">
        <f t="shared" si="51"/>
        <v>0</v>
      </c>
    </row>
    <row r="1657" spans="1:12" x14ac:dyDescent="0.2">
      <c r="A1657" s="7" t="s">
        <v>82</v>
      </c>
      <c r="B1657" s="7" t="s">
        <v>174</v>
      </c>
      <c r="C1657" s="7" t="s">
        <v>13</v>
      </c>
      <c r="D1657" s="29">
        <v>5.8000000000000003E-2</v>
      </c>
      <c r="E1657" s="29">
        <v>0</v>
      </c>
      <c r="F1657" s="30">
        <v>0</v>
      </c>
      <c r="G1657" s="29">
        <v>0</v>
      </c>
      <c r="H1657" s="29">
        <f t="shared" si="50"/>
        <v>5.8000000000000003E-2</v>
      </c>
      <c r="I1657" s="15">
        <v>0</v>
      </c>
      <c r="J1657" s="15">
        <v>0</v>
      </c>
      <c r="K1657" s="15">
        <v>0</v>
      </c>
      <c r="L1657" s="15">
        <f t="shared" si="51"/>
        <v>5.8000000000000003E-2</v>
      </c>
    </row>
    <row r="1658" spans="1:12" x14ac:dyDescent="0.2">
      <c r="A1658" s="7" t="s">
        <v>82</v>
      </c>
      <c r="B1658" s="7" t="s">
        <v>174</v>
      </c>
      <c r="C1658" s="7" t="s">
        <v>14</v>
      </c>
      <c r="D1658" s="29">
        <v>0.63300000000000001</v>
      </c>
      <c r="E1658" s="29">
        <v>0</v>
      </c>
      <c r="F1658" s="30">
        <v>0</v>
      </c>
      <c r="G1658" s="29">
        <v>0</v>
      </c>
      <c r="H1658" s="29">
        <f t="shared" si="50"/>
        <v>0.63300000000000001</v>
      </c>
      <c r="I1658" s="15">
        <v>0</v>
      </c>
      <c r="J1658" s="15">
        <v>0</v>
      </c>
      <c r="K1658" s="15">
        <v>0</v>
      </c>
      <c r="L1658" s="15">
        <f t="shared" si="51"/>
        <v>0.63300000000000001</v>
      </c>
    </row>
    <row r="1659" spans="1:12" x14ac:dyDescent="0.2">
      <c r="A1659" s="7" t="s">
        <v>82</v>
      </c>
      <c r="B1659" s="7" t="s">
        <v>174</v>
      </c>
      <c r="C1659" s="7" t="s">
        <v>15</v>
      </c>
      <c r="D1659" s="29">
        <v>17.137</v>
      </c>
      <c r="E1659" s="29">
        <v>0</v>
      </c>
      <c r="F1659" s="30">
        <v>0</v>
      </c>
      <c r="G1659" s="29">
        <v>0</v>
      </c>
      <c r="H1659" s="29">
        <f t="shared" si="50"/>
        <v>17.137</v>
      </c>
      <c r="I1659" s="15">
        <v>0.80700000000000005</v>
      </c>
      <c r="J1659" s="15">
        <v>0</v>
      </c>
      <c r="K1659" s="15">
        <v>0</v>
      </c>
      <c r="L1659" s="15">
        <f t="shared" si="51"/>
        <v>17.943999999999999</v>
      </c>
    </row>
    <row r="1660" spans="1:12" x14ac:dyDescent="0.2">
      <c r="A1660" s="7" t="s">
        <v>82</v>
      </c>
      <c r="B1660" s="7" t="s">
        <v>174</v>
      </c>
      <c r="C1660" s="7" t="s">
        <v>108</v>
      </c>
      <c r="D1660" s="29">
        <v>0</v>
      </c>
      <c r="E1660" s="29">
        <v>0</v>
      </c>
      <c r="F1660" s="30">
        <v>0</v>
      </c>
      <c r="G1660" s="29">
        <v>0</v>
      </c>
      <c r="H1660" s="29">
        <f t="shared" si="50"/>
        <v>0</v>
      </c>
      <c r="I1660" s="15">
        <v>3.0000000000000001E-3</v>
      </c>
      <c r="J1660" s="15">
        <v>0</v>
      </c>
      <c r="K1660" s="15">
        <v>0</v>
      </c>
      <c r="L1660" s="15">
        <f t="shared" si="51"/>
        <v>3.0000000000000001E-3</v>
      </c>
    </row>
    <row r="1661" spans="1:12" x14ac:dyDescent="0.2">
      <c r="A1661" s="7" t="s">
        <v>82</v>
      </c>
      <c r="B1661" s="7" t="s">
        <v>174</v>
      </c>
      <c r="C1661" s="7" t="s">
        <v>16</v>
      </c>
      <c r="D1661" s="29">
        <v>0</v>
      </c>
      <c r="E1661" s="29">
        <v>0.2</v>
      </c>
      <c r="F1661" s="30">
        <v>0</v>
      </c>
      <c r="G1661" s="29">
        <v>0</v>
      </c>
      <c r="H1661" s="29">
        <f t="shared" si="50"/>
        <v>0.2</v>
      </c>
      <c r="I1661" s="15">
        <v>0</v>
      </c>
      <c r="J1661" s="15">
        <v>0</v>
      </c>
      <c r="K1661" s="15">
        <v>0</v>
      </c>
      <c r="L1661" s="15">
        <f t="shared" si="51"/>
        <v>0.2</v>
      </c>
    </row>
    <row r="1662" spans="1:12" x14ac:dyDescent="0.2">
      <c r="A1662" s="7" t="s">
        <v>82</v>
      </c>
      <c r="B1662" s="7" t="s">
        <v>174</v>
      </c>
      <c r="C1662" s="7" t="s">
        <v>17</v>
      </c>
      <c r="D1662" s="29">
        <v>0.17299999999999999</v>
      </c>
      <c r="E1662" s="29">
        <v>0</v>
      </c>
      <c r="F1662" s="30">
        <v>0</v>
      </c>
      <c r="G1662" s="29">
        <v>0</v>
      </c>
      <c r="H1662" s="29">
        <f t="shared" si="50"/>
        <v>0.17299999999999999</v>
      </c>
      <c r="I1662" s="15">
        <v>0</v>
      </c>
      <c r="J1662" s="15">
        <v>0</v>
      </c>
      <c r="K1662" s="15">
        <v>0</v>
      </c>
      <c r="L1662" s="15">
        <f t="shared" si="51"/>
        <v>0.17299999999999999</v>
      </c>
    </row>
    <row r="1663" spans="1:12" x14ac:dyDescent="0.2">
      <c r="A1663" s="7" t="s">
        <v>82</v>
      </c>
      <c r="B1663" s="7" t="s">
        <v>174</v>
      </c>
      <c r="C1663" s="7" t="s">
        <v>18</v>
      </c>
      <c r="D1663" s="29">
        <v>15.182</v>
      </c>
      <c r="E1663" s="29">
        <v>0</v>
      </c>
      <c r="F1663" s="30">
        <v>0</v>
      </c>
      <c r="G1663" s="29">
        <v>0</v>
      </c>
      <c r="H1663" s="29">
        <f t="shared" si="50"/>
        <v>15.182</v>
      </c>
      <c r="I1663" s="15">
        <v>0</v>
      </c>
      <c r="J1663" s="15">
        <v>0</v>
      </c>
      <c r="K1663" s="15">
        <v>0</v>
      </c>
      <c r="L1663" s="15">
        <f t="shared" si="51"/>
        <v>15.182</v>
      </c>
    </row>
    <row r="1664" spans="1:12" x14ac:dyDescent="0.2">
      <c r="A1664" s="7" t="s">
        <v>82</v>
      </c>
      <c r="B1664" s="7" t="s">
        <v>174</v>
      </c>
      <c r="C1664" s="7" t="s">
        <v>19</v>
      </c>
      <c r="D1664" s="29">
        <v>39.162999999999997</v>
      </c>
      <c r="E1664" s="29">
        <v>0</v>
      </c>
      <c r="F1664" s="30">
        <v>4.8000000000000007</v>
      </c>
      <c r="G1664" s="29">
        <v>0</v>
      </c>
      <c r="H1664" s="29">
        <f t="shared" si="50"/>
        <v>43.962999999999994</v>
      </c>
      <c r="I1664" s="15">
        <v>3.1320000000000001</v>
      </c>
      <c r="J1664" s="15">
        <v>0</v>
      </c>
      <c r="K1664" s="15">
        <v>0</v>
      </c>
      <c r="L1664" s="15">
        <f t="shared" si="51"/>
        <v>47.094999999999999</v>
      </c>
    </row>
    <row r="1665" spans="1:12" x14ac:dyDescent="0.2">
      <c r="A1665" s="7" t="s">
        <v>82</v>
      </c>
      <c r="B1665" s="7" t="s">
        <v>174</v>
      </c>
      <c r="C1665" s="7" t="s">
        <v>20</v>
      </c>
      <c r="D1665" s="29">
        <v>1.5529999999999999</v>
      </c>
      <c r="E1665" s="29">
        <v>0</v>
      </c>
      <c r="F1665" s="30">
        <v>0.3</v>
      </c>
      <c r="G1665" s="29">
        <v>0</v>
      </c>
      <c r="H1665" s="29">
        <f t="shared" si="50"/>
        <v>1.853</v>
      </c>
      <c r="I1665" s="15">
        <v>3.0000000000000001E-3</v>
      </c>
      <c r="J1665" s="15">
        <v>0</v>
      </c>
      <c r="K1665" s="15">
        <v>0</v>
      </c>
      <c r="L1665" s="15">
        <f t="shared" si="51"/>
        <v>1.8560000000000001</v>
      </c>
    </row>
    <row r="1666" spans="1:12" x14ac:dyDescent="0.2">
      <c r="A1666" s="7" t="s">
        <v>82</v>
      </c>
      <c r="B1666" s="7" t="s">
        <v>174</v>
      </c>
      <c r="C1666" s="7" t="s">
        <v>21</v>
      </c>
      <c r="D1666" s="29">
        <v>0.28799999999999998</v>
      </c>
      <c r="E1666" s="29">
        <v>0</v>
      </c>
      <c r="F1666" s="30">
        <v>0</v>
      </c>
      <c r="G1666" s="29">
        <v>0</v>
      </c>
      <c r="H1666" s="29">
        <f t="shared" si="50"/>
        <v>0.28799999999999998</v>
      </c>
      <c r="I1666" s="15">
        <v>2E-3</v>
      </c>
      <c r="J1666" s="15">
        <v>0</v>
      </c>
      <c r="K1666" s="15">
        <v>0</v>
      </c>
      <c r="L1666" s="15">
        <f t="shared" si="51"/>
        <v>0.28999999999999998</v>
      </c>
    </row>
    <row r="1667" spans="1:12" x14ac:dyDescent="0.2">
      <c r="A1667" s="7" t="s">
        <v>82</v>
      </c>
      <c r="B1667" s="7" t="s">
        <v>174</v>
      </c>
      <c r="C1667" s="7" t="s">
        <v>22</v>
      </c>
      <c r="D1667" s="29">
        <v>0</v>
      </c>
      <c r="E1667" s="29">
        <v>0</v>
      </c>
      <c r="F1667" s="30">
        <v>0</v>
      </c>
      <c r="G1667" s="29">
        <v>0</v>
      </c>
      <c r="H1667" s="29">
        <f t="shared" si="50"/>
        <v>0</v>
      </c>
      <c r="I1667" s="15">
        <v>0</v>
      </c>
      <c r="J1667" s="15">
        <v>0</v>
      </c>
      <c r="K1667" s="15">
        <v>0</v>
      </c>
      <c r="L1667" s="15">
        <f t="shared" si="51"/>
        <v>0</v>
      </c>
    </row>
    <row r="1668" spans="1:12" x14ac:dyDescent="0.2">
      <c r="A1668" s="7" t="s">
        <v>82</v>
      </c>
      <c r="B1668" s="7" t="s">
        <v>174</v>
      </c>
      <c r="C1668" s="7" t="s">
        <v>23</v>
      </c>
      <c r="D1668" s="29">
        <v>33.642000000000003</v>
      </c>
      <c r="E1668" s="29">
        <v>0</v>
      </c>
      <c r="F1668" s="30">
        <v>0</v>
      </c>
      <c r="G1668" s="29">
        <v>0</v>
      </c>
      <c r="H1668" s="29">
        <f t="shared" ref="H1668:H1731" si="52">D1668+E1668+F1668+G1668</f>
        <v>33.642000000000003</v>
      </c>
      <c r="I1668" s="15">
        <v>0</v>
      </c>
      <c r="J1668" s="15">
        <v>0</v>
      </c>
      <c r="K1668" s="15">
        <v>0</v>
      </c>
      <c r="L1668" s="15">
        <f t="shared" ref="L1668:L1731" si="53">ROUND(H1668+I1668+J1668+K1668,3)</f>
        <v>33.642000000000003</v>
      </c>
    </row>
    <row r="1669" spans="1:12" x14ac:dyDescent="0.2">
      <c r="A1669" s="7" t="s">
        <v>82</v>
      </c>
      <c r="B1669" s="7" t="s">
        <v>174</v>
      </c>
      <c r="C1669" s="7" t="s">
        <v>24</v>
      </c>
      <c r="D1669" s="29">
        <v>0</v>
      </c>
      <c r="E1669" s="29">
        <v>0</v>
      </c>
      <c r="F1669" s="30">
        <v>0</v>
      </c>
      <c r="G1669" s="29">
        <v>0</v>
      </c>
      <c r="H1669" s="29">
        <f t="shared" si="52"/>
        <v>0</v>
      </c>
      <c r="I1669" s="15">
        <v>0</v>
      </c>
      <c r="J1669" s="15">
        <v>0</v>
      </c>
      <c r="K1669" s="15">
        <v>0</v>
      </c>
      <c r="L1669" s="15">
        <f t="shared" si="53"/>
        <v>0</v>
      </c>
    </row>
    <row r="1670" spans="1:12" x14ac:dyDescent="0.2">
      <c r="A1670" s="7" t="s">
        <v>82</v>
      </c>
      <c r="B1670" s="7" t="s">
        <v>174</v>
      </c>
      <c r="C1670" s="7" t="s">
        <v>25</v>
      </c>
      <c r="D1670" s="29">
        <v>6.2329999999999997</v>
      </c>
      <c r="E1670" s="29">
        <v>0</v>
      </c>
      <c r="F1670" s="30">
        <v>0</v>
      </c>
      <c r="G1670" s="29">
        <v>0</v>
      </c>
      <c r="H1670" s="29">
        <f t="shared" si="52"/>
        <v>6.2329999999999997</v>
      </c>
      <c r="I1670" s="15">
        <v>4.4359999999999999</v>
      </c>
      <c r="J1670" s="15">
        <v>0</v>
      </c>
      <c r="K1670" s="15">
        <v>0</v>
      </c>
      <c r="L1670" s="15">
        <f t="shared" si="53"/>
        <v>10.669</v>
      </c>
    </row>
    <row r="1671" spans="1:12" x14ac:dyDescent="0.2">
      <c r="A1671" s="7" t="s">
        <v>82</v>
      </c>
      <c r="B1671" s="7" t="s">
        <v>174</v>
      </c>
      <c r="C1671" s="7" t="s">
        <v>26</v>
      </c>
      <c r="D1671" s="29">
        <v>0</v>
      </c>
      <c r="E1671" s="29">
        <v>0</v>
      </c>
      <c r="F1671" s="30">
        <v>0</v>
      </c>
      <c r="G1671" s="29">
        <v>0</v>
      </c>
      <c r="H1671" s="29">
        <f t="shared" si="52"/>
        <v>0</v>
      </c>
      <c r="I1671" s="15">
        <v>0</v>
      </c>
      <c r="J1671" s="15">
        <v>0</v>
      </c>
      <c r="K1671" s="15">
        <v>0</v>
      </c>
      <c r="L1671" s="15">
        <f t="shared" si="53"/>
        <v>0</v>
      </c>
    </row>
    <row r="1672" spans="1:12" x14ac:dyDescent="0.2">
      <c r="A1672" s="7" t="s">
        <v>82</v>
      </c>
      <c r="B1672" s="7" t="s">
        <v>174</v>
      </c>
      <c r="C1672" s="7" t="s">
        <v>27</v>
      </c>
      <c r="D1672" s="29">
        <v>0</v>
      </c>
      <c r="E1672" s="29">
        <v>0</v>
      </c>
      <c r="F1672" s="30">
        <v>0</v>
      </c>
      <c r="G1672" s="29">
        <v>0</v>
      </c>
      <c r="H1672" s="29">
        <f t="shared" si="52"/>
        <v>0</v>
      </c>
      <c r="I1672" s="15">
        <v>2.1000000000000001E-2</v>
      </c>
      <c r="J1672" s="15">
        <v>0</v>
      </c>
      <c r="K1672" s="15">
        <v>0</v>
      </c>
      <c r="L1672" s="15">
        <f t="shared" si="53"/>
        <v>2.1000000000000001E-2</v>
      </c>
    </row>
    <row r="1673" spans="1:12" x14ac:dyDescent="0.2">
      <c r="A1673" s="7" t="s">
        <v>82</v>
      </c>
      <c r="B1673" s="7" t="s">
        <v>174</v>
      </c>
      <c r="C1673" s="7" t="s">
        <v>28</v>
      </c>
      <c r="D1673" s="29">
        <v>0</v>
      </c>
      <c r="E1673" s="29">
        <v>0</v>
      </c>
      <c r="F1673" s="30">
        <v>0</v>
      </c>
      <c r="G1673" s="29">
        <v>0</v>
      </c>
      <c r="H1673" s="29">
        <f t="shared" si="52"/>
        <v>0</v>
      </c>
      <c r="I1673" s="15">
        <v>0</v>
      </c>
      <c r="J1673" s="15">
        <v>0</v>
      </c>
      <c r="K1673" s="15">
        <v>0</v>
      </c>
      <c r="L1673" s="15">
        <f t="shared" si="53"/>
        <v>0</v>
      </c>
    </row>
    <row r="1674" spans="1:12" x14ac:dyDescent="0.2">
      <c r="A1674" s="7" t="s">
        <v>82</v>
      </c>
      <c r="B1674" s="7" t="s">
        <v>174</v>
      </c>
      <c r="C1674" s="7" t="s">
        <v>29</v>
      </c>
      <c r="D1674" s="29">
        <v>207.80600000000001</v>
      </c>
      <c r="E1674" s="29">
        <v>0</v>
      </c>
      <c r="F1674" s="30">
        <v>0</v>
      </c>
      <c r="G1674" s="29">
        <v>0</v>
      </c>
      <c r="H1674" s="29">
        <f t="shared" si="52"/>
        <v>207.80600000000001</v>
      </c>
      <c r="I1674" s="15">
        <v>47.155000000000001</v>
      </c>
      <c r="J1674" s="15">
        <v>0</v>
      </c>
      <c r="K1674" s="15">
        <v>0</v>
      </c>
      <c r="L1674" s="15">
        <f t="shared" si="53"/>
        <v>254.96100000000001</v>
      </c>
    </row>
    <row r="1675" spans="1:12" x14ac:dyDescent="0.2">
      <c r="A1675" s="7" t="s">
        <v>82</v>
      </c>
      <c r="B1675" s="7" t="s">
        <v>174</v>
      </c>
      <c r="C1675" s="7" t="s">
        <v>30</v>
      </c>
      <c r="D1675" s="29">
        <v>0</v>
      </c>
      <c r="E1675" s="29">
        <v>0</v>
      </c>
      <c r="F1675" s="30">
        <v>0</v>
      </c>
      <c r="G1675" s="29">
        <v>1.1659999999999999</v>
      </c>
      <c r="H1675" s="29">
        <f t="shared" si="52"/>
        <v>1.1659999999999999</v>
      </c>
      <c r="I1675" s="15">
        <v>0</v>
      </c>
      <c r="J1675" s="15">
        <v>0</v>
      </c>
      <c r="K1675" s="15">
        <v>0</v>
      </c>
      <c r="L1675" s="15">
        <f t="shared" si="53"/>
        <v>1.1659999999999999</v>
      </c>
    </row>
    <row r="1676" spans="1:12" x14ac:dyDescent="0.2">
      <c r="A1676" s="7" t="s">
        <v>82</v>
      </c>
      <c r="B1676" s="7" t="s">
        <v>174</v>
      </c>
      <c r="C1676" s="7" t="s">
        <v>31</v>
      </c>
      <c r="D1676" s="29">
        <v>0</v>
      </c>
      <c r="E1676" s="29">
        <v>0</v>
      </c>
      <c r="F1676" s="30">
        <v>1.8</v>
      </c>
      <c r="G1676" s="29">
        <v>0</v>
      </c>
      <c r="H1676" s="29">
        <f t="shared" si="52"/>
        <v>1.8</v>
      </c>
      <c r="I1676" s="15">
        <v>0</v>
      </c>
      <c r="J1676" s="15">
        <v>0</v>
      </c>
      <c r="K1676" s="15">
        <v>0</v>
      </c>
      <c r="L1676" s="15">
        <f t="shared" si="53"/>
        <v>1.8</v>
      </c>
    </row>
    <row r="1677" spans="1:12" x14ac:dyDescent="0.2">
      <c r="A1677" s="7" t="s">
        <v>82</v>
      </c>
      <c r="B1677" s="7" t="s">
        <v>174</v>
      </c>
      <c r="C1677" s="7" t="s">
        <v>32</v>
      </c>
      <c r="D1677" s="29">
        <v>0</v>
      </c>
      <c r="E1677" s="29">
        <v>0.1</v>
      </c>
      <c r="F1677" s="30">
        <v>0</v>
      </c>
      <c r="G1677" s="29">
        <v>0</v>
      </c>
      <c r="H1677" s="29">
        <f t="shared" si="52"/>
        <v>0.1</v>
      </c>
      <c r="I1677" s="15">
        <v>0</v>
      </c>
      <c r="J1677" s="15">
        <v>0</v>
      </c>
      <c r="K1677" s="15">
        <v>0</v>
      </c>
      <c r="L1677" s="15">
        <f t="shared" si="53"/>
        <v>0.1</v>
      </c>
    </row>
    <row r="1678" spans="1:12" x14ac:dyDescent="0.2">
      <c r="A1678" s="7" t="s">
        <v>82</v>
      </c>
      <c r="B1678" s="7" t="s">
        <v>174</v>
      </c>
      <c r="C1678" s="7" t="s">
        <v>33</v>
      </c>
      <c r="D1678" s="29">
        <v>0</v>
      </c>
      <c r="E1678" s="29">
        <v>0</v>
      </c>
      <c r="F1678" s="30">
        <v>0</v>
      </c>
      <c r="G1678" s="29">
        <v>0.1</v>
      </c>
      <c r="H1678" s="29">
        <f t="shared" si="52"/>
        <v>0.1</v>
      </c>
      <c r="I1678" s="15">
        <v>0</v>
      </c>
      <c r="J1678" s="15">
        <v>0</v>
      </c>
      <c r="K1678" s="15">
        <v>0</v>
      </c>
      <c r="L1678" s="15">
        <f t="shared" si="53"/>
        <v>0.1</v>
      </c>
    </row>
    <row r="1679" spans="1:12" x14ac:dyDescent="0.2">
      <c r="A1679" s="7" t="s">
        <v>83</v>
      </c>
      <c r="B1679" s="7" t="s">
        <v>175</v>
      </c>
      <c r="C1679" s="7" t="s">
        <v>2</v>
      </c>
      <c r="D1679" s="29">
        <v>0</v>
      </c>
      <c r="E1679" s="29">
        <v>0</v>
      </c>
      <c r="F1679" s="30">
        <v>0.9</v>
      </c>
      <c r="G1679" s="29">
        <v>0</v>
      </c>
      <c r="H1679" s="29">
        <f t="shared" si="52"/>
        <v>0.9</v>
      </c>
      <c r="I1679" s="15">
        <v>0</v>
      </c>
      <c r="J1679" s="15">
        <v>0</v>
      </c>
      <c r="K1679" s="15">
        <v>0</v>
      </c>
      <c r="L1679" s="15">
        <f t="shared" si="53"/>
        <v>0.9</v>
      </c>
    </row>
    <row r="1680" spans="1:12" x14ac:dyDescent="0.2">
      <c r="A1680" s="7" t="s">
        <v>83</v>
      </c>
      <c r="B1680" s="7" t="s">
        <v>175</v>
      </c>
      <c r="C1680" s="7" t="s">
        <v>4</v>
      </c>
      <c r="D1680" s="29">
        <v>0.19700000000000001</v>
      </c>
      <c r="E1680" s="29">
        <v>0</v>
      </c>
      <c r="F1680" s="30">
        <v>0.2</v>
      </c>
      <c r="G1680" s="29">
        <v>0</v>
      </c>
      <c r="H1680" s="29">
        <f t="shared" si="52"/>
        <v>0.39700000000000002</v>
      </c>
      <c r="I1680" s="15">
        <v>0</v>
      </c>
      <c r="J1680" s="15">
        <v>0</v>
      </c>
      <c r="K1680" s="15">
        <v>0</v>
      </c>
      <c r="L1680" s="15">
        <f t="shared" si="53"/>
        <v>0.39700000000000002</v>
      </c>
    </row>
    <row r="1681" spans="1:12" x14ac:dyDescent="0.2">
      <c r="A1681" s="7" t="s">
        <v>83</v>
      </c>
      <c r="B1681" s="7" t="s">
        <v>175</v>
      </c>
      <c r="C1681" s="7" t="s">
        <v>5</v>
      </c>
      <c r="D1681" s="29">
        <v>0</v>
      </c>
      <c r="E1681" s="29">
        <v>0</v>
      </c>
      <c r="F1681" s="30">
        <v>0</v>
      </c>
      <c r="G1681" s="29">
        <v>0</v>
      </c>
      <c r="H1681" s="29">
        <f t="shared" si="52"/>
        <v>0</v>
      </c>
      <c r="I1681" s="15">
        <v>0</v>
      </c>
      <c r="J1681" s="15">
        <v>0</v>
      </c>
      <c r="K1681" s="15">
        <v>0</v>
      </c>
      <c r="L1681" s="15">
        <f t="shared" si="53"/>
        <v>0</v>
      </c>
    </row>
    <row r="1682" spans="1:12" x14ac:dyDescent="0.2">
      <c r="A1682" s="7" t="s">
        <v>83</v>
      </c>
      <c r="B1682" s="7" t="s">
        <v>175</v>
      </c>
      <c r="C1682" s="7" t="s">
        <v>6</v>
      </c>
      <c r="D1682" s="29">
        <v>0</v>
      </c>
      <c r="E1682" s="29">
        <v>0</v>
      </c>
      <c r="F1682" s="30">
        <v>0.2</v>
      </c>
      <c r="G1682" s="29">
        <v>0</v>
      </c>
      <c r="H1682" s="29">
        <f t="shared" si="52"/>
        <v>0.2</v>
      </c>
      <c r="I1682" s="15">
        <v>0</v>
      </c>
      <c r="J1682" s="15">
        <v>0</v>
      </c>
      <c r="K1682" s="15">
        <v>0</v>
      </c>
      <c r="L1682" s="15">
        <f t="shared" si="53"/>
        <v>0.2</v>
      </c>
    </row>
    <row r="1683" spans="1:12" x14ac:dyDescent="0.2">
      <c r="A1683" s="7" t="s">
        <v>83</v>
      </c>
      <c r="B1683" s="7" t="s">
        <v>175</v>
      </c>
      <c r="C1683" s="7" t="s">
        <v>7</v>
      </c>
      <c r="D1683" s="29">
        <v>0</v>
      </c>
      <c r="E1683" s="29">
        <v>0</v>
      </c>
      <c r="F1683" s="30">
        <v>0.2</v>
      </c>
      <c r="G1683" s="29">
        <v>0</v>
      </c>
      <c r="H1683" s="29">
        <f t="shared" si="52"/>
        <v>0.2</v>
      </c>
      <c r="I1683" s="15">
        <v>0.249</v>
      </c>
      <c r="J1683" s="15">
        <v>0</v>
      </c>
      <c r="K1683" s="15">
        <v>0</v>
      </c>
      <c r="L1683" s="15">
        <f t="shared" si="53"/>
        <v>0.44900000000000001</v>
      </c>
    </row>
    <row r="1684" spans="1:12" x14ac:dyDescent="0.2">
      <c r="A1684" s="7" t="s">
        <v>83</v>
      </c>
      <c r="B1684" s="7" t="s">
        <v>175</v>
      </c>
      <c r="C1684" s="7" t="s">
        <v>8</v>
      </c>
      <c r="D1684" s="29">
        <v>0</v>
      </c>
      <c r="E1684" s="29">
        <v>0</v>
      </c>
      <c r="F1684" s="30">
        <v>0</v>
      </c>
      <c r="G1684" s="29">
        <v>0</v>
      </c>
      <c r="H1684" s="29">
        <f t="shared" si="52"/>
        <v>0</v>
      </c>
      <c r="I1684" s="15">
        <v>0</v>
      </c>
      <c r="J1684" s="15">
        <v>0</v>
      </c>
      <c r="K1684" s="15">
        <v>0</v>
      </c>
      <c r="L1684" s="15">
        <f t="shared" si="53"/>
        <v>0</v>
      </c>
    </row>
    <row r="1685" spans="1:12" x14ac:dyDescent="0.2">
      <c r="A1685" s="7" t="s">
        <v>83</v>
      </c>
      <c r="B1685" s="7" t="s">
        <v>175</v>
      </c>
      <c r="C1685" s="7" t="s">
        <v>9</v>
      </c>
      <c r="D1685" s="29">
        <v>0</v>
      </c>
      <c r="E1685" s="29">
        <v>0</v>
      </c>
      <c r="F1685" s="30">
        <v>0.4</v>
      </c>
      <c r="G1685" s="29">
        <v>0</v>
      </c>
      <c r="H1685" s="29">
        <f t="shared" si="52"/>
        <v>0.4</v>
      </c>
      <c r="I1685" s="15">
        <v>0</v>
      </c>
      <c r="J1685" s="15">
        <v>0</v>
      </c>
      <c r="K1685" s="15">
        <v>0</v>
      </c>
      <c r="L1685" s="15">
        <f t="shared" si="53"/>
        <v>0.4</v>
      </c>
    </row>
    <row r="1686" spans="1:12" x14ac:dyDescent="0.2">
      <c r="A1686" s="7" t="s">
        <v>83</v>
      </c>
      <c r="B1686" s="7" t="s">
        <v>175</v>
      </c>
      <c r="C1686" s="7" t="s">
        <v>10</v>
      </c>
      <c r="D1686" s="29">
        <v>0</v>
      </c>
      <c r="E1686" s="29">
        <v>0</v>
      </c>
      <c r="F1686" s="30">
        <v>1.2</v>
      </c>
      <c r="G1686" s="29">
        <v>0</v>
      </c>
      <c r="H1686" s="29">
        <f t="shared" si="52"/>
        <v>1.2</v>
      </c>
      <c r="I1686" s="15">
        <v>0</v>
      </c>
      <c r="J1686" s="15">
        <v>0</v>
      </c>
      <c r="K1686" s="15">
        <v>0</v>
      </c>
      <c r="L1686" s="15">
        <f t="shared" si="53"/>
        <v>1.2</v>
      </c>
    </row>
    <row r="1687" spans="1:12" x14ac:dyDescent="0.2">
      <c r="A1687" s="7" t="s">
        <v>83</v>
      </c>
      <c r="B1687" s="7" t="s">
        <v>175</v>
      </c>
      <c r="C1687" s="7" t="s">
        <v>11</v>
      </c>
      <c r="D1687" s="29">
        <v>0</v>
      </c>
      <c r="E1687" s="29">
        <v>0</v>
      </c>
      <c r="F1687" s="30">
        <v>0</v>
      </c>
      <c r="G1687" s="29">
        <v>0</v>
      </c>
      <c r="H1687" s="29">
        <f t="shared" si="52"/>
        <v>0</v>
      </c>
      <c r="I1687" s="15">
        <v>0</v>
      </c>
      <c r="J1687" s="15">
        <v>0</v>
      </c>
      <c r="K1687" s="15">
        <v>0</v>
      </c>
      <c r="L1687" s="15">
        <f t="shared" si="53"/>
        <v>0</v>
      </c>
    </row>
    <row r="1688" spans="1:12" x14ac:dyDescent="0.2">
      <c r="A1688" s="7" t="s">
        <v>83</v>
      </c>
      <c r="B1688" s="7" t="s">
        <v>175</v>
      </c>
      <c r="C1688" s="7" t="s">
        <v>12</v>
      </c>
      <c r="D1688" s="29">
        <v>0</v>
      </c>
      <c r="E1688" s="29">
        <v>0</v>
      </c>
      <c r="F1688" s="30">
        <v>0</v>
      </c>
      <c r="G1688" s="29">
        <v>0</v>
      </c>
      <c r="H1688" s="29">
        <f t="shared" si="52"/>
        <v>0</v>
      </c>
      <c r="I1688" s="15">
        <v>0</v>
      </c>
      <c r="J1688" s="15">
        <v>0</v>
      </c>
      <c r="K1688" s="15">
        <v>0</v>
      </c>
      <c r="L1688" s="15">
        <f t="shared" si="53"/>
        <v>0</v>
      </c>
    </row>
    <row r="1689" spans="1:12" x14ac:dyDescent="0.2">
      <c r="A1689" s="7" t="s">
        <v>83</v>
      </c>
      <c r="B1689" s="7" t="s">
        <v>175</v>
      </c>
      <c r="C1689" s="7" t="s">
        <v>13</v>
      </c>
      <c r="D1689" s="29">
        <v>0</v>
      </c>
      <c r="E1689" s="29">
        <v>0</v>
      </c>
      <c r="F1689" s="30">
        <v>0</v>
      </c>
      <c r="G1689" s="29">
        <v>0</v>
      </c>
      <c r="H1689" s="29">
        <f t="shared" si="52"/>
        <v>0</v>
      </c>
      <c r="I1689" s="15">
        <v>0</v>
      </c>
      <c r="J1689" s="15">
        <v>0</v>
      </c>
      <c r="K1689" s="15">
        <v>0</v>
      </c>
      <c r="L1689" s="15">
        <f t="shared" si="53"/>
        <v>0</v>
      </c>
    </row>
    <row r="1690" spans="1:12" x14ac:dyDescent="0.2">
      <c r="A1690" s="7" t="s">
        <v>83</v>
      </c>
      <c r="B1690" s="7" t="s">
        <v>175</v>
      </c>
      <c r="C1690" s="7" t="s">
        <v>14</v>
      </c>
      <c r="D1690" s="29">
        <v>0.98399999999999999</v>
      </c>
      <c r="E1690" s="29">
        <v>0</v>
      </c>
      <c r="F1690" s="30">
        <v>0</v>
      </c>
      <c r="G1690" s="29">
        <v>0</v>
      </c>
      <c r="H1690" s="29">
        <f t="shared" si="52"/>
        <v>0.98399999999999999</v>
      </c>
      <c r="I1690" s="15">
        <v>0</v>
      </c>
      <c r="J1690" s="15">
        <v>0</v>
      </c>
      <c r="K1690" s="15">
        <v>0</v>
      </c>
      <c r="L1690" s="15">
        <f t="shared" si="53"/>
        <v>0.98399999999999999</v>
      </c>
    </row>
    <row r="1691" spans="1:12" x14ac:dyDescent="0.2">
      <c r="A1691" s="7" t="s">
        <v>83</v>
      </c>
      <c r="B1691" s="7" t="s">
        <v>175</v>
      </c>
      <c r="C1691" s="7" t="s">
        <v>15</v>
      </c>
      <c r="D1691" s="29">
        <v>0</v>
      </c>
      <c r="E1691" s="29">
        <v>0</v>
      </c>
      <c r="F1691" s="30">
        <v>0</v>
      </c>
      <c r="G1691" s="29">
        <v>0</v>
      </c>
      <c r="H1691" s="29">
        <f t="shared" si="52"/>
        <v>0</v>
      </c>
      <c r="I1691" s="15">
        <v>0</v>
      </c>
      <c r="J1691" s="15">
        <v>0</v>
      </c>
      <c r="K1691" s="15">
        <v>0</v>
      </c>
      <c r="L1691" s="15">
        <f t="shared" si="53"/>
        <v>0</v>
      </c>
    </row>
    <row r="1692" spans="1:12" x14ac:dyDescent="0.2">
      <c r="A1692" s="7" t="s">
        <v>83</v>
      </c>
      <c r="B1692" s="7" t="s">
        <v>175</v>
      </c>
      <c r="C1692" s="7" t="s">
        <v>108</v>
      </c>
      <c r="D1692" s="29">
        <v>0</v>
      </c>
      <c r="E1692" s="29">
        <v>0</v>
      </c>
      <c r="F1692" s="30">
        <v>0</v>
      </c>
      <c r="G1692" s="29">
        <v>0</v>
      </c>
      <c r="H1692" s="29">
        <f t="shared" si="52"/>
        <v>0</v>
      </c>
      <c r="I1692" s="15">
        <v>0</v>
      </c>
      <c r="J1692" s="15">
        <v>0</v>
      </c>
      <c r="K1692" s="15">
        <v>0</v>
      </c>
      <c r="L1692" s="15">
        <f t="shared" si="53"/>
        <v>0</v>
      </c>
    </row>
    <row r="1693" spans="1:12" x14ac:dyDescent="0.2">
      <c r="A1693" s="7" t="s">
        <v>83</v>
      </c>
      <c r="B1693" s="7" t="s">
        <v>175</v>
      </c>
      <c r="C1693" s="7" t="s">
        <v>16</v>
      </c>
      <c r="D1693" s="29">
        <v>0</v>
      </c>
      <c r="E1693" s="29">
        <v>1</v>
      </c>
      <c r="F1693" s="30">
        <v>0</v>
      </c>
      <c r="G1693" s="29">
        <v>0</v>
      </c>
      <c r="H1693" s="29">
        <f t="shared" si="52"/>
        <v>1</v>
      </c>
      <c r="I1693" s="15">
        <v>0.36</v>
      </c>
      <c r="J1693" s="15">
        <v>0</v>
      </c>
      <c r="K1693" s="15">
        <v>0</v>
      </c>
      <c r="L1693" s="15">
        <f t="shared" si="53"/>
        <v>1.36</v>
      </c>
    </row>
    <row r="1694" spans="1:12" x14ac:dyDescent="0.2">
      <c r="A1694" s="7" t="s">
        <v>83</v>
      </c>
      <c r="B1694" s="7" t="s">
        <v>175</v>
      </c>
      <c r="C1694" s="7" t="s">
        <v>17</v>
      </c>
      <c r="D1694" s="29">
        <v>0</v>
      </c>
      <c r="E1694" s="29">
        <v>0.2</v>
      </c>
      <c r="F1694" s="30">
        <v>0</v>
      </c>
      <c r="G1694" s="29">
        <v>0</v>
      </c>
      <c r="H1694" s="29">
        <f t="shared" si="52"/>
        <v>0.2</v>
      </c>
      <c r="I1694" s="15">
        <v>0</v>
      </c>
      <c r="J1694" s="15">
        <v>0</v>
      </c>
      <c r="K1694" s="15">
        <v>0</v>
      </c>
      <c r="L1694" s="15">
        <f t="shared" si="53"/>
        <v>0.2</v>
      </c>
    </row>
    <row r="1695" spans="1:12" x14ac:dyDescent="0.2">
      <c r="A1695" s="7" t="s">
        <v>83</v>
      </c>
      <c r="B1695" s="7" t="s">
        <v>175</v>
      </c>
      <c r="C1695" s="7" t="s">
        <v>18</v>
      </c>
      <c r="D1695" s="29">
        <v>186.387</v>
      </c>
      <c r="E1695" s="29">
        <v>0</v>
      </c>
      <c r="F1695" s="30">
        <v>0</v>
      </c>
      <c r="G1695" s="29">
        <v>0</v>
      </c>
      <c r="H1695" s="29">
        <f t="shared" si="52"/>
        <v>186.387</v>
      </c>
      <c r="I1695" s="15">
        <v>25.119</v>
      </c>
      <c r="J1695" s="15">
        <v>0</v>
      </c>
      <c r="K1695" s="15">
        <v>0</v>
      </c>
      <c r="L1695" s="15">
        <f t="shared" si="53"/>
        <v>211.506</v>
      </c>
    </row>
    <row r="1696" spans="1:12" x14ac:dyDescent="0.2">
      <c r="A1696" s="7" t="s">
        <v>83</v>
      </c>
      <c r="B1696" s="7" t="s">
        <v>175</v>
      </c>
      <c r="C1696" s="7" t="s">
        <v>19</v>
      </c>
      <c r="D1696" s="29">
        <v>152.33699999999999</v>
      </c>
      <c r="E1696" s="29">
        <v>0</v>
      </c>
      <c r="F1696" s="30">
        <v>15.2</v>
      </c>
      <c r="G1696" s="29">
        <v>1.93</v>
      </c>
      <c r="H1696" s="29">
        <f t="shared" si="52"/>
        <v>169.46699999999998</v>
      </c>
      <c r="I1696" s="15">
        <v>20.896000000000001</v>
      </c>
      <c r="J1696" s="15">
        <v>0</v>
      </c>
      <c r="K1696" s="15">
        <v>0</v>
      </c>
      <c r="L1696" s="15">
        <f t="shared" si="53"/>
        <v>190.363</v>
      </c>
    </row>
    <row r="1697" spans="1:12" x14ac:dyDescent="0.2">
      <c r="A1697" s="7" t="s">
        <v>83</v>
      </c>
      <c r="B1697" s="7" t="s">
        <v>175</v>
      </c>
      <c r="C1697" s="7" t="s">
        <v>20</v>
      </c>
      <c r="D1697" s="29">
        <v>0</v>
      </c>
      <c r="E1697" s="29">
        <v>0</v>
      </c>
      <c r="F1697" s="30">
        <v>0.2</v>
      </c>
      <c r="G1697" s="29">
        <v>0</v>
      </c>
      <c r="H1697" s="29">
        <f t="shared" si="52"/>
        <v>0.2</v>
      </c>
      <c r="I1697" s="15">
        <v>1.0999999999999999E-2</v>
      </c>
      <c r="J1697" s="15">
        <v>0</v>
      </c>
      <c r="K1697" s="15">
        <v>0</v>
      </c>
      <c r="L1697" s="15">
        <f t="shared" si="53"/>
        <v>0.21099999999999999</v>
      </c>
    </row>
    <row r="1698" spans="1:12" x14ac:dyDescent="0.2">
      <c r="A1698" s="7" t="s">
        <v>83</v>
      </c>
      <c r="B1698" s="7" t="s">
        <v>175</v>
      </c>
      <c r="C1698" s="7" t="s">
        <v>21</v>
      </c>
      <c r="D1698" s="29">
        <v>0</v>
      </c>
      <c r="E1698" s="29">
        <v>0</v>
      </c>
      <c r="F1698" s="30">
        <v>0</v>
      </c>
      <c r="G1698" s="29">
        <v>0</v>
      </c>
      <c r="H1698" s="29">
        <f t="shared" si="52"/>
        <v>0</v>
      </c>
      <c r="I1698" s="15">
        <v>0</v>
      </c>
      <c r="J1698" s="15">
        <v>0</v>
      </c>
      <c r="K1698" s="15">
        <v>0</v>
      </c>
      <c r="L1698" s="15">
        <f t="shared" si="53"/>
        <v>0</v>
      </c>
    </row>
    <row r="1699" spans="1:12" x14ac:dyDescent="0.2">
      <c r="A1699" s="7" t="s">
        <v>83</v>
      </c>
      <c r="B1699" s="7" t="s">
        <v>175</v>
      </c>
      <c r="C1699" s="7" t="s">
        <v>22</v>
      </c>
      <c r="D1699" s="29">
        <v>0</v>
      </c>
      <c r="E1699" s="29">
        <v>0</v>
      </c>
      <c r="F1699" s="30">
        <v>0</v>
      </c>
      <c r="G1699" s="29">
        <v>0</v>
      </c>
      <c r="H1699" s="29">
        <f t="shared" si="52"/>
        <v>0</v>
      </c>
      <c r="I1699" s="15">
        <v>0</v>
      </c>
      <c r="J1699" s="15">
        <v>0</v>
      </c>
      <c r="K1699" s="15">
        <v>0</v>
      </c>
      <c r="L1699" s="15">
        <f t="shared" si="53"/>
        <v>0</v>
      </c>
    </row>
    <row r="1700" spans="1:12" x14ac:dyDescent="0.2">
      <c r="A1700" s="7" t="s">
        <v>83</v>
      </c>
      <c r="B1700" s="7" t="s">
        <v>175</v>
      </c>
      <c r="C1700" s="7" t="s">
        <v>23</v>
      </c>
      <c r="D1700" s="29">
        <v>96.441000000000003</v>
      </c>
      <c r="E1700" s="29">
        <v>0</v>
      </c>
      <c r="F1700" s="30">
        <v>0</v>
      </c>
      <c r="G1700" s="29">
        <v>0</v>
      </c>
      <c r="H1700" s="29">
        <f t="shared" si="52"/>
        <v>96.441000000000003</v>
      </c>
      <c r="I1700" s="15">
        <v>12.151999999999999</v>
      </c>
      <c r="J1700" s="15">
        <v>0</v>
      </c>
      <c r="K1700" s="15">
        <v>0</v>
      </c>
      <c r="L1700" s="15">
        <f t="shared" si="53"/>
        <v>108.593</v>
      </c>
    </row>
    <row r="1701" spans="1:12" x14ac:dyDescent="0.2">
      <c r="A1701" s="7" t="s">
        <v>83</v>
      </c>
      <c r="B1701" s="7" t="s">
        <v>175</v>
      </c>
      <c r="C1701" s="7" t="s">
        <v>24</v>
      </c>
      <c r="D1701" s="29">
        <v>0.39400000000000002</v>
      </c>
      <c r="E1701" s="29">
        <v>0</v>
      </c>
      <c r="F1701" s="30">
        <v>0</v>
      </c>
      <c r="G1701" s="29">
        <v>0</v>
      </c>
      <c r="H1701" s="29">
        <f t="shared" si="52"/>
        <v>0.39400000000000002</v>
      </c>
      <c r="I1701" s="15">
        <v>0</v>
      </c>
      <c r="J1701" s="15">
        <v>0</v>
      </c>
      <c r="K1701" s="15">
        <v>0</v>
      </c>
      <c r="L1701" s="15">
        <f t="shared" si="53"/>
        <v>0.39400000000000002</v>
      </c>
    </row>
    <row r="1702" spans="1:12" x14ac:dyDescent="0.2">
      <c r="A1702" s="7" t="s">
        <v>83</v>
      </c>
      <c r="B1702" s="7" t="s">
        <v>175</v>
      </c>
      <c r="C1702" s="7" t="s">
        <v>25</v>
      </c>
      <c r="D1702" s="29">
        <v>21.832999999999998</v>
      </c>
      <c r="E1702" s="29">
        <v>0</v>
      </c>
      <c r="F1702" s="30">
        <v>0</v>
      </c>
      <c r="G1702" s="29">
        <v>0</v>
      </c>
      <c r="H1702" s="29">
        <f t="shared" si="52"/>
        <v>21.832999999999998</v>
      </c>
      <c r="I1702" s="15">
        <v>2.468</v>
      </c>
      <c r="J1702" s="15">
        <v>0</v>
      </c>
      <c r="K1702" s="15">
        <v>0</v>
      </c>
      <c r="L1702" s="15">
        <f t="shared" si="53"/>
        <v>24.300999999999998</v>
      </c>
    </row>
    <row r="1703" spans="1:12" x14ac:dyDescent="0.2">
      <c r="A1703" s="7" t="s">
        <v>83</v>
      </c>
      <c r="B1703" s="7" t="s">
        <v>175</v>
      </c>
      <c r="C1703" s="7" t="s">
        <v>26</v>
      </c>
      <c r="D1703" s="29">
        <v>0</v>
      </c>
      <c r="E1703" s="29">
        <v>0</v>
      </c>
      <c r="F1703" s="30">
        <v>0</v>
      </c>
      <c r="G1703" s="29">
        <v>0</v>
      </c>
      <c r="H1703" s="29">
        <f t="shared" si="52"/>
        <v>0</v>
      </c>
      <c r="I1703" s="15">
        <v>8.8999999999999996E-2</v>
      </c>
      <c r="J1703" s="15">
        <v>0</v>
      </c>
      <c r="K1703" s="15">
        <v>0</v>
      </c>
      <c r="L1703" s="15">
        <f t="shared" si="53"/>
        <v>8.8999999999999996E-2</v>
      </c>
    </row>
    <row r="1704" spans="1:12" x14ac:dyDescent="0.2">
      <c r="A1704" s="7" t="s">
        <v>83</v>
      </c>
      <c r="B1704" s="7" t="s">
        <v>175</v>
      </c>
      <c r="C1704" s="7" t="s">
        <v>27</v>
      </c>
      <c r="D1704" s="29">
        <v>0</v>
      </c>
      <c r="E1704" s="29">
        <v>0</v>
      </c>
      <c r="F1704" s="30">
        <v>0.5</v>
      </c>
      <c r="G1704" s="29">
        <v>0</v>
      </c>
      <c r="H1704" s="29">
        <f t="shared" si="52"/>
        <v>0.5</v>
      </c>
      <c r="I1704" s="15">
        <v>9.9000000000000005E-2</v>
      </c>
      <c r="J1704" s="15">
        <v>0</v>
      </c>
      <c r="K1704" s="15">
        <v>0</v>
      </c>
      <c r="L1704" s="15">
        <f t="shared" si="53"/>
        <v>0.59899999999999998</v>
      </c>
    </row>
    <row r="1705" spans="1:12" x14ac:dyDescent="0.2">
      <c r="A1705" s="7" t="s">
        <v>83</v>
      </c>
      <c r="B1705" s="7" t="s">
        <v>175</v>
      </c>
      <c r="C1705" s="7" t="s">
        <v>28</v>
      </c>
      <c r="D1705" s="29">
        <v>0</v>
      </c>
      <c r="E1705" s="29">
        <v>0</v>
      </c>
      <c r="F1705" s="30">
        <v>0</v>
      </c>
      <c r="G1705" s="29">
        <v>0</v>
      </c>
      <c r="H1705" s="29">
        <f t="shared" si="52"/>
        <v>0</v>
      </c>
      <c r="I1705" s="15">
        <v>0</v>
      </c>
      <c r="J1705" s="15">
        <v>0</v>
      </c>
      <c r="K1705" s="15">
        <v>0</v>
      </c>
      <c r="L1705" s="15">
        <f t="shared" si="53"/>
        <v>0</v>
      </c>
    </row>
    <row r="1706" spans="1:12" x14ac:dyDescent="0.2">
      <c r="A1706" s="7" t="s">
        <v>83</v>
      </c>
      <c r="B1706" s="7" t="s">
        <v>175</v>
      </c>
      <c r="C1706" s="7" t="s">
        <v>29</v>
      </c>
      <c r="D1706" s="29">
        <v>93.444000000000003</v>
      </c>
      <c r="E1706" s="29">
        <v>0</v>
      </c>
      <c r="F1706" s="30">
        <v>0</v>
      </c>
      <c r="G1706" s="29">
        <v>0</v>
      </c>
      <c r="H1706" s="29">
        <f t="shared" si="52"/>
        <v>93.444000000000003</v>
      </c>
      <c r="I1706" s="15">
        <v>16.756</v>
      </c>
      <c r="J1706" s="15">
        <v>0</v>
      </c>
      <c r="K1706" s="15">
        <v>0</v>
      </c>
      <c r="L1706" s="15">
        <f t="shared" si="53"/>
        <v>110.2</v>
      </c>
    </row>
    <row r="1707" spans="1:12" x14ac:dyDescent="0.2">
      <c r="A1707" s="7" t="s">
        <v>83</v>
      </c>
      <c r="B1707" s="7" t="s">
        <v>175</v>
      </c>
      <c r="C1707" s="7" t="s">
        <v>30</v>
      </c>
      <c r="D1707" s="29">
        <v>0</v>
      </c>
      <c r="E1707" s="29">
        <v>0</v>
      </c>
      <c r="F1707" s="30">
        <v>0</v>
      </c>
      <c r="G1707" s="29">
        <v>0.624</v>
      </c>
      <c r="H1707" s="29">
        <f t="shared" si="52"/>
        <v>0.624</v>
      </c>
      <c r="I1707" s="15">
        <v>0</v>
      </c>
      <c r="J1707" s="15">
        <v>0</v>
      </c>
      <c r="K1707" s="15">
        <v>0</v>
      </c>
      <c r="L1707" s="15">
        <f t="shared" si="53"/>
        <v>0.624</v>
      </c>
    </row>
    <row r="1708" spans="1:12" x14ac:dyDescent="0.2">
      <c r="A1708" s="7" t="s">
        <v>83</v>
      </c>
      <c r="B1708" s="7" t="s">
        <v>175</v>
      </c>
      <c r="C1708" s="7" t="s">
        <v>31</v>
      </c>
      <c r="D1708" s="29">
        <v>0</v>
      </c>
      <c r="E1708" s="29">
        <v>0</v>
      </c>
      <c r="F1708" s="30">
        <v>0.8</v>
      </c>
      <c r="G1708" s="29">
        <v>0</v>
      </c>
      <c r="H1708" s="29">
        <f t="shared" si="52"/>
        <v>0.8</v>
      </c>
      <c r="I1708" s="15">
        <v>0</v>
      </c>
      <c r="J1708" s="15">
        <v>0</v>
      </c>
      <c r="K1708" s="15">
        <v>0</v>
      </c>
      <c r="L1708" s="15">
        <f t="shared" si="53"/>
        <v>0.8</v>
      </c>
    </row>
    <row r="1709" spans="1:12" x14ac:dyDescent="0.2">
      <c r="A1709" s="7" t="s">
        <v>83</v>
      </c>
      <c r="B1709" s="7" t="s">
        <v>175</v>
      </c>
      <c r="C1709" s="7" t="s">
        <v>32</v>
      </c>
      <c r="D1709" s="29">
        <v>0</v>
      </c>
      <c r="E1709" s="29">
        <v>0.1</v>
      </c>
      <c r="F1709" s="30">
        <v>0</v>
      </c>
      <c r="G1709" s="29">
        <v>0</v>
      </c>
      <c r="H1709" s="29">
        <f t="shared" si="52"/>
        <v>0.1</v>
      </c>
      <c r="I1709" s="15">
        <v>0</v>
      </c>
      <c r="J1709" s="15">
        <v>0</v>
      </c>
      <c r="K1709" s="15">
        <v>0</v>
      </c>
      <c r="L1709" s="15">
        <f t="shared" si="53"/>
        <v>0.1</v>
      </c>
    </row>
    <row r="1710" spans="1:12" x14ac:dyDescent="0.2">
      <c r="A1710" s="7" t="s">
        <v>83</v>
      </c>
      <c r="B1710" s="7" t="s">
        <v>175</v>
      </c>
      <c r="C1710" s="7" t="s">
        <v>33</v>
      </c>
      <c r="D1710" s="29">
        <v>0</v>
      </c>
      <c r="E1710" s="29">
        <v>0</v>
      </c>
      <c r="F1710" s="30">
        <v>0</v>
      </c>
      <c r="G1710" s="29">
        <v>0.3</v>
      </c>
      <c r="H1710" s="29">
        <f t="shared" si="52"/>
        <v>0.3</v>
      </c>
      <c r="I1710" s="15">
        <v>0</v>
      </c>
      <c r="J1710" s="15">
        <v>0</v>
      </c>
      <c r="K1710" s="15">
        <v>0</v>
      </c>
      <c r="L1710" s="15">
        <f t="shared" si="53"/>
        <v>0.3</v>
      </c>
    </row>
    <row r="1711" spans="1:12" x14ac:dyDescent="0.2">
      <c r="A1711" s="7" t="s">
        <v>84</v>
      </c>
      <c r="B1711" s="7" t="s">
        <v>176</v>
      </c>
      <c r="C1711" s="7" t="s">
        <v>2</v>
      </c>
      <c r="D1711" s="29">
        <v>0</v>
      </c>
      <c r="E1711" s="29">
        <v>0</v>
      </c>
      <c r="F1711" s="30">
        <v>2.5</v>
      </c>
      <c r="G1711" s="29">
        <v>0</v>
      </c>
      <c r="H1711" s="29">
        <f t="shared" si="52"/>
        <v>2.5</v>
      </c>
      <c r="I1711" s="15">
        <v>5.0999999999999997E-2</v>
      </c>
      <c r="J1711" s="15">
        <v>0</v>
      </c>
      <c r="K1711" s="15">
        <v>0</v>
      </c>
      <c r="L1711" s="15">
        <f t="shared" si="53"/>
        <v>2.5510000000000002</v>
      </c>
    </row>
    <row r="1712" spans="1:12" x14ac:dyDescent="0.2">
      <c r="A1712" s="7" t="s">
        <v>84</v>
      </c>
      <c r="B1712" s="7" t="s">
        <v>176</v>
      </c>
      <c r="C1712" s="7" t="s">
        <v>4</v>
      </c>
      <c r="D1712" s="29">
        <v>0.40400000000000003</v>
      </c>
      <c r="E1712" s="29">
        <v>0</v>
      </c>
      <c r="F1712" s="30">
        <v>0</v>
      </c>
      <c r="G1712" s="29">
        <v>0</v>
      </c>
      <c r="H1712" s="29">
        <f t="shared" si="52"/>
        <v>0.40400000000000003</v>
      </c>
      <c r="I1712" s="15">
        <v>0</v>
      </c>
      <c r="J1712" s="15">
        <v>0</v>
      </c>
      <c r="K1712" s="15">
        <v>0</v>
      </c>
      <c r="L1712" s="15">
        <f t="shared" si="53"/>
        <v>0.40400000000000003</v>
      </c>
    </row>
    <row r="1713" spans="1:12" x14ac:dyDescent="0.2">
      <c r="A1713" s="7" t="s">
        <v>84</v>
      </c>
      <c r="B1713" s="7" t="s">
        <v>176</v>
      </c>
      <c r="C1713" s="7" t="s">
        <v>5</v>
      </c>
      <c r="D1713" s="29">
        <v>0</v>
      </c>
      <c r="E1713" s="29">
        <v>0</v>
      </c>
      <c r="F1713" s="30">
        <v>0.2</v>
      </c>
      <c r="G1713" s="29">
        <v>0</v>
      </c>
      <c r="H1713" s="29">
        <f t="shared" si="52"/>
        <v>0.2</v>
      </c>
      <c r="I1713" s="15">
        <v>0</v>
      </c>
      <c r="J1713" s="15">
        <v>0</v>
      </c>
      <c r="K1713" s="15">
        <v>0</v>
      </c>
      <c r="L1713" s="15">
        <f t="shared" si="53"/>
        <v>0.2</v>
      </c>
    </row>
    <row r="1714" spans="1:12" x14ac:dyDescent="0.2">
      <c r="A1714" s="7" t="s">
        <v>84</v>
      </c>
      <c r="B1714" s="7" t="s">
        <v>176</v>
      </c>
      <c r="C1714" s="7" t="s">
        <v>6</v>
      </c>
      <c r="D1714" s="29">
        <v>0</v>
      </c>
      <c r="E1714" s="29">
        <v>0</v>
      </c>
      <c r="F1714" s="30">
        <v>25.3</v>
      </c>
      <c r="G1714" s="29">
        <v>0</v>
      </c>
      <c r="H1714" s="29">
        <f t="shared" si="52"/>
        <v>25.3</v>
      </c>
      <c r="I1714" s="15">
        <v>0</v>
      </c>
      <c r="J1714" s="15">
        <v>0</v>
      </c>
      <c r="K1714" s="15">
        <v>0</v>
      </c>
      <c r="L1714" s="15">
        <f t="shared" si="53"/>
        <v>25.3</v>
      </c>
    </row>
    <row r="1715" spans="1:12" x14ac:dyDescent="0.2">
      <c r="A1715" s="7" t="s">
        <v>84</v>
      </c>
      <c r="B1715" s="7" t="s">
        <v>176</v>
      </c>
      <c r="C1715" s="7" t="s">
        <v>7</v>
      </c>
      <c r="D1715" s="29">
        <v>49.067</v>
      </c>
      <c r="E1715" s="29">
        <v>0</v>
      </c>
      <c r="F1715" s="30">
        <v>22.799999999999997</v>
      </c>
      <c r="G1715" s="29">
        <v>0</v>
      </c>
      <c r="H1715" s="29">
        <f t="shared" si="52"/>
        <v>71.86699999999999</v>
      </c>
      <c r="I1715" s="15">
        <v>54.771999999999998</v>
      </c>
      <c r="J1715" s="15">
        <v>0</v>
      </c>
      <c r="K1715" s="15">
        <v>0</v>
      </c>
      <c r="L1715" s="15">
        <f t="shared" si="53"/>
        <v>126.639</v>
      </c>
    </row>
    <row r="1716" spans="1:12" x14ac:dyDescent="0.2">
      <c r="A1716" s="7" t="s">
        <v>84</v>
      </c>
      <c r="B1716" s="7" t="s">
        <v>176</v>
      </c>
      <c r="C1716" s="7" t="s">
        <v>8</v>
      </c>
      <c r="D1716" s="29">
        <v>0</v>
      </c>
      <c r="E1716" s="29">
        <v>0</v>
      </c>
      <c r="F1716" s="30">
        <v>2.5</v>
      </c>
      <c r="G1716" s="29">
        <v>0</v>
      </c>
      <c r="H1716" s="29">
        <f t="shared" si="52"/>
        <v>2.5</v>
      </c>
      <c r="I1716" s="15">
        <v>0</v>
      </c>
      <c r="J1716" s="15">
        <v>0</v>
      </c>
      <c r="K1716" s="15">
        <v>0</v>
      </c>
      <c r="L1716" s="15">
        <f t="shared" si="53"/>
        <v>2.5</v>
      </c>
    </row>
    <row r="1717" spans="1:12" x14ac:dyDescent="0.2">
      <c r="A1717" s="7" t="s">
        <v>84</v>
      </c>
      <c r="B1717" s="7" t="s">
        <v>176</v>
      </c>
      <c r="C1717" s="7" t="s">
        <v>9</v>
      </c>
      <c r="D1717" s="29">
        <v>0</v>
      </c>
      <c r="E1717" s="29">
        <v>0</v>
      </c>
      <c r="F1717" s="30">
        <v>0</v>
      </c>
      <c r="G1717" s="29">
        <v>0</v>
      </c>
      <c r="H1717" s="29">
        <f t="shared" si="52"/>
        <v>0</v>
      </c>
      <c r="I1717" s="15">
        <v>0</v>
      </c>
      <c r="J1717" s="15">
        <v>0</v>
      </c>
      <c r="K1717" s="15">
        <v>0</v>
      </c>
      <c r="L1717" s="15">
        <f t="shared" si="53"/>
        <v>0</v>
      </c>
    </row>
    <row r="1718" spans="1:12" x14ac:dyDescent="0.2">
      <c r="A1718" s="7" t="s">
        <v>84</v>
      </c>
      <c r="B1718" s="7" t="s">
        <v>176</v>
      </c>
      <c r="C1718" s="7" t="s">
        <v>10</v>
      </c>
      <c r="D1718" s="29">
        <v>0</v>
      </c>
      <c r="E1718" s="29">
        <v>0</v>
      </c>
      <c r="F1718" s="30">
        <v>0.30000000000000004</v>
      </c>
      <c r="G1718" s="29">
        <v>0</v>
      </c>
      <c r="H1718" s="29">
        <f t="shared" si="52"/>
        <v>0.30000000000000004</v>
      </c>
      <c r="I1718" s="15">
        <v>0</v>
      </c>
      <c r="J1718" s="15">
        <v>0</v>
      </c>
      <c r="K1718" s="15">
        <v>0</v>
      </c>
      <c r="L1718" s="15">
        <f t="shared" si="53"/>
        <v>0.3</v>
      </c>
    </row>
    <row r="1719" spans="1:12" x14ac:dyDescent="0.2">
      <c r="A1719" s="7" t="s">
        <v>84</v>
      </c>
      <c r="B1719" s="7" t="s">
        <v>176</v>
      </c>
      <c r="C1719" s="7" t="s">
        <v>11</v>
      </c>
      <c r="D1719" s="29">
        <v>0</v>
      </c>
      <c r="E1719" s="29">
        <v>0</v>
      </c>
      <c r="F1719" s="30">
        <v>0.8</v>
      </c>
      <c r="G1719" s="29">
        <v>0</v>
      </c>
      <c r="H1719" s="29">
        <f t="shared" si="52"/>
        <v>0.8</v>
      </c>
      <c r="I1719" s="15">
        <v>0</v>
      </c>
      <c r="J1719" s="15">
        <v>0</v>
      </c>
      <c r="K1719" s="15">
        <v>0</v>
      </c>
      <c r="L1719" s="15">
        <f t="shared" si="53"/>
        <v>0.8</v>
      </c>
    </row>
    <row r="1720" spans="1:12" x14ac:dyDescent="0.2">
      <c r="A1720" s="7" t="s">
        <v>84</v>
      </c>
      <c r="B1720" s="7" t="s">
        <v>176</v>
      </c>
      <c r="C1720" s="7" t="s">
        <v>12</v>
      </c>
      <c r="D1720" s="29">
        <v>0</v>
      </c>
      <c r="E1720" s="29">
        <v>0</v>
      </c>
      <c r="F1720" s="30">
        <v>0</v>
      </c>
      <c r="G1720" s="29">
        <v>0</v>
      </c>
      <c r="H1720" s="29">
        <f t="shared" si="52"/>
        <v>0</v>
      </c>
      <c r="I1720" s="15">
        <v>0</v>
      </c>
      <c r="J1720" s="15">
        <v>0</v>
      </c>
      <c r="K1720" s="15">
        <v>0</v>
      </c>
      <c r="L1720" s="15">
        <f t="shared" si="53"/>
        <v>0</v>
      </c>
    </row>
    <row r="1721" spans="1:12" x14ac:dyDescent="0.2">
      <c r="A1721" s="7" t="s">
        <v>84</v>
      </c>
      <c r="B1721" s="7" t="s">
        <v>176</v>
      </c>
      <c r="C1721" s="7" t="s">
        <v>13</v>
      </c>
      <c r="D1721" s="29">
        <v>27.460999999999999</v>
      </c>
      <c r="E1721" s="29">
        <v>0</v>
      </c>
      <c r="F1721" s="30">
        <v>0.4</v>
      </c>
      <c r="G1721" s="29">
        <v>0</v>
      </c>
      <c r="H1721" s="29">
        <f t="shared" si="52"/>
        <v>27.860999999999997</v>
      </c>
      <c r="I1721" s="15">
        <v>2.9000000000000001E-2</v>
      </c>
      <c r="J1721" s="15">
        <v>0</v>
      </c>
      <c r="K1721" s="15">
        <v>0</v>
      </c>
      <c r="L1721" s="15">
        <f t="shared" si="53"/>
        <v>27.89</v>
      </c>
    </row>
    <row r="1722" spans="1:12" x14ac:dyDescent="0.2">
      <c r="A1722" s="7" t="s">
        <v>84</v>
      </c>
      <c r="B1722" s="7" t="s">
        <v>176</v>
      </c>
      <c r="C1722" s="7" t="s">
        <v>14</v>
      </c>
      <c r="D1722" s="29">
        <v>70.572000000000003</v>
      </c>
      <c r="E1722" s="29">
        <v>0</v>
      </c>
      <c r="F1722" s="30">
        <v>0</v>
      </c>
      <c r="G1722" s="29">
        <v>0</v>
      </c>
      <c r="H1722" s="29">
        <f t="shared" si="52"/>
        <v>70.572000000000003</v>
      </c>
      <c r="I1722" s="15">
        <v>1.4E-2</v>
      </c>
      <c r="J1722" s="15">
        <v>0</v>
      </c>
      <c r="K1722" s="15">
        <v>0</v>
      </c>
      <c r="L1722" s="15">
        <f t="shared" si="53"/>
        <v>70.585999999999999</v>
      </c>
    </row>
    <row r="1723" spans="1:12" x14ac:dyDescent="0.2">
      <c r="A1723" s="7" t="s">
        <v>84</v>
      </c>
      <c r="B1723" s="7" t="s">
        <v>176</v>
      </c>
      <c r="C1723" s="7" t="s">
        <v>15</v>
      </c>
      <c r="D1723" s="29">
        <v>8.6829999999999998</v>
      </c>
      <c r="E1723" s="29">
        <v>0</v>
      </c>
      <c r="F1723" s="30">
        <v>0</v>
      </c>
      <c r="G1723" s="29">
        <v>0</v>
      </c>
      <c r="H1723" s="29">
        <f t="shared" si="52"/>
        <v>8.6829999999999998</v>
      </c>
      <c r="I1723" s="15">
        <v>0</v>
      </c>
      <c r="J1723" s="15">
        <v>0</v>
      </c>
      <c r="K1723" s="15">
        <v>0</v>
      </c>
      <c r="L1723" s="15">
        <f t="shared" si="53"/>
        <v>8.6829999999999998</v>
      </c>
    </row>
    <row r="1724" spans="1:12" x14ac:dyDescent="0.2">
      <c r="A1724" s="7" t="s">
        <v>84</v>
      </c>
      <c r="B1724" s="7" t="s">
        <v>176</v>
      </c>
      <c r="C1724" s="7" t="s">
        <v>16</v>
      </c>
      <c r="D1724" s="29">
        <v>0</v>
      </c>
      <c r="E1724" s="29">
        <v>3.0249999999999999</v>
      </c>
      <c r="F1724" s="30">
        <v>0</v>
      </c>
      <c r="G1724" s="29">
        <v>0</v>
      </c>
      <c r="H1724" s="29">
        <f t="shared" si="52"/>
        <v>3.0249999999999999</v>
      </c>
      <c r="I1724" s="15">
        <v>0.13500000000000001</v>
      </c>
      <c r="J1724" s="15">
        <v>0</v>
      </c>
      <c r="K1724" s="15">
        <v>0</v>
      </c>
      <c r="L1724" s="15">
        <f t="shared" si="53"/>
        <v>3.16</v>
      </c>
    </row>
    <row r="1725" spans="1:12" x14ac:dyDescent="0.2">
      <c r="A1725" s="7" t="s">
        <v>84</v>
      </c>
      <c r="B1725" s="7" t="s">
        <v>176</v>
      </c>
      <c r="C1725" s="7" t="s">
        <v>17</v>
      </c>
      <c r="D1725" s="29">
        <v>0</v>
      </c>
      <c r="E1725" s="29">
        <v>1.375</v>
      </c>
      <c r="F1725" s="30">
        <v>0</v>
      </c>
      <c r="G1725" s="29">
        <v>0</v>
      </c>
      <c r="H1725" s="29">
        <f t="shared" si="52"/>
        <v>1.375</v>
      </c>
      <c r="I1725" s="15">
        <v>1.2E-2</v>
      </c>
      <c r="J1725" s="15">
        <v>0</v>
      </c>
      <c r="K1725" s="15">
        <v>0</v>
      </c>
      <c r="L1725" s="15">
        <f t="shared" si="53"/>
        <v>1.387</v>
      </c>
    </row>
    <row r="1726" spans="1:12" x14ac:dyDescent="0.2">
      <c r="A1726" s="7" t="s">
        <v>84</v>
      </c>
      <c r="B1726" s="7" t="s">
        <v>176</v>
      </c>
      <c r="C1726" s="7" t="s">
        <v>18</v>
      </c>
      <c r="D1726" s="29">
        <v>43.514000000000003</v>
      </c>
      <c r="E1726" s="29">
        <v>0</v>
      </c>
      <c r="F1726" s="30">
        <v>0</v>
      </c>
      <c r="G1726" s="29">
        <v>0</v>
      </c>
      <c r="H1726" s="29">
        <f t="shared" si="52"/>
        <v>43.514000000000003</v>
      </c>
      <c r="I1726" s="15">
        <v>0</v>
      </c>
      <c r="J1726" s="15">
        <v>0</v>
      </c>
      <c r="K1726" s="15">
        <v>0</v>
      </c>
      <c r="L1726" s="15">
        <f t="shared" si="53"/>
        <v>43.514000000000003</v>
      </c>
    </row>
    <row r="1727" spans="1:12" x14ac:dyDescent="0.2">
      <c r="A1727" s="7" t="s">
        <v>84</v>
      </c>
      <c r="B1727" s="7" t="s">
        <v>176</v>
      </c>
      <c r="C1727" s="7" t="s">
        <v>19</v>
      </c>
      <c r="D1727" s="29">
        <v>60.779000000000003</v>
      </c>
      <c r="E1727" s="29">
        <v>0</v>
      </c>
      <c r="F1727" s="30">
        <v>0.9</v>
      </c>
      <c r="G1727" s="29">
        <v>0</v>
      </c>
      <c r="H1727" s="29">
        <f t="shared" si="52"/>
        <v>61.679000000000002</v>
      </c>
      <c r="I1727" s="15">
        <v>0</v>
      </c>
      <c r="J1727" s="15">
        <v>0</v>
      </c>
      <c r="K1727" s="15">
        <v>0</v>
      </c>
      <c r="L1727" s="15">
        <f t="shared" si="53"/>
        <v>61.679000000000002</v>
      </c>
    </row>
    <row r="1728" spans="1:12" x14ac:dyDescent="0.2">
      <c r="A1728" s="7" t="s">
        <v>84</v>
      </c>
      <c r="B1728" s="7" t="s">
        <v>176</v>
      </c>
      <c r="C1728" s="7" t="s">
        <v>20</v>
      </c>
      <c r="D1728" s="29">
        <v>289.15300000000002</v>
      </c>
      <c r="E1728" s="29">
        <v>0</v>
      </c>
      <c r="F1728" s="30">
        <v>96.4</v>
      </c>
      <c r="G1728" s="29">
        <v>0</v>
      </c>
      <c r="H1728" s="29">
        <f t="shared" si="52"/>
        <v>385.553</v>
      </c>
      <c r="I1728" s="15">
        <v>22.001999999999999</v>
      </c>
      <c r="J1728" s="15">
        <v>0</v>
      </c>
      <c r="K1728" s="15">
        <v>0</v>
      </c>
      <c r="L1728" s="15">
        <f t="shared" si="53"/>
        <v>407.55500000000001</v>
      </c>
    </row>
    <row r="1729" spans="1:12" x14ac:dyDescent="0.2">
      <c r="A1729" s="7" t="s">
        <v>84</v>
      </c>
      <c r="B1729" s="7" t="s">
        <v>176</v>
      </c>
      <c r="C1729" s="7" t="s">
        <v>21</v>
      </c>
      <c r="D1729" s="29">
        <v>165.274</v>
      </c>
      <c r="E1729" s="29">
        <v>0</v>
      </c>
      <c r="F1729" s="30">
        <v>0</v>
      </c>
      <c r="G1729" s="29">
        <v>0</v>
      </c>
      <c r="H1729" s="29">
        <f t="shared" si="52"/>
        <v>165.274</v>
      </c>
      <c r="I1729" s="15">
        <v>144.083</v>
      </c>
      <c r="J1729" s="15">
        <v>0</v>
      </c>
      <c r="K1729" s="15">
        <v>0</v>
      </c>
      <c r="L1729" s="15">
        <f t="shared" si="53"/>
        <v>309.35700000000003</v>
      </c>
    </row>
    <row r="1730" spans="1:12" x14ac:dyDescent="0.2">
      <c r="A1730" s="7" t="s">
        <v>84</v>
      </c>
      <c r="B1730" s="7" t="s">
        <v>176</v>
      </c>
      <c r="C1730" s="7" t="s">
        <v>22</v>
      </c>
      <c r="D1730" s="29">
        <v>0</v>
      </c>
      <c r="E1730" s="29">
        <v>0</v>
      </c>
      <c r="F1730" s="30">
        <v>0.1</v>
      </c>
      <c r="G1730" s="29">
        <v>0</v>
      </c>
      <c r="H1730" s="29">
        <f t="shared" si="52"/>
        <v>0.1</v>
      </c>
      <c r="I1730" s="15">
        <v>0</v>
      </c>
      <c r="J1730" s="15">
        <v>0</v>
      </c>
      <c r="K1730" s="15">
        <v>0</v>
      </c>
      <c r="L1730" s="15">
        <f t="shared" si="53"/>
        <v>0.1</v>
      </c>
    </row>
    <row r="1731" spans="1:12" x14ac:dyDescent="0.2">
      <c r="A1731" s="7" t="s">
        <v>84</v>
      </c>
      <c r="B1731" s="7" t="s">
        <v>176</v>
      </c>
      <c r="C1731" s="7" t="s">
        <v>23</v>
      </c>
      <c r="D1731" s="29">
        <v>33.216000000000001</v>
      </c>
      <c r="E1731" s="29">
        <v>0</v>
      </c>
      <c r="F1731" s="30">
        <v>0</v>
      </c>
      <c r="G1731" s="29">
        <v>0</v>
      </c>
      <c r="H1731" s="29">
        <f t="shared" si="52"/>
        <v>33.216000000000001</v>
      </c>
      <c r="I1731" s="15">
        <v>0</v>
      </c>
      <c r="J1731" s="15">
        <v>0</v>
      </c>
      <c r="K1731" s="15">
        <v>0</v>
      </c>
      <c r="L1731" s="15">
        <f t="shared" si="53"/>
        <v>33.216000000000001</v>
      </c>
    </row>
    <row r="1732" spans="1:12" x14ac:dyDescent="0.2">
      <c r="A1732" s="7" t="s">
        <v>84</v>
      </c>
      <c r="B1732" s="7" t="s">
        <v>176</v>
      </c>
      <c r="C1732" s="7" t="s">
        <v>108</v>
      </c>
      <c r="D1732" s="29">
        <v>190.11</v>
      </c>
      <c r="E1732" s="29">
        <v>0</v>
      </c>
      <c r="F1732" s="30">
        <v>0</v>
      </c>
      <c r="G1732" s="29">
        <v>0</v>
      </c>
      <c r="H1732" s="29">
        <f t="shared" ref="H1732:H1795" si="54">D1732+E1732+F1732+G1732</f>
        <v>190.11</v>
      </c>
      <c r="I1732" s="15">
        <v>10.847</v>
      </c>
      <c r="J1732" s="15">
        <v>0</v>
      </c>
      <c r="K1732" s="15">
        <v>0</v>
      </c>
      <c r="L1732" s="15">
        <f t="shared" ref="L1732:L1795" si="55">ROUND(H1732+I1732+J1732+K1732,3)</f>
        <v>200.95699999999999</v>
      </c>
    </row>
    <row r="1733" spans="1:12" x14ac:dyDescent="0.2">
      <c r="A1733" s="7" t="s">
        <v>84</v>
      </c>
      <c r="B1733" s="7" t="s">
        <v>176</v>
      </c>
      <c r="C1733" s="7" t="s">
        <v>24</v>
      </c>
      <c r="D1733" s="29">
        <v>0</v>
      </c>
      <c r="E1733" s="29">
        <v>0</v>
      </c>
      <c r="F1733" s="30">
        <v>0</v>
      </c>
      <c r="G1733" s="29">
        <v>0</v>
      </c>
      <c r="H1733" s="29">
        <f t="shared" si="54"/>
        <v>0</v>
      </c>
      <c r="I1733" s="15">
        <v>0</v>
      </c>
      <c r="J1733" s="15">
        <v>0</v>
      </c>
      <c r="K1733" s="15">
        <v>0</v>
      </c>
      <c r="L1733" s="15">
        <f t="shared" si="55"/>
        <v>0</v>
      </c>
    </row>
    <row r="1734" spans="1:12" x14ac:dyDescent="0.2">
      <c r="A1734" s="7" t="s">
        <v>84</v>
      </c>
      <c r="B1734" s="7" t="s">
        <v>176</v>
      </c>
      <c r="C1734" s="7" t="s">
        <v>25</v>
      </c>
      <c r="D1734" s="29">
        <v>198.6</v>
      </c>
      <c r="E1734" s="29">
        <v>0</v>
      </c>
      <c r="F1734" s="30">
        <v>0</v>
      </c>
      <c r="G1734" s="29">
        <v>0</v>
      </c>
      <c r="H1734" s="29">
        <f t="shared" si="54"/>
        <v>198.6</v>
      </c>
      <c r="I1734" s="15">
        <v>0.312</v>
      </c>
      <c r="J1734" s="15">
        <v>0</v>
      </c>
      <c r="K1734" s="15">
        <v>0</v>
      </c>
      <c r="L1734" s="15">
        <f t="shared" si="55"/>
        <v>198.91200000000001</v>
      </c>
    </row>
    <row r="1735" spans="1:12" x14ac:dyDescent="0.2">
      <c r="A1735" s="7" t="s">
        <v>84</v>
      </c>
      <c r="B1735" s="7" t="s">
        <v>176</v>
      </c>
      <c r="C1735" s="7" t="s">
        <v>26</v>
      </c>
      <c r="D1735" s="29">
        <v>0</v>
      </c>
      <c r="E1735" s="29">
        <v>0</v>
      </c>
      <c r="F1735" s="30">
        <v>0</v>
      </c>
      <c r="G1735" s="29">
        <v>4.5999999999999999E-2</v>
      </c>
      <c r="H1735" s="29">
        <f t="shared" si="54"/>
        <v>4.5999999999999999E-2</v>
      </c>
      <c r="I1735" s="15">
        <v>0</v>
      </c>
      <c r="J1735" s="15">
        <v>0</v>
      </c>
      <c r="K1735" s="15">
        <v>0</v>
      </c>
      <c r="L1735" s="15">
        <f t="shared" si="55"/>
        <v>4.5999999999999999E-2</v>
      </c>
    </row>
    <row r="1736" spans="1:12" x14ac:dyDescent="0.2">
      <c r="A1736" s="7" t="s">
        <v>84</v>
      </c>
      <c r="B1736" s="7" t="s">
        <v>176</v>
      </c>
      <c r="C1736" s="7" t="s">
        <v>27</v>
      </c>
      <c r="D1736" s="29">
        <v>0</v>
      </c>
      <c r="E1736" s="29">
        <v>0</v>
      </c>
      <c r="F1736" s="30">
        <v>0</v>
      </c>
      <c r="G1736" s="29">
        <v>0</v>
      </c>
      <c r="H1736" s="29">
        <f t="shared" si="54"/>
        <v>0</v>
      </c>
      <c r="I1736" s="15">
        <v>0</v>
      </c>
      <c r="J1736" s="15">
        <v>0</v>
      </c>
      <c r="K1736" s="15">
        <v>0</v>
      </c>
      <c r="L1736" s="15">
        <f t="shared" si="55"/>
        <v>0</v>
      </c>
    </row>
    <row r="1737" spans="1:12" x14ac:dyDescent="0.2">
      <c r="A1737" s="7" t="s">
        <v>84</v>
      </c>
      <c r="B1737" s="7" t="s">
        <v>176</v>
      </c>
      <c r="C1737" s="7" t="s">
        <v>28</v>
      </c>
      <c r="D1737" s="29">
        <v>0</v>
      </c>
      <c r="E1737" s="29">
        <v>0</v>
      </c>
      <c r="F1737" s="30">
        <v>0</v>
      </c>
      <c r="G1737" s="29">
        <v>0</v>
      </c>
      <c r="H1737" s="29">
        <f t="shared" si="54"/>
        <v>0</v>
      </c>
      <c r="I1737" s="15">
        <v>0</v>
      </c>
      <c r="J1737" s="15">
        <v>0</v>
      </c>
      <c r="K1737" s="15">
        <v>0</v>
      </c>
      <c r="L1737" s="15">
        <f t="shared" si="55"/>
        <v>0</v>
      </c>
    </row>
    <row r="1738" spans="1:12" x14ac:dyDescent="0.2">
      <c r="A1738" s="7" t="s">
        <v>84</v>
      </c>
      <c r="B1738" s="7" t="s">
        <v>176</v>
      </c>
      <c r="C1738" s="7" t="s">
        <v>29</v>
      </c>
      <c r="D1738" s="29">
        <v>652.27700000000004</v>
      </c>
      <c r="E1738" s="29">
        <v>0</v>
      </c>
      <c r="F1738" s="30">
        <v>0</v>
      </c>
      <c r="G1738" s="29">
        <v>0</v>
      </c>
      <c r="H1738" s="29">
        <f t="shared" si="54"/>
        <v>652.27700000000004</v>
      </c>
      <c r="I1738" s="15">
        <v>17.640999999999998</v>
      </c>
      <c r="J1738" s="15">
        <v>0</v>
      </c>
      <c r="K1738" s="15">
        <v>0</v>
      </c>
      <c r="L1738" s="15">
        <f t="shared" si="55"/>
        <v>669.91800000000001</v>
      </c>
    </row>
    <row r="1739" spans="1:12" x14ac:dyDescent="0.2">
      <c r="A1739" s="7" t="s">
        <v>84</v>
      </c>
      <c r="B1739" s="7" t="s">
        <v>176</v>
      </c>
      <c r="C1739" s="7" t="s">
        <v>30</v>
      </c>
      <c r="D1739" s="29">
        <v>0</v>
      </c>
      <c r="E1739" s="29">
        <v>0</v>
      </c>
      <c r="F1739" s="30">
        <v>0</v>
      </c>
      <c r="G1739" s="29">
        <v>0.66300000000000003</v>
      </c>
      <c r="H1739" s="29">
        <f t="shared" si="54"/>
        <v>0.66300000000000003</v>
      </c>
      <c r="I1739" s="15">
        <v>0</v>
      </c>
      <c r="J1739" s="15">
        <v>0</v>
      </c>
      <c r="K1739" s="15">
        <v>0</v>
      </c>
      <c r="L1739" s="15">
        <f t="shared" si="55"/>
        <v>0.66300000000000003</v>
      </c>
    </row>
    <row r="1740" spans="1:12" x14ac:dyDescent="0.2">
      <c r="A1740" s="7" t="s">
        <v>84</v>
      </c>
      <c r="B1740" s="7" t="s">
        <v>176</v>
      </c>
      <c r="C1740" s="7" t="s">
        <v>31</v>
      </c>
      <c r="D1740" s="29">
        <v>0</v>
      </c>
      <c r="E1740" s="29">
        <v>0</v>
      </c>
      <c r="F1740" s="30">
        <v>0.1</v>
      </c>
      <c r="G1740" s="29">
        <v>0</v>
      </c>
      <c r="H1740" s="29">
        <f t="shared" si="54"/>
        <v>0.1</v>
      </c>
      <c r="I1740" s="15">
        <v>0</v>
      </c>
      <c r="J1740" s="15">
        <v>0</v>
      </c>
      <c r="K1740" s="15">
        <v>0</v>
      </c>
      <c r="L1740" s="15">
        <f t="shared" si="55"/>
        <v>0.1</v>
      </c>
    </row>
    <row r="1741" spans="1:12" x14ac:dyDescent="0.2">
      <c r="A1741" s="7" t="s">
        <v>84</v>
      </c>
      <c r="B1741" s="7" t="s">
        <v>176</v>
      </c>
      <c r="C1741" s="7" t="s">
        <v>32</v>
      </c>
      <c r="D1741" s="29">
        <v>0</v>
      </c>
      <c r="E1741" s="29">
        <v>0.1</v>
      </c>
      <c r="F1741" s="30">
        <v>0</v>
      </c>
      <c r="G1741" s="29">
        <v>0</v>
      </c>
      <c r="H1741" s="29">
        <f t="shared" si="54"/>
        <v>0.1</v>
      </c>
      <c r="I1741" s="15">
        <v>0</v>
      </c>
      <c r="J1741" s="15">
        <v>0</v>
      </c>
      <c r="K1741" s="15">
        <v>0</v>
      </c>
      <c r="L1741" s="15">
        <f t="shared" si="55"/>
        <v>0.1</v>
      </c>
    </row>
    <row r="1742" spans="1:12" x14ac:dyDescent="0.2">
      <c r="A1742" s="7" t="s">
        <v>84</v>
      </c>
      <c r="B1742" s="7" t="s">
        <v>176</v>
      </c>
      <c r="C1742" s="7" t="s">
        <v>33</v>
      </c>
      <c r="D1742" s="29">
        <v>0</v>
      </c>
      <c r="E1742" s="29">
        <v>0</v>
      </c>
      <c r="F1742" s="30">
        <v>0</v>
      </c>
      <c r="G1742" s="29">
        <v>0.1</v>
      </c>
      <c r="H1742" s="29">
        <f t="shared" si="54"/>
        <v>0.1</v>
      </c>
      <c r="I1742" s="15">
        <v>0</v>
      </c>
      <c r="J1742" s="15">
        <v>0</v>
      </c>
      <c r="K1742" s="15">
        <v>0</v>
      </c>
      <c r="L1742" s="15">
        <f t="shared" si="55"/>
        <v>0.1</v>
      </c>
    </row>
    <row r="1743" spans="1:12" x14ac:dyDescent="0.2">
      <c r="A1743" s="7" t="s">
        <v>85</v>
      </c>
      <c r="B1743" s="7" t="s">
        <v>177</v>
      </c>
      <c r="C1743" s="7" t="s">
        <v>2</v>
      </c>
      <c r="D1743" s="29">
        <v>0</v>
      </c>
      <c r="E1743" s="29">
        <v>0</v>
      </c>
      <c r="F1743" s="30">
        <v>2.8</v>
      </c>
      <c r="G1743" s="29">
        <v>0</v>
      </c>
      <c r="H1743" s="29">
        <f t="shared" si="54"/>
        <v>2.8</v>
      </c>
      <c r="I1743" s="15">
        <v>0.45800000000000002</v>
      </c>
      <c r="J1743" s="15">
        <v>0</v>
      </c>
      <c r="K1743" s="15">
        <v>0</v>
      </c>
      <c r="L1743" s="15">
        <f t="shared" si="55"/>
        <v>3.258</v>
      </c>
    </row>
    <row r="1744" spans="1:12" x14ac:dyDescent="0.2">
      <c r="A1744" s="7" t="s">
        <v>85</v>
      </c>
      <c r="B1744" s="7" t="s">
        <v>177</v>
      </c>
      <c r="C1744" s="7" t="s">
        <v>4</v>
      </c>
      <c r="D1744" s="29">
        <v>0</v>
      </c>
      <c r="E1744" s="29">
        <v>0</v>
      </c>
      <c r="F1744" s="30">
        <v>0.2</v>
      </c>
      <c r="G1744" s="29">
        <v>0</v>
      </c>
      <c r="H1744" s="29">
        <f t="shared" si="54"/>
        <v>0.2</v>
      </c>
      <c r="I1744" s="15">
        <v>0</v>
      </c>
      <c r="J1744" s="15">
        <v>0</v>
      </c>
      <c r="K1744" s="15">
        <v>0</v>
      </c>
      <c r="L1744" s="15">
        <f t="shared" si="55"/>
        <v>0.2</v>
      </c>
    </row>
    <row r="1745" spans="1:12" x14ac:dyDescent="0.2">
      <c r="A1745" s="7" t="s">
        <v>85</v>
      </c>
      <c r="B1745" s="7" t="s">
        <v>177</v>
      </c>
      <c r="C1745" s="7" t="s">
        <v>5</v>
      </c>
      <c r="D1745" s="29">
        <v>0</v>
      </c>
      <c r="E1745" s="29">
        <v>0</v>
      </c>
      <c r="F1745" s="30">
        <v>0.1</v>
      </c>
      <c r="G1745" s="29">
        <v>0</v>
      </c>
      <c r="H1745" s="29">
        <f t="shared" si="54"/>
        <v>0.1</v>
      </c>
      <c r="I1745" s="15">
        <v>0</v>
      </c>
      <c r="J1745" s="15">
        <v>0</v>
      </c>
      <c r="K1745" s="15">
        <v>0</v>
      </c>
      <c r="L1745" s="15">
        <f t="shared" si="55"/>
        <v>0.1</v>
      </c>
    </row>
    <row r="1746" spans="1:12" x14ac:dyDescent="0.2">
      <c r="A1746" s="7" t="s">
        <v>85</v>
      </c>
      <c r="B1746" s="7" t="s">
        <v>177</v>
      </c>
      <c r="C1746" s="7" t="s">
        <v>6</v>
      </c>
      <c r="D1746" s="29">
        <v>0</v>
      </c>
      <c r="E1746" s="29">
        <v>0</v>
      </c>
      <c r="F1746" s="30">
        <v>0.1</v>
      </c>
      <c r="G1746" s="29">
        <v>0</v>
      </c>
      <c r="H1746" s="29">
        <f t="shared" si="54"/>
        <v>0.1</v>
      </c>
      <c r="I1746" s="15">
        <v>0</v>
      </c>
      <c r="J1746" s="15">
        <v>0</v>
      </c>
      <c r="K1746" s="15">
        <v>0</v>
      </c>
      <c r="L1746" s="15">
        <f t="shared" si="55"/>
        <v>0.1</v>
      </c>
    </row>
    <row r="1747" spans="1:12" x14ac:dyDescent="0.2">
      <c r="A1747" s="7" t="s">
        <v>85</v>
      </c>
      <c r="B1747" s="7" t="s">
        <v>177</v>
      </c>
      <c r="C1747" s="7" t="s">
        <v>7</v>
      </c>
      <c r="D1747" s="29">
        <v>0</v>
      </c>
      <c r="E1747" s="29">
        <v>0</v>
      </c>
      <c r="F1747" s="30">
        <v>0</v>
      </c>
      <c r="G1747" s="29">
        <v>0</v>
      </c>
      <c r="H1747" s="29">
        <f t="shared" si="54"/>
        <v>0</v>
      </c>
      <c r="I1747" s="15">
        <v>0</v>
      </c>
      <c r="J1747" s="15">
        <v>0</v>
      </c>
      <c r="K1747" s="15">
        <v>0</v>
      </c>
      <c r="L1747" s="15">
        <f t="shared" si="55"/>
        <v>0</v>
      </c>
    </row>
    <row r="1748" spans="1:12" x14ac:dyDescent="0.2">
      <c r="A1748" s="7" t="s">
        <v>85</v>
      </c>
      <c r="B1748" s="7" t="s">
        <v>177</v>
      </c>
      <c r="C1748" s="7" t="s">
        <v>8</v>
      </c>
      <c r="D1748" s="29">
        <v>0</v>
      </c>
      <c r="E1748" s="29">
        <v>0</v>
      </c>
      <c r="F1748" s="30">
        <v>0.1</v>
      </c>
      <c r="G1748" s="29">
        <v>0</v>
      </c>
      <c r="H1748" s="29">
        <f t="shared" si="54"/>
        <v>0.1</v>
      </c>
      <c r="I1748" s="15">
        <v>0</v>
      </c>
      <c r="J1748" s="15">
        <v>0</v>
      </c>
      <c r="K1748" s="15">
        <v>0</v>
      </c>
      <c r="L1748" s="15">
        <f t="shared" si="55"/>
        <v>0.1</v>
      </c>
    </row>
    <row r="1749" spans="1:12" x14ac:dyDescent="0.2">
      <c r="A1749" s="7" t="s">
        <v>85</v>
      </c>
      <c r="B1749" s="7" t="s">
        <v>177</v>
      </c>
      <c r="C1749" s="7" t="s">
        <v>9</v>
      </c>
      <c r="D1749" s="29">
        <v>0</v>
      </c>
      <c r="E1749" s="29">
        <v>0</v>
      </c>
      <c r="F1749" s="30">
        <v>0</v>
      </c>
      <c r="G1749" s="29">
        <v>0</v>
      </c>
      <c r="H1749" s="29">
        <f t="shared" si="54"/>
        <v>0</v>
      </c>
      <c r="I1749" s="15">
        <v>0</v>
      </c>
      <c r="J1749" s="15">
        <v>0</v>
      </c>
      <c r="K1749" s="15">
        <v>0</v>
      </c>
      <c r="L1749" s="15">
        <f t="shared" si="55"/>
        <v>0</v>
      </c>
    </row>
    <row r="1750" spans="1:12" x14ac:dyDescent="0.2">
      <c r="A1750" s="7" t="s">
        <v>85</v>
      </c>
      <c r="B1750" s="7" t="s">
        <v>177</v>
      </c>
      <c r="C1750" s="7" t="s">
        <v>10</v>
      </c>
      <c r="D1750" s="29">
        <v>0</v>
      </c>
      <c r="E1750" s="29">
        <v>0</v>
      </c>
      <c r="F1750" s="30">
        <v>0.2</v>
      </c>
      <c r="G1750" s="29">
        <v>0</v>
      </c>
      <c r="H1750" s="29">
        <f t="shared" si="54"/>
        <v>0.2</v>
      </c>
      <c r="I1750" s="15">
        <v>0</v>
      </c>
      <c r="J1750" s="15">
        <v>0</v>
      </c>
      <c r="K1750" s="15">
        <v>0</v>
      </c>
      <c r="L1750" s="15">
        <f t="shared" si="55"/>
        <v>0.2</v>
      </c>
    </row>
    <row r="1751" spans="1:12" x14ac:dyDescent="0.2">
      <c r="A1751" s="7" t="s">
        <v>85</v>
      </c>
      <c r="B1751" s="7" t="s">
        <v>177</v>
      </c>
      <c r="C1751" s="7" t="s">
        <v>11</v>
      </c>
      <c r="D1751" s="29">
        <v>0</v>
      </c>
      <c r="E1751" s="29">
        <v>0</v>
      </c>
      <c r="F1751" s="30">
        <v>0</v>
      </c>
      <c r="G1751" s="29">
        <v>0</v>
      </c>
      <c r="H1751" s="29">
        <f t="shared" si="54"/>
        <v>0</v>
      </c>
      <c r="I1751" s="15">
        <v>0</v>
      </c>
      <c r="J1751" s="15">
        <v>0</v>
      </c>
      <c r="K1751" s="15">
        <v>0</v>
      </c>
      <c r="L1751" s="15">
        <f t="shared" si="55"/>
        <v>0</v>
      </c>
    </row>
    <row r="1752" spans="1:12" x14ac:dyDescent="0.2">
      <c r="A1752" s="7" t="s">
        <v>85</v>
      </c>
      <c r="B1752" s="7" t="s">
        <v>177</v>
      </c>
      <c r="C1752" s="7" t="s">
        <v>12</v>
      </c>
      <c r="D1752" s="29">
        <v>0</v>
      </c>
      <c r="E1752" s="29">
        <v>0</v>
      </c>
      <c r="F1752" s="30">
        <v>0</v>
      </c>
      <c r="G1752" s="29">
        <v>0</v>
      </c>
      <c r="H1752" s="29">
        <f t="shared" si="54"/>
        <v>0</v>
      </c>
      <c r="I1752" s="15">
        <v>0</v>
      </c>
      <c r="J1752" s="15">
        <v>0</v>
      </c>
      <c r="K1752" s="15">
        <v>0</v>
      </c>
      <c r="L1752" s="15">
        <f t="shared" si="55"/>
        <v>0</v>
      </c>
    </row>
    <row r="1753" spans="1:12" x14ac:dyDescent="0.2">
      <c r="A1753" s="7" t="s">
        <v>85</v>
      </c>
      <c r="B1753" s="7" t="s">
        <v>177</v>
      </c>
      <c r="C1753" s="7" t="s">
        <v>13</v>
      </c>
      <c r="D1753" s="29">
        <v>1.901</v>
      </c>
      <c r="E1753" s="29">
        <v>0</v>
      </c>
      <c r="F1753" s="30">
        <v>0</v>
      </c>
      <c r="G1753" s="29">
        <v>0</v>
      </c>
      <c r="H1753" s="29">
        <f t="shared" si="54"/>
        <v>1.901</v>
      </c>
      <c r="I1753" s="15">
        <v>0</v>
      </c>
      <c r="J1753" s="15">
        <v>0</v>
      </c>
      <c r="K1753" s="15">
        <v>0</v>
      </c>
      <c r="L1753" s="15">
        <f t="shared" si="55"/>
        <v>1.901</v>
      </c>
    </row>
    <row r="1754" spans="1:12" x14ac:dyDescent="0.2">
      <c r="A1754" s="7" t="s">
        <v>85</v>
      </c>
      <c r="B1754" s="7" t="s">
        <v>177</v>
      </c>
      <c r="C1754" s="7" t="s">
        <v>14</v>
      </c>
      <c r="D1754" s="29">
        <v>0.30599999999999999</v>
      </c>
      <c r="E1754" s="29">
        <v>0</v>
      </c>
      <c r="F1754" s="30">
        <v>0</v>
      </c>
      <c r="G1754" s="29">
        <v>0</v>
      </c>
      <c r="H1754" s="29">
        <f t="shared" si="54"/>
        <v>0.30599999999999999</v>
      </c>
      <c r="I1754" s="15">
        <v>0</v>
      </c>
      <c r="J1754" s="15">
        <v>0</v>
      </c>
      <c r="K1754" s="15">
        <v>0</v>
      </c>
      <c r="L1754" s="15">
        <f t="shared" si="55"/>
        <v>0.30599999999999999</v>
      </c>
    </row>
    <row r="1755" spans="1:12" x14ac:dyDescent="0.2">
      <c r="A1755" s="7" t="s">
        <v>85</v>
      </c>
      <c r="B1755" s="7" t="s">
        <v>177</v>
      </c>
      <c r="C1755" s="7" t="s">
        <v>15</v>
      </c>
      <c r="D1755" s="29">
        <v>0</v>
      </c>
      <c r="E1755" s="29">
        <v>0</v>
      </c>
      <c r="F1755" s="30">
        <v>0</v>
      </c>
      <c r="G1755" s="29">
        <v>0</v>
      </c>
      <c r="H1755" s="29">
        <f t="shared" si="54"/>
        <v>0</v>
      </c>
      <c r="I1755" s="15">
        <v>0</v>
      </c>
      <c r="J1755" s="15">
        <v>0</v>
      </c>
      <c r="K1755" s="15">
        <v>0</v>
      </c>
      <c r="L1755" s="15">
        <f t="shared" si="55"/>
        <v>0</v>
      </c>
    </row>
    <row r="1756" spans="1:12" x14ac:dyDescent="0.2">
      <c r="A1756" s="7" t="s">
        <v>85</v>
      </c>
      <c r="B1756" s="7" t="s">
        <v>177</v>
      </c>
      <c r="C1756" s="7" t="s">
        <v>16</v>
      </c>
      <c r="D1756" s="29">
        <v>0</v>
      </c>
      <c r="E1756" s="29">
        <v>0.57899999999999996</v>
      </c>
      <c r="F1756" s="30">
        <v>0</v>
      </c>
      <c r="G1756" s="29">
        <v>0</v>
      </c>
      <c r="H1756" s="29">
        <f t="shared" si="54"/>
        <v>0.57899999999999996</v>
      </c>
      <c r="I1756" s="15">
        <v>0.59599999999999997</v>
      </c>
      <c r="J1756" s="15">
        <v>0</v>
      </c>
      <c r="K1756" s="15">
        <v>0</v>
      </c>
      <c r="L1756" s="15">
        <f t="shared" si="55"/>
        <v>1.175</v>
      </c>
    </row>
    <row r="1757" spans="1:12" x14ac:dyDescent="0.2">
      <c r="A1757" s="7" t="s">
        <v>85</v>
      </c>
      <c r="B1757" s="7" t="s">
        <v>177</v>
      </c>
      <c r="C1757" s="7" t="s">
        <v>17</v>
      </c>
      <c r="D1757" s="29">
        <v>0</v>
      </c>
      <c r="E1757" s="29">
        <v>0.32100000000000001</v>
      </c>
      <c r="F1757" s="30">
        <v>0</v>
      </c>
      <c r="G1757" s="29">
        <v>0</v>
      </c>
      <c r="H1757" s="29">
        <f t="shared" si="54"/>
        <v>0.32100000000000001</v>
      </c>
      <c r="I1757" s="15">
        <v>0.14399999999999999</v>
      </c>
      <c r="J1757" s="15">
        <v>0</v>
      </c>
      <c r="K1757" s="15">
        <v>0</v>
      </c>
      <c r="L1757" s="15">
        <f t="shared" si="55"/>
        <v>0.46500000000000002</v>
      </c>
    </row>
    <row r="1758" spans="1:12" x14ac:dyDescent="0.2">
      <c r="A1758" s="7" t="s">
        <v>85</v>
      </c>
      <c r="B1758" s="7" t="s">
        <v>177</v>
      </c>
      <c r="C1758" s="7" t="s">
        <v>18</v>
      </c>
      <c r="D1758" s="29">
        <v>0.40699999999999997</v>
      </c>
      <c r="E1758" s="29">
        <v>0</v>
      </c>
      <c r="F1758" s="30">
        <v>0</v>
      </c>
      <c r="G1758" s="29">
        <v>0</v>
      </c>
      <c r="H1758" s="29">
        <f t="shared" si="54"/>
        <v>0.40699999999999997</v>
      </c>
      <c r="I1758" s="15">
        <v>0</v>
      </c>
      <c r="J1758" s="15">
        <v>0</v>
      </c>
      <c r="K1758" s="15">
        <v>0</v>
      </c>
      <c r="L1758" s="15">
        <f t="shared" si="55"/>
        <v>0.40699999999999997</v>
      </c>
    </row>
    <row r="1759" spans="1:12" x14ac:dyDescent="0.2">
      <c r="A1759" s="7" t="s">
        <v>85</v>
      </c>
      <c r="B1759" s="7" t="s">
        <v>177</v>
      </c>
      <c r="C1759" s="7" t="s">
        <v>19</v>
      </c>
      <c r="D1759" s="29">
        <v>1.7989999999999999</v>
      </c>
      <c r="E1759" s="29">
        <v>0</v>
      </c>
      <c r="F1759" s="30">
        <v>0.1</v>
      </c>
      <c r="G1759" s="29">
        <v>0</v>
      </c>
      <c r="H1759" s="29">
        <f t="shared" si="54"/>
        <v>1.899</v>
      </c>
      <c r="I1759" s="15">
        <v>0</v>
      </c>
      <c r="J1759" s="15">
        <v>0</v>
      </c>
      <c r="K1759" s="15">
        <v>0</v>
      </c>
      <c r="L1759" s="15">
        <f t="shared" si="55"/>
        <v>1.899</v>
      </c>
    </row>
    <row r="1760" spans="1:12" x14ac:dyDescent="0.2">
      <c r="A1760" s="7" t="s">
        <v>85</v>
      </c>
      <c r="B1760" s="7" t="s">
        <v>177</v>
      </c>
      <c r="C1760" s="7" t="s">
        <v>20</v>
      </c>
      <c r="D1760" s="29">
        <v>0.23799999999999999</v>
      </c>
      <c r="E1760" s="29">
        <v>0</v>
      </c>
      <c r="F1760" s="30">
        <v>0</v>
      </c>
      <c r="G1760" s="29">
        <v>0</v>
      </c>
      <c r="H1760" s="29">
        <f t="shared" si="54"/>
        <v>0.23799999999999999</v>
      </c>
      <c r="I1760" s="15">
        <v>0</v>
      </c>
      <c r="J1760" s="15">
        <v>0</v>
      </c>
      <c r="K1760" s="15">
        <v>0</v>
      </c>
      <c r="L1760" s="15">
        <f t="shared" si="55"/>
        <v>0.23799999999999999</v>
      </c>
    </row>
    <row r="1761" spans="1:12" x14ac:dyDescent="0.2">
      <c r="A1761" s="7" t="s">
        <v>85</v>
      </c>
      <c r="B1761" s="7" t="s">
        <v>177</v>
      </c>
      <c r="C1761" s="7" t="s">
        <v>21</v>
      </c>
      <c r="D1761" s="29">
        <v>0</v>
      </c>
      <c r="E1761" s="29">
        <v>0</v>
      </c>
      <c r="F1761" s="30">
        <v>0</v>
      </c>
      <c r="G1761" s="29">
        <v>0</v>
      </c>
      <c r="H1761" s="29">
        <f t="shared" si="54"/>
        <v>0</v>
      </c>
      <c r="I1761" s="15">
        <v>0</v>
      </c>
      <c r="J1761" s="15">
        <v>0</v>
      </c>
      <c r="K1761" s="15">
        <v>0</v>
      </c>
      <c r="L1761" s="15">
        <f t="shared" si="55"/>
        <v>0</v>
      </c>
    </row>
    <row r="1762" spans="1:12" x14ac:dyDescent="0.2">
      <c r="A1762" s="7" t="s">
        <v>85</v>
      </c>
      <c r="B1762" s="7" t="s">
        <v>177</v>
      </c>
      <c r="C1762" s="7" t="s">
        <v>22</v>
      </c>
      <c r="D1762" s="29">
        <v>0.13600000000000001</v>
      </c>
      <c r="E1762" s="29">
        <v>0</v>
      </c>
      <c r="F1762" s="30">
        <v>0.1</v>
      </c>
      <c r="G1762" s="29">
        <v>0</v>
      </c>
      <c r="H1762" s="29">
        <f t="shared" si="54"/>
        <v>0.23600000000000002</v>
      </c>
      <c r="I1762" s="15">
        <v>0</v>
      </c>
      <c r="J1762" s="15">
        <v>0</v>
      </c>
      <c r="K1762" s="15">
        <v>0</v>
      </c>
      <c r="L1762" s="15">
        <f t="shared" si="55"/>
        <v>0.23599999999999999</v>
      </c>
    </row>
    <row r="1763" spans="1:12" x14ac:dyDescent="0.2">
      <c r="A1763" s="7" t="s">
        <v>85</v>
      </c>
      <c r="B1763" s="7" t="s">
        <v>177</v>
      </c>
      <c r="C1763" s="7" t="s">
        <v>23</v>
      </c>
      <c r="D1763" s="29">
        <v>0.98499999999999999</v>
      </c>
      <c r="E1763" s="29">
        <v>0</v>
      </c>
      <c r="F1763" s="30">
        <v>0</v>
      </c>
      <c r="G1763" s="29">
        <v>0</v>
      </c>
      <c r="H1763" s="29">
        <f t="shared" si="54"/>
        <v>0.98499999999999999</v>
      </c>
      <c r="I1763" s="15">
        <v>0</v>
      </c>
      <c r="J1763" s="15">
        <v>0</v>
      </c>
      <c r="K1763" s="15">
        <v>0</v>
      </c>
      <c r="L1763" s="15">
        <f t="shared" si="55"/>
        <v>0.98499999999999999</v>
      </c>
    </row>
    <row r="1764" spans="1:12" x14ac:dyDescent="0.2">
      <c r="A1764" s="7" t="s">
        <v>85</v>
      </c>
      <c r="B1764" s="7" t="s">
        <v>177</v>
      </c>
      <c r="C1764" s="7" t="s">
        <v>108</v>
      </c>
      <c r="D1764" s="29">
        <v>0</v>
      </c>
      <c r="E1764" s="29">
        <v>0</v>
      </c>
      <c r="F1764" s="30">
        <v>0</v>
      </c>
      <c r="G1764" s="29">
        <v>0</v>
      </c>
      <c r="H1764" s="29">
        <f t="shared" si="54"/>
        <v>0</v>
      </c>
      <c r="I1764" s="15">
        <v>0</v>
      </c>
      <c r="J1764" s="15">
        <v>0</v>
      </c>
      <c r="K1764" s="15">
        <v>0</v>
      </c>
      <c r="L1764" s="15">
        <f t="shared" si="55"/>
        <v>0</v>
      </c>
    </row>
    <row r="1765" spans="1:12" x14ac:dyDescent="0.2">
      <c r="A1765" s="7" t="s">
        <v>85</v>
      </c>
      <c r="B1765" s="7" t="s">
        <v>177</v>
      </c>
      <c r="C1765" s="7" t="s">
        <v>24</v>
      </c>
      <c r="D1765" s="29">
        <v>0.441</v>
      </c>
      <c r="E1765" s="29">
        <v>0</v>
      </c>
      <c r="F1765" s="30">
        <v>0</v>
      </c>
      <c r="G1765" s="29">
        <v>0</v>
      </c>
      <c r="H1765" s="29">
        <f t="shared" si="54"/>
        <v>0.441</v>
      </c>
      <c r="I1765" s="15">
        <v>0</v>
      </c>
      <c r="J1765" s="15">
        <v>0</v>
      </c>
      <c r="K1765" s="15">
        <v>0</v>
      </c>
      <c r="L1765" s="15">
        <f t="shared" si="55"/>
        <v>0.441</v>
      </c>
    </row>
    <row r="1766" spans="1:12" x14ac:dyDescent="0.2">
      <c r="A1766" s="7" t="s">
        <v>85</v>
      </c>
      <c r="B1766" s="7" t="s">
        <v>177</v>
      </c>
      <c r="C1766" s="7" t="s">
        <v>25</v>
      </c>
      <c r="D1766" s="29">
        <v>0</v>
      </c>
      <c r="E1766" s="29">
        <v>0</v>
      </c>
      <c r="F1766" s="30">
        <v>0</v>
      </c>
      <c r="G1766" s="29">
        <v>0</v>
      </c>
      <c r="H1766" s="29">
        <f t="shared" si="54"/>
        <v>0</v>
      </c>
      <c r="I1766" s="15">
        <v>0</v>
      </c>
      <c r="J1766" s="15">
        <v>0</v>
      </c>
      <c r="K1766" s="15">
        <v>0</v>
      </c>
      <c r="L1766" s="15">
        <f t="shared" si="55"/>
        <v>0</v>
      </c>
    </row>
    <row r="1767" spans="1:12" x14ac:dyDescent="0.2">
      <c r="A1767" s="7" t="s">
        <v>85</v>
      </c>
      <c r="B1767" s="7" t="s">
        <v>177</v>
      </c>
      <c r="C1767" s="7" t="s">
        <v>26</v>
      </c>
      <c r="D1767" s="29">
        <v>0</v>
      </c>
      <c r="E1767" s="29">
        <v>0</v>
      </c>
      <c r="F1767" s="30">
        <v>0</v>
      </c>
      <c r="G1767" s="29">
        <v>0</v>
      </c>
      <c r="H1767" s="29">
        <f t="shared" si="54"/>
        <v>0</v>
      </c>
      <c r="I1767" s="15">
        <v>0</v>
      </c>
      <c r="J1767" s="15">
        <v>0</v>
      </c>
      <c r="K1767" s="15">
        <v>0</v>
      </c>
      <c r="L1767" s="15">
        <f t="shared" si="55"/>
        <v>0</v>
      </c>
    </row>
    <row r="1768" spans="1:12" x14ac:dyDescent="0.2">
      <c r="A1768" s="7" t="s">
        <v>85</v>
      </c>
      <c r="B1768" s="7" t="s">
        <v>177</v>
      </c>
      <c r="C1768" s="7" t="s">
        <v>27</v>
      </c>
      <c r="D1768" s="29">
        <v>0</v>
      </c>
      <c r="E1768" s="29">
        <v>0</v>
      </c>
      <c r="F1768" s="30">
        <v>0</v>
      </c>
      <c r="G1768" s="29">
        <v>0</v>
      </c>
      <c r="H1768" s="29">
        <f t="shared" si="54"/>
        <v>0</v>
      </c>
      <c r="I1768" s="15">
        <v>0</v>
      </c>
      <c r="J1768" s="15">
        <v>0</v>
      </c>
      <c r="K1768" s="15">
        <v>0</v>
      </c>
      <c r="L1768" s="15">
        <f t="shared" si="55"/>
        <v>0</v>
      </c>
    </row>
    <row r="1769" spans="1:12" x14ac:dyDescent="0.2">
      <c r="A1769" s="7" t="s">
        <v>85</v>
      </c>
      <c r="B1769" s="7" t="s">
        <v>177</v>
      </c>
      <c r="C1769" s="7" t="s">
        <v>28</v>
      </c>
      <c r="D1769" s="29">
        <v>0</v>
      </c>
      <c r="E1769" s="29">
        <v>0</v>
      </c>
      <c r="F1769" s="30">
        <v>0</v>
      </c>
      <c r="G1769" s="29">
        <v>0</v>
      </c>
      <c r="H1769" s="29">
        <f t="shared" si="54"/>
        <v>0</v>
      </c>
      <c r="I1769" s="15">
        <v>0</v>
      </c>
      <c r="J1769" s="15">
        <v>0</v>
      </c>
      <c r="K1769" s="15">
        <v>0</v>
      </c>
      <c r="L1769" s="15">
        <f t="shared" si="55"/>
        <v>0</v>
      </c>
    </row>
    <row r="1770" spans="1:12" x14ac:dyDescent="0.2">
      <c r="A1770" s="7" t="s">
        <v>85</v>
      </c>
      <c r="B1770" s="7" t="s">
        <v>177</v>
      </c>
      <c r="C1770" s="7" t="s">
        <v>29</v>
      </c>
      <c r="D1770" s="29">
        <v>2E-3</v>
      </c>
      <c r="E1770" s="29">
        <v>0</v>
      </c>
      <c r="F1770" s="30">
        <v>0</v>
      </c>
      <c r="G1770" s="29">
        <v>0</v>
      </c>
      <c r="H1770" s="29">
        <f t="shared" si="54"/>
        <v>2E-3</v>
      </c>
      <c r="I1770" s="15">
        <v>0</v>
      </c>
      <c r="J1770" s="15">
        <v>0</v>
      </c>
      <c r="K1770" s="15">
        <v>0</v>
      </c>
      <c r="L1770" s="15">
        <f t="shared" si="55"/>
        <v>2E-3</v>
      </c>
    </row>
    <row r="1771" spans="1:12" x14ac:dyDescent="0.2">
      <c r="A1771" s="7" t="s">
        <v>85</v>
      </c>
      <c r="B1771" s="7" t="s">
        <v>177</v>
      </c>
      <c r="C1771" s="7" t="s">
        <v>30</v>
      </c>
      <c r="D1771" s="29">
        <v>0</v>
      </c>
      <c r="E1771" s="29">
        <v>0</v>
      </c>
      <c r="F1771" s="30">
        <v>0</v>
      </c>
      <c r="G1771" s="29">
        <v>0</v>
      </c>
      <c r="H1771" s="29">
        <f t="shared" si="54"/>
        <v>0</v>
      </c>
      <c r="I1771" s="15">
        <v>0</v>
      </c>
      <c r="J1771" s="15">
        <v>0</v>
      </c>
      <c r="K1771" s="15">
        <v>0</v>
      </c>
      <c r="L1771" s="15">
        <f t="shared" si="55"/>
        <v>0</v>
      </c>
    </row>
    <row r="1772" spans="1:12" x14ac:dyDescent="0.2">
      <c r="A1772" s="7" t="s">
        <v>85</v>
      </c>
      <c r="B1772" s="7" t="s">
        <v>177</v>
      </c>
      <c r="C1772" s="7" t="s">
        <v>31</v>
      </c>
      <c r="D1772" s="29">
        <v>0</v>
      </c>
      <c r="E1772" s="29">
        <v>0</v>
      </c>
      <c r="F1772" s="30">
        <v>0</v>
      </c>
      <c r="G1772" s="29">
        <v>0</v>
      </c>
      <c r="H1772" s="29">
        <f t="shared" si="54"/>
        <v>0</v>
      </c>
      <c r="I1772" s="15">
        <v>0</v>
      </c>
      <c r="J1772" s="15">
        <v>0</v>
      </c>
      <c r="K1772" s="15">
        <v>0</v>
      </c>
      <c r="L1772" s="15">
        <f t="shared" si="55"/>
        <v>0</v>
      </c>
    </row>
    <row r="1773" spans="1:12" x14ac:dyDescent="0.2">
      <c r="A1773" s="7" t="s">
        <v>85</v>
      </c>
      <c r="B1773" s="7" t="s">
        <v>177</v>
      </c>
      <c r="C1773" s="7" t="s">
        <v>32</v>
      </c>
      <c r="D1773" s="29">
        <v>0</v>
      </c>
      <c r="E1773" s="29">
        <v>0.1</v>
      </c>
      <c r="F1773" s="30">
        <v>0</v>
      </c>
      <c r="G1773" s="29">
        <v>0</v>
      </c>
      <c r="H1773" s="29">
        <f t="shared" si="54"/>
        <v>0.1</v>
      </c>
      <c r="I1773" s="15">
        <v>2E-3</v>
      </c>
      <c r="J1773" s="15">
        <v>0</v>
      </c>
      <c r="K1773" s="15">
        <v>0</v>
      </c>
      <c r="L1773" s="15">
        <f t="shared" si="55"/>
        <v>0.10199999999999999</v>
      </c>
    </row>
    <row r="1774" spans="1:12" x14ac:dyDescent="0.2">
      <c r="A1774" s="7" t="s">
        <v>85</v>
      </c>
      <c r="B1774" s="7" t="s">
        <v>177</v>
      </c>
      <c r="C1774" s="7" t="s">
        <v>33</v>
      </c>
      <c r="D1774" s="29">
        <v>0</v>
      </c>
      <c r="E1774" s="29">
        <v>0</v>
      </c>
      <c r="F1774" s="30">
        <v>0</v>
      </c>
      <c r="G1774" s="29">
        <v>0</v>
      </c>
      <c r="H1774" s="29">
        <f t="shared" si="54"/>
        <v>0</v>
      </c>
      <c r="I1774" s="15">
        <v>0</v>
      </c>
      <c r="J1774" s="15">
        <v>0</v>
      </c>
      <c r="K1774" s="15">
        <v>0</v>
      </c>
      <c r="L1774" s="15">
        <f t="shared" si="55"/>
        <v>0</v>
      </c>
    </row>
    <row r="1775" spans="1:12" x14ac:dyDescent="0.2">
      <c r="A1775" s="7" t="s">
        <v>86</v>
      </c>
      <c r="B1775" s="7" t="s">
        <v>178</v>
      </c>
      <c r="C1775" s="7" t="s">
        <v>2</v>
      </c>
      <c r="D1775" s="29">
        <v>0</v>
      </c>
      <c r="E1775" s="29">
        <v>0</v>
      </c>
      <c r="F1775" s="30">
        <v>0</v>
      </c>
      <c r="G1775" s="29">
        <v>0</v>
      </c>
      <c r="H1775" s="29">
        <f t="shared" si="54"/>
        <v>0</v>
      </c>
      <c r="I1775" s="15">
        <v>0</v>
      </c>
      <c r="J1775" s="15">
        <v>0</v>
      </c>
      <c r="K1775" s="15">
        <v>0</v>
      </c>
      <c r="L1775" s="15">
        <f t="shared" si="55"/>
        <v>0</v>
      </c>
    </row>
    <row r="1776" spans="1:12" x14ac:dyDescent="0.2">
      <c r="A1776" s="7" t="s">
        <v>86</v>
      </c>
      <c r="B1776" s="7" t="s">
        <v>178</v>
      </c>
      <c r="C1776" s="7" t="s">
        <v>4</v>
      </c>
      <c r="D1776" s="29">
        <v>0</v>
      </c>
      <c r="E1776" s="29">
        <v>0</v>
      </c>
      <c r="F1776" s="30">
        <v>0</v>
      </c>
      <c r="G1776" s="29">
        <v>0</v>
      </c>
      <c r="H1776" s="29">
        <f t="shared" si="54"/>
        <v>0</v>
      </c>
      <c r="I1776" s="15">
        <v>0</v>
      </c>
      <c r="J1776" s="15">
        <v>0</v>
      </c>
      <c r="K1776" s="15">
        <v>0</v>
      </c>
      <c r="L1776" s="15">
        <f t="shared" si="55"/>
        <v>0</v>
      </c>
    </row>
    <row r="1777" spans="1:12" x14ac:dyDescent="0.2">
      <c r="A1777" s="7" t="s">
        <v>86</v>
      </c>
      <c r="B1777" s="7" t="s">
        <v>178</v>
      </c>
      <c r="C1777" s="7" t="s">
        <v>5</v>
      </c>
      <c r="D1777" s="29">
        <v>0</v>
      </c>
      <c r="E1777" s="29">
        <v>0</v>
      </c>
      <c r="F1777" s="30">
        <v>0</v>
      </c>
      <c r="G1777" s="29">
        <v>0</v>
      </c>
      <c r="H1777" s="29">
        <f t="shared" si="54"/>
        <v>0</v>
      </c>
      <c r="I1777" s="15">
        <v>0</v>
      </c>
      <c r="J1777" s="15">
        <v>0</v>
      </c>
      <c r="K1777" s="15">
        <v>0</v>
      </c>
      <c r="L1777" s="15">
        <f t="shared" si="55"/>
        <v>0</v>
      </c>
    </row>
    <row r="1778" spans="1:12" x14ac:dyDescent="0.2">
      <c r="A1778" s="7" t="s">
        <v>86</v>
      </c>
      <c r="B1778" s="7" t="s">
        <v>178</v>
      </c>
      <c r="C1778" s="7" t="s">
        <v>6</v>
      </c>
      <c r="D1778" s="29">
        <v>0</v>
      </c>
      <c r="E1778" s="29">
        <v>0</v>
      </c>
      <c r="F1778" s="30">
        <v>0.1</v>
      </c>
      <c r="G1778" s="29">
        <v>0</v>
      </c>
      <c r="H1778" s="29">
        <f t="shared" si="54"/>
        <v>0.1</v>
      </c>
      <c r="I1778" s="15">
        <v>0</v>
      </c>
      <c r="J1778" s="15">
        <v>0</v>
      </c>
      <c r="K1778" s="15">
        <v>0</v>
      </c>
      <c r="L1778" s="15">
        <f t="shared" si="55"/>
        <v>0.1</v>
      </c>
    </row>
    <row r="1779" spans="1:12" x14ac:dyDescent="0.2">
      <c r="A1779" s="7" t="s">
        <v>86</v>
      </c>
      <c r="B1779" s="7" t="s">
        <v>178</v>
      </c>
      <c r="C1779" s="7" t="s">
        <v>7</v>
      </c>
      <c r="D1779" s="29">
        <v>0</v>
      </c>
      <c r="E1779" s="29">
        <v>0</v>
      </c>
      <c r="F1779" s="30">
        <v>1.6</v>
      </c>
      <c r="G1779" s="29">
        <v>0</v>
      </c>
      <c r="H1779" s="29">
        <f t="shared" si="54"/>
        <v>1.6</v>
      </c>
      <c r="I1779" s="15">
        <v>0</v>
      </c>
      <c r="J1779" s="15">
        <v>0</v>
      </c>
      <c r="K1779" s="15">
        <v>0</v>
      </c>
      <c r="L1779" s="15">
        <f t="shared" si="55"/>
        <v>1.6</v>
      </c>
    </row>
    <row r="1780" spans="1:12" x14ac:dyDescent="0.2">
      <c r="A1780" s="7" t="s">
        <v>86</v>
      </c>
      <c r="B1780" s="7" t="s">
        <v>178</v>
      </c>
      <c r="C1780" s="7" t="s">
        <v>8</v>
      </c>
      <c r="D1780" s="29">
        <v>0</v>
      </c>
      <c r="E1780" s="29">
        <v>0</v>
      </c>
      <c r="F1780" s="30">
        <v>0</v>
      </c>
      <c r="G1780" s="29">
        <v>0</v>
      </c>
      <c r="H1780" s="29">
        <f t="shared" si="54"/>
        <v>0</v>
      </c>
      <c r="I1780" s="15">
        <v>0</v>
      </c>
      <c r="J1780" s="15">
        <v>0</v>
      </c>
      <c r="K1780" s="15">
        <v>0</v>
      </c>
      <c r="L1780" s="15">
        <f t="shared" si="55"/>
        <v>0</v>
      </c>
    </row>
    <row r="1781" spans="1:12" x14ac:dyDescent="0.2">
      <c r="A1781" s="7" t="s">
        <v>86</v>
      </c>
      <c r="B1781" s="7" t="s">
        <v>178</v>
      </c>
      <c r="C1781" s="7" t="s">
        <v>9</v>
      </c>
      <c r="D1781" s="29">
        <v>0</v>
      </c>
      <c r="E1781" s="29">
        <v>0</v>
      </c>
      <c r="F1781" s="30">
        <v>0.4</v>
      </c>
      <c r="G1781" s="29">
        <v>0</v>
      </c>
      <c r="H1781" s="29">
        <f t="shared" si="54"/>
        <v>0.4</v>
      </c>
      <c r="I1781" s="15">
        <v>0</v>
      </c>
      <c r="J1781" s="15">
        <v>0</v>
      </c>
      <c r="K1781" s="15">
        <v>0</v>
      </c>
      <c r="L1781" s="15">
        <f t="shared" si="55"/>
        <v>0.4</v>
      </c>
    </row>
    <row r="1782" spans="1:12" x14ac:dyDescent="0.2">
      <c r="A1782" s="7" t="s">
        <v>86</v>
      </c>
      <c r="B1782" s="7" t="s">
        <v>178</v>
      </c>
      <c r="C1782" s="7" t="s">
        <v>10</v>
      </c>
      <c r="D1782" s="29">
        <v>0</v>
      </c>
      <c r="E1782" s="29">
        <v>0</v>
      </c>
      <c r="F1782" s="30">
        <v>1.3</v>
      </c>
      <c r="G1782" s="29">
        <v>0</v>
      </c>
      <c r="H1782" s="29">
        <f t="shared" si="54"/>
        <v>1.3</v>
      </c>
      <c r="I1782" s="15">
        <v>0</v>
      </c>
      <c r="J1782" s="15">
        <v>0</v>
      </c>
      <c r="K1782" s="15">
        <v>0</v>
      </c>
      <c r="L1782" s="15">
        <f t="shared" si="55"/>
        <v>1.3</v>
      </c>
    </row>
    <row r="1783" spans="1:12" x14ac:dyDescent="0.2">
      <c r="A1783" s="7" t="s">
        <v>86</v>
      </c>
      <c r="B1783" s="7" t="s">
        <v>178</v>
      </c>
      <c r="C1783" s="7" t="s">
        <v>11</v>
      </c>
      <c r="D1783" s="29">
        <v>0</v>
      </c>
      <c r="E1783" s="29">
        <v>0</v>
      </c>
      <c r="F1783" s="30">
        <v>0</v>
      </c>
      <c r="G1783" s="29">
        <v>0</v>
      </c>
      <c r="H1783" s="29">
        <f t="shared" si="54"/>
        <v>0</v>
      </c>
      <c r="I1783" s="15">
        <v>0</v>
      </c>
      <c r="J1783" s="15">
        <v>0</v>
      </c>
      <c r="K1783" s="15">
        <v>0</v>
      </c>
      <c r="L1783" s="15">
        <f t="shared" si="55"/>
        <v>0</v>
      </c>
    </row>
    <row r="1784" spans="1:12" x14ac:dyDescent="0.2">
      <c r="A1784" s="7" t="s">
        <v>86</v>
      </c>
      <c r="B1784" s="7" t="s">
        <v>178</v>
      </c>
      <c r="C1784" s="7" t="s">
        <v>12</v>
      </c>
      <c r="D1784" s="29">
        <v>0</v>
      </c>
      <c r="E1784" s="29">
        <v>0</v>
      </c>
      <c r="F1784" s="30">
        <v>0</v>
      </c>
      <c r="G1784" s="29">
        <v>0</v>
      </c>
      <c r="H1784" s="29">
        <f t="shared" si="54"/>
        <v>0</v>
      </c>
      <c r="I1784" s="15">
        <v>0</v>
      </c>
      <c r="J1784" s="15">
        <v>0</v>
      </c>
      <c r="K1784" s="15">
        <v>0</v>
      </c>
      <c r="L1784" s="15">
        <f t="shared" si="55"/>
        <v>0</v>
      </c>
    </row>
    <row r="1785" spans="1:12" x14ac:dyDescent="0.2">
      <c r="A1785" s="7" t="s">
        <v>86</v>
      </c>
      <c r="B1785" s="7" t="s">
        <v>178</v>
      </c>
      <c r="C1785" s="7" t="s">
        <v>13</v>
      </c>
      <c r="D1785" s="29">
        <v>0</v>
      </c>
      <c r="E1785" s="29">
        <v>0</v>
      </c>
      <c r="F1785" s="30">
        <v>0.1</v>
      </c>
      <c r="G1785" s="29">
        <v>0</v>
      </c>
      <c r="H1785" s="29">
        <f t="shared" si="54"/>
        <v>0.1</v>
      </c>
      <c r="I1785" s="15">
        <v>0</v>
      </c>
      <c r="J1785" s="15">
        <v>0</v>
      </c>
      <c r="K1785" s="15">
        <v>0</v>
      </c>
      <c r="L1785" s="15">
        <f t="shared" si="55"/>
        <v>0.1</v>
      </c>
    </row>
    <row r="1786" spans="1:12" x14ac:dyDescent="0.2">
      <c r="A1786" s="7" t="s">
        <v>86</v>
      </c>
      <c r="B1786" s="7" t="s">
        <v>178</v>
      </c>
      <c r="C1786" s="7" t="s">
        <v>14</v>
      </c>
      <c r="D1786" s="29">
        <v>1.786</v>
      </c>
      <c r="E1786" s="29">
        <v>0</v>
      </c>
      <c r="F1786" s="30">
        <v>0</v>
      </c>
      <c r="G1786" s="29">
        <v>0</v>
      </c>
      <c r="H1786" s="29">
        <f t="shared" si="54"/>
        <v>1.786</v>
      </c>
      <c r="I1786" s="15">
        <v>0</v>
      </c>
      <c r="J1786" s="15">
        <v>0</v>
      </c>
      <c r="K1786" s="15">
        <v>0</v>
      </c>
      <c r="L1786" s="15">
        <f t="shared" si="55"/>
        <v>1.786</v>
      </c>
    </row>
    <row r="1787" spans="1:12" x14ac:dyDescent="0.2">
      <c r="A1787" s="7" t="s">
        <v>86</v>
      </c>
      <c r="B1787" s="7" t="s">
        <v>178</v>
      </c>
      <c r="C1787" s="7" t="s">
        <v>15</v>
      </c>
      <c r="D1787" s="29">
        <v>0.11899999999999999</v>
      </c>
      <c r="E1787" s="29">
        <v>0.12</v>
      </c>
      <c r="F1787" s="30">
        <v>0</v>
      </c>
      <c r="G1787" s="29">
        <v>0</v>
      </c>
      <c r="H1787" s="29">
        <f t="shared" si="54"/>
        <v>0.23899999999999999</v>
      </c>
      <c r="I1787" s="15">
        <v>0</v>
      </c>
      <c r="J1787" s="15">
        <v>0</v>
      </c>
      <c r="K1787" s="15">
        <v>0</v>
      </c>
      <c r="L1787" s="15">
        <f t="shared" si="55"/>
        <v>0.23899999999999999</v>
      </c>
    </row>
    <row r="1788" spans="1:12" x14ac:dyDescent="0.2">
      <c r="A1788" s="7" t="s">
        <v>86</v>
      </c>
      <c r="B1788" s="7" t="s">
        <v>178</v>
      </c>
      <c r="C1788" s="7" t="s">
        <v>108</v>
      </c>
      <c r="D1788" s="29">
        <v>0</v>
      </c>
      <c r="E1788" s="29">
        <v>0</v>
      </c>
      <c r="F1788" s="30">
        <v>0</v>
      </c>
      <c r="G1788" s="29">
        <v>0</v>
      </c>
      <c r="H1788" s="29">
        <f t="shared" si="54"/>
        <v>0</v>
      </c>
      <c r="I1788" s="15">
        <v>0</v>
      </c>
      <c r="J1788" s="15">
        <v>0</v>
      </c>
      <c r="K1788" s="15">
        <v>0</v>
      </c>
      <c r="L1788" s="15">
        <f t="shared" si="55"/>
        <v>0</v>
      </c>
    </row>
    <row r="1789" spans="1:12" x14ac:dyDescent="0.2">
      <c r="A1789" s="7" t="s">
        <v>86</v>
      </c>
      <c r="B1789" s="7" t="s">
        <v>178</v>
      </c>
      <c r="C1789" s="7" t="s">
        <v>16</v>
      </c>
      <c r="D1789" s="29">
        <v>0</v>
      </c>
      <c r="E1789" s="29">
        <v>1.08</v>
      </c>
      <c r="F1789" s="30">
        <v>0</v>
      </c>
      <c r="G1789" s="29">
        <v>0</v>
      </c>
      <c r="H1789" s="29">
        <f t="shared" si="54"/>
        <v>1.08</v>
      </c>
      <c r="I1789" s="15">
        <v>2.5999999999999999E-2</v>
      </c>
      <c r="J1789" s="15">
        <v>0</v>
      </c>
      <c r="K1789" s="15">
        <v>0</v>
      </c>
      <c r="L1789" s="15">
        <f t="shared" si="55"/>
        <v>1.1060000000000001</v>
      </c>
    </row>
    <row r="1790" spans="1:12" x14ac:dyDescent="0.2">
      <c r="A1790" s="7" t="s">
        <v>86</v>
      </c>
      <c r="B1790" s="7" t="s">
        <v>178</v>
      </c>
      <c r="C1790" s="7" t="s">
        <v>17</v>
      </c>
      <c r="D1790" s="29">
        <v>0</v>
      </c>
      <c r="E1790" s="29">
        <v>0</v>
      </c>
      <c r="F1790" s="30">
        <v>0</v>
      </c>
      <c r="G1790" s="29">
        <v>0</v>
      </c>
      <c r="H1790" s="29">
        <f t="shared" si="54"/>
        <v>0</v>
      </c>
      <c r="I1790" s="15">
        <v>0</v>
      </c>
      <c r="J1790" s="15">
        <v>0</v>
      </c>
      <c r="K1790" s="15">
        <v>0</v>
      </c>
      <c r="L1790" s="15">
        <f t="shared" si="55"/>
        <v>0</v>
      </c>
    </row>
    <row r="1791" spans="1:12" x14ac:dyDescent="0.2">
      <c r="A1791" s="7" t="s">
        <v>86</v>
      </c>
      <c r="B1791" s="7" t="s">
        <v>178</v>
      </c>
      <c r="C1791" s="7" t="s">
        <v>18</v>
      </c>
      <c r="D1791" s="29">
        <v>119.676</v>
      </c>
      <c r="E1791" s="29">
        <v>0</v>
      </c>
      <c r="F1791" s="30">
        <v>0</v>
      </c>
      <c r="G1791" s="29">
        <v>1.036</v>
      </c>
      <c r="H1791" s="29">
        <f t="shared" si="54"/>
        <v>120.712</v>
      </c>
      <c r="I1791" s="15">
        <v>17.457999999999998</v>
      </c>
      <c r="J1791" s="15">
        <v>0</v>
      </c>
      <c r="K1791" s="15">
        <v>0</v>
      </c>
      <c r="L1791" s="15">
        <f t="shared" si="55"/>
        <v>138.16999999999999</v>
      </c>
    </row>
    <row r="1792" spans="1:12" x14ac:dyDescent="0.2">
      <c r="A1792" s="7" t="s">
        <v>86</v>
      </c>
      <c r="B1792" s="7" t="s">
        <v>178</v>
      </c>
      <c r="C1792" s="7" t="s">
        <v>19</v>
      </c>
      <c r="D1792" s="29">
        <v>21.196000000000002</v>
      </c>
      <c r="E1792" s="29">
        <v>0</v>
      </c>
      <c r="F1792" s="30">
        <v>3.2</v>
      </c>
      <c r="G1792" s="29">
        <v>6.9039999999999999</v>
      </c>
      <c r="H1792" s="29">
        <f t="shared" si="54"/>
        <v>31.3</v>
      </c>
      <c r="I1792" s="15">
        <v>2.37</v>
      </c>
      <c r="J1792" s="15">
        <v>0</v>
      </c>
      <c r="K1792" s="15">
        <v>0</v>
      </c>
      <c r="L1792" s="15">
        <f t="shared" si="55"/>
        <v>33.67</v>
      </c>
    </row>
    <row r="1793" spans="1:12" x14ac:dyDescent="0.2">
      <c r="A1793" s="7" t="s">
        <v>86</v>
      </c>
      <c r="B1793" s="7" t="s">
        <v>178</v>
      </c>
      <c r="C1793" s="7" t="s">
        <v>20</v>
      </c>
      <c r="D1793" s="29">
        <v>0.11899999999999999</v>
      </c>
      <c r="E1793" s="29">
        <v>0</v>
      </c>
      <c r="F1793" s="30">
        <v>0</v>
      </c>
      <c r="G1793" s="29">
        <v>0</v>
      </c>
      <c r="H1793" s="29">
        <f t="shared" si="54"/>
        <v>0.11899999999999999</v>
      </c>
      <c r="I1793" s="15">
        <v>0</v>
      </c>
      <c r="J1793" s="15">
        <v>0</v>
      </c>
      <c r="K1793" s="15">
        <v>0</v>
      </c>
      <c r="L1793" s="15">
        <f t="shared" si="55"/>
        <v>0.11899999999999999</v>
      </c>
    </row>
    <row r="1794" spans="1:12" x14ac:dyDescent="0.2">
      <c r="A1794" s="7" t="s">
        <v>86</v>
      </c>
      <c r="B1794" s="7" t="s">
        <v>178</v>
      </c>
      <c r="C1794" s="7" t="s">
        <v>21</v>
      </c>
      <c r="D1794" s="29">
        <v>0.71399999999999997</v>
      </c>
      <c r="E1794" s="29">
        <v>0</v>
      </c>
      <c r="F1794" s="30">
        <v>0</v>
      </c>
      <c r="G1794" s="29">
        <v>0</v>
      </c>
      <c r="H1794" s="29">
        <f t="shared" si="54"/>
        <v>0.71399999999999997</v>
      </c>
      <c r="I1794" s="15">
        <v>0</v>
      </c>
      <c r="J1794" s="15">
        <v>0</v>
      </c>
      <c r="K1794" s="15">
        <v>0</v>
      </c>
      <c r="L1794" s="15">
        <f t="shared" si="55"/>
        <v>0.71399999999999997</v>
      </c>
    </row>
    <row r="1795" spans="1:12" x14ac:dyDescent="0.2">
      <c r="A1795" s="7" t="s">
        <v>86</v>
      </c>
      <c r="B1795" s="7" t="s">
        <v>178</v>
      </c>
      <c r="C1795" s="7" t="s">
        <v>22</v>
      </c>
      <c r="D1795" s="29">
        <v>0</v>
      </c>
      <c r="E1795" s="29">
        <v>0</v>
      </c>
      <c r="F1795" s="30">
        <v>0</v>
      </c>
      <c r="G1795" s="29">
        <v>0</v>
      </c>
      <c r="H1795" s="29">
        <f t="shared" si="54"/>
        <v>0</v>
      </c>
      <c r="I1795" s="15">
        <v>0</v>
      </c>
      <c r="J1795" s="15">
        <v>0</v>
      </c>
      <c r="K1795" s="15">
        <v>0</v>
      </c>
      <c r="L1795" s="15">
        <f t="shared" si="55"/>
        <v>0</v>
      </c>
    </row>
    <row r="1796" spans="1:12" x14ac:dyDescent="0.2">
      <c r="A1796" s="7" t="s">
        <v>86</v>
      </c>
      <c r="B1796" s="7" t="s">
        <v>178</v>
      </c>
      <c r="C1796" s="7" t="s">
        <v>23</v>
      </c>
      <c r="D1796" s="29">
        <v>26.555</v>
      </c>
      <c r="E1796" s="29">
        <v>0</v>
      </c>
      <c r="F1796" s="30">
        <v>0</v>
      </c>
      <c r="G1796" s="29">
        <v>0</v>
      </c>
      <c r="H1796" s="29">
        <f t="shared" ref="H1796:H1859" si="56">D1796+E1796+F1796+G1796</f>
        <v>26.555</v>
      </c>
      <c r="I1796" s="15">
        <v>5.7649999999999997</v>
      </c>
      <c r="J1796" s="15">
        <v>0</v>
      </c>
      <c r="K1796" s="15">
        <v>0</v>
      </c>
      <c r="L1796" s="15">
        <f t="shared" ref="L1796:L1859" si="57">ROUND(H1796+I1796+J1796+K1796,3)</f>
        <v>32.32</v>
      </c>
    </row>
    <row r="1797" spans="1:12" x14ac:dyDescent="0.2">
      <c r="A1797" s="7" t="s">
        <v>86</v>
      </c>
      <c r="B1797" s="7" t="s">
        <v>178</v>
      </c>
      <c r="C1797" s="7" t="s">
        <v>24</v>
      </c>
      <c r="D1797" s="29">
        <v>0</v>
      </c>
      <c r="E1797" s="29">
        <v>0</v>
      </c>
      <c r="F1797" s="30">
        <v>0</v>
      </c>
      <c r="G1797" s="29">
        <v>0</v>
      </c>
      <c r="H1797" s="29">
        <f t="shared" si="56"/>
        <v>0</v>
      </c>
      <c r="I1797" s="15">
        <v>0</v>
      </c>
      <c r="J1797" s="15">
        <v>0</v>
      </c>
      <c r="K1797" s="15">
        <v>0</v>
      </c>
      <c r="L1797" s="15">
        <f t="shared" si="57"/>
        <v>0</v>
      </c>
    </row>
    <row r="1798" spans="1:12" x14ac:dyDescent="0.2">
      <c r="A1798" s="7" t="s">
        <v>86</v>
      </c>
      <c r="B1798" s="7" t="s">
        <v>178</v>
      </c>
      <c r="C1798" s="7" t="s">
        <v>25</v>
      </c>
      <c r="D1798" s="29">
        <v>0.48099999999999998</v>
      </c>
      <c r="E1798" s="29">
        <v>0</v>
      </c>
      <c r="F1798" s="30">
        <v>0</v>
      </c>
      <c r="G1798" s="29">
        <v>0</v>
      </c>
      <c r="H1798" s="29">
        <f t="shared" si="56"/>
        <v>0.48099999999999998</v>
      </c>
      <c r="I1798" s="15">
        <v>1E-3</v>
      </c>
      <c r="J1798" s="15">
        <v>0</v>
      </c>
      <c r="K1798" s="15">
        <v>0</v>
      </c>
      <c r="L1798" s="15">
        <f t="shared" si="57"/>
        <v>0.48199999999999998</v>
      </c>
    </row>
    <row r="1799" spans="1:12" x14ac:dyDescent="0.2">
      <c r="A1799" s="7" t="s">
        <v>86</v>
      </c>
      <c r="B1799" s="7" t="s">
        <v>178</v>
      </c>
      <c r="C1799" s="7" t="s">
        <v>26</v>
      </c>
      <c r="D1799" s="29">
        <v>0</v>
      </c>
      <c r="E1799" s="29">
        <v>0</v>
      </c>
      <c r="F1799" s="30">
        <v>0</v>
      </c>
      <c r="G1799" s="29">
        <v>0</v>
      </c>
      <c r="H1799" s="29">
        <f t="shared" si="56"/>
        <v>0</v>
      </c>
      <c r="I1799" s="15">
        <v>0</v>
      </c>
      <c r="J1799" s="15">
        <v>0</v>
      </c>
      <c r="K1799" s="15">
        <v>0</v>
      </c>
      <c r="L1799" s="15">
        <f t="shared" si="57"/>
        <v>0</v>
      </c>
    </row>
    <row r="1800" spans="1:12" x14ac:dyDescent="0.2">
      <c r="A1800" s="7" t="s">
        <v>86</v>
      </c>
      <c r="B1800" s="7" t="s">
        <v>178</v>
      </c>
      <c r="C1800" s="7" t="s">
        <v>27</v>
      </c>
      <c r="D1800" s="29">
        <v>0</v>
      </c>
      <c r="E1800" s="29">
        <v>0</v>
      </c>
      <c r="F1800" s="30">
        <v>0.3</v>
      </c>
      <c r="G1800" s="29">
        <v>0</v>
      </c>
      <c r="H1800" s="29">
        <f t="shared" si="56"/>
        <v>0.3</v>
      </c>
      <c r="I1800" s="15">
        <v>0</v>
      </c>
      <c r="J1800" s="15">
        <v>0</v>
      </c>
      <c r="K1800" s="15">
        <v>0</v>
      </c>
      <c r="L1800" s="15">
        <f t="shared" si="57"/>
        <v>0.3</v>
      </c>
    </row>
    <row r="1801" spans="1:12" x14ac:dyDescent="0.2">
      <c r="A1801" s="7" t="s">
        <v>86</v>
      </c>
      <c r="B1801" s="7" t="s">
        <v>178</v>
      </c>
      <c r="C1801" s="7" t="s">
        <v>28</v>
      </c>
      <c r="D1801" s="29">
        <v>0</v>
      </c>
      <c r="E1801" s="29">
        <v>0.3</v>
      </c>
      <c r="F1801" s="30">
        <v>0</v>
      </c>
      <c r="G1801" s="29">
        <v>0</v>
      </c>
      <c r="H1801" s="29">
        <f t="shared" si="56"/>
        <v>0.3</v>
      </c>
      <c r="I1801" s="15">
        <v>0</v>
      </c>
      <c r="J1801" s="15">
        <v>0</v>
      </c>
      <c r="K1801" s="15">
        <v>0</v>
      </c>
      <c r="L1801" s="15">
        <f t="shared" si="57"/>
        <v>0.3</v>
      </c>
    </row>
    <row r="1802" spans="1:12" x14ac:dyDescent="0.2">
      <c r="A1802" s="7" t="s">
        <v>86</v>
      </c>
      <c r="B1802" s="7" t="s">
        <v>178</v>
      </c>
      <c r="C1802" s="7" t="s">
        <v>29</v>
      </c>
      <c r="D1802" s="29">
        <v>28.594999999999999</v>
      </c>
      <c r="E1802" s="29">
        <v>0</v>
      </c>
      <c r="F1802" s="30">
        <v>0</v>
      </c>
      <c r="G1802" s="29">
        <v>0</v>
      </c>
      <c r="H1802" s="29">
        <f t="shared" si="56"/>
        <v>28.594999999999999</v>
      </c>
      <c r="I1802" s="15">
        <v>1.7290000000000001</v>
      </c>
      <c r="J1802" s="15">
        <v>0</v>
      </c>
      <c r="K1802" s="15">
        <v>0</v>
      </c>
      <c r="L1802" s="15">
        <f t="shared" si="57"/>
        <v>30.324000000000002</v>
      </c>
    </row>
    <row r="1803" spans="1:12" x14ac:dyDescent="0.2">
      <c r="A1803" s="7" t="s">
        <v>86</v>
      </c>
      <c r="B1803" s="7" t="s">
        <v>178</v>
      </c>
      <c r="C1803" s="7" t="s">
        <v>30</v>
      </c>
      <c r="D1803" s="29">
        <v>0</v>
      </c>
      <c r="E1803" s="29">
        <v>0</v>
      </c>
      <c r="F1803" s="30">
        <v>0</v>
      </c>
      <c r="G1803" s="29">
        <v>6.5590000000000002</v>
      </c>
      <c r="H1803" s="29">
        <f t="shared" si="56"/>
        <v>6.5590000000000002</v>
      </c>
      <c r="I1803" s="15">
        <v>0.82399999999999995</v>
      </c>
      <c r="J1803" s="15">
        <v>0</v>
      </c>
      <c r="K1803" s="15">
        <v>0</v>
      </c>
      <c r="L1803" s="15">
        <f t="shared" si="57"/>
        <v>7.383</v>
      </c>
    </row>
    <row r="1804" spans="1:12" x14ac:dyDescent="0.2">
      <c r="A1804" s="7" t="s">
        <v>86</v>
      </c>
      <c r="B1804" s="7" t="s">
        <v>178</v>
      </c>
      <c r="C1804" s="7" t="s">
        <v>31</v>
      </c>
      <c r="D1804" s="29">
        <v>0</v>
      </c>
      <c r="E1804" s="29">
        <v>0</v>
      </c>
      <c r="F1804" s="30">
        <v>0</v>
      </c>
      <c r="G1804" s="29">
        <v>0</v>
      </c>
      <c r="H1804" s="29">
        <f t="shared" si="56"/>
        <v>0</v>
      </c>
      <c r="I1804" s="15">
        <v>0</v>
      </c>
      <c r="J1804" s="15">
        <v>0</v>
      </c>
      <c r="K1804" s="15">
        <v>0</v>
      </c>
      <c r="L1804" s="15">
        <f t="shared" si="57"/>
        <v>0</v>
      </c>
    </row>
    <row r="1805" spans="1:12" x14ac:dyDescent="0.2">
      <c r="A1805" s="7" t="s">
        <v>86</v>
      </c>
      <c r="B1805" s="7" t="s">
        <v>178</v>
      </c>
      <c r="C1805" s="7" t="s">
        <v>32</v>
      </c>
      <c r="D1805" s="29">
        <v>0</v>
      </c>
      <c r="E1805" s="29">
        <v>0.2</v>
      </c>
      <c r="F1805" s="30">
        <v>0</v>
      </c>
      <c r="G1805" s="29">
        <v>0</v>
      </c>
      <c r="H1805" s="29">
        <f t="shared" si="56"/>
        <v>0.2</v>
      </c>
      <c r="I1805" s="15">
        <v>0</v>
      </c>
      <c r="J1805" s="15">
        <v>0</v>
      </c>
      <c r="K1805" s="15">
        <v>0</v>
      </c>
      <c r="L1805" s="15">
        <f t="shared" si="57"/>
        <v>0.2</v>
      </c>
    </row>
    <row r="1806" spans="1:12" x14ac:dyDescent="0.2">
      <c r="A1806" s="7" t="s">
        <v>86</v>
      </c>
      <c r="B1806" s="7" t="s">
        <v>178</v>
      </c>
      <c r="C1806" s="7" t="s">
        <v>33</v>
      </c>
      <c r="D1806" s="29">
        <v>0</v>
      </c>
      <c r="E1806" s="29">
        <v>0</v>
      </c>
      <c r="F1806" s="30">
        <v>0</v>
      </c>
      <c r="G1806" s="29">
        <v>36.799999999999997</v>
      </c>
      <c r="H1806" s="29">
        <f t="shared" si="56"/>
        <v>36.799999999999997</v>
      </c>
      <c r="I1806" s="15">
        <v>0</v>
      </c>
      <c r="J1806" s="15">
        <v>0</v>
      </c>
      <c r="K1806" s="15">
        <v>0</v>
      </c>
      <c r="L1806" s="15">
        <f t="shared" si="57"/>
        <v>36.799999999999997</v>
      </c>
    </row>
    <row r="1807" spans="1:12" x14ac:dyDescent="0.2">
      <c r="A1807" s="7" t="s">
        <v>87</v>
      </c>
      <c r="B1807" s="7" t="s">
        <v>179</v>
      </c>
      <c r="C1807" s="7" t="s">
        <v>2</v>
      </c>
      <c r="D1807" s="29">
        <v>0</v>
      </c>
      <c r="E1807" s="29">
        <v>0</v>
      </c>
      <c r="F1807" s="30">
        <v>0</v>
      </c>
      <c r="G1807" s="29">
        <v>0</v>
      </c>
      <c r="H1807" s="29">
        <f t="shared" si="56"/>
        <v>0</v>
      </c>
      <c r="I1807" s="15">
        <v>0</v>
      </c>
      <c r="J1807" s="15">
        <v>0</v>
      </c>
      <c r="K1807" s="15">
        <v>0</v>
      </c>
      <c r="L1807" s="15">
        <f t="shared" si="57"/>
        <v>0</v>
      </c>
    </row>
    <row r="1808" spans="1:12" x14ac:dyDescent="0.2">
      <c r="A1808" s="7" t="s">
        <v>87</v>
      </c>
      <c r="B1808" s="7" t="s">
        <v>179</v>
      </c>
      <c r="C1808" s="7" t="s">
        <v>4</v>
      </c>
      <c r="D1808" s="29">
        <v>0</v>
      </c>
      <c r="E1808" s="29">
        <v>0</v>
      </c>
      <c r="F1808" s="30">
        <v>0</v>
      </c>
      <c r="G1808" s="29">
        <v>0</v>
      </c>
      <c r="H1808" s="29">
        <f t="shared" si="56"/>
        <v>0</v>
      </c>
      <c r="I1808" s="15">
        <v>0</v>
      </c>
      <c r="J1808" s="15">
        <v>0</v>
      </c>
      <c r="K1808" s="15">
        <v>0</v>
      </c>
      <c r="L1808" s="15">
        <f t="shared" si="57"/>
        <v>0</v>
      </c>
    </row>
    <row r="1809" spans="1:12" x14ac:dyDescent="0.2">
      <c r="A1809" s="7" t="s">
        <v>87</v>
      </c>
      <c r="B1809" s="7" t="s">
        <v>179</v>
      </c>
      <c r="C1809" s="7" t="s">
        <v>5</v>
      </c>
      <c r="D1809" s="29">
        <v>0</v>
      </c>
      <c r="E1809" s="29">
        <v>0</v>
      </c>
      <c r="F1809" s="30">
        <v>0</v>
      </c>
      <c r="G1809" s="29">
        <v>0</v>
      </c>
      <c r="H1809" s="29">
        <f t="shared" si="56"/>
        <v>0</v>
      </c>
      <c r="I1809" s="15">
        <v>0</v>
      </c>
      <c r="J1809" s="15">
        <v>0</v>
      </c>
      <c r="K1809" s="15">
        <v>0</v>
      </c>
      <c r="L1809" s="15">
        <f t="shared" si="57"/>
        <v>0</v>
      </c>
    </row>
    <row r="1810" spans="1:12" x14ac:dyDescent="0.2">
      <c r="A1810" s="7" t="s">
        <v>87</v>
      </c>
      <c r="B1810" s="7" t="s">
        <v>179</v>
      </c>
      <c r="C1810" s="7" t="s">
        <v>6</v>
      </c>
      <c r="D1810" s="29">
        <v>0</v>
      </c>
      <c r="E1810" s="29">
        <v>0</v>
      </c>
      <c r="F1810" s="30">
        <v>0</v>
      </c>
      <c r="G1810" s="29">
        <v>0</v>
      </c>
      <c r="H1810" s="29">
        <f t="shared" si="56"/>
        <v>0</v>
      </c>
      <c r="I1810" s="15">
        <v>0</v>
      </c>
      <c r="J1810" s="15">
        <v>0</v>
      </c>
      <c r="K1810" s="15">
        <v>0</v>
      </c>
      <c r="L1810" s="15">
        <f t="shared" si="57"/>
        <v>0</v>
      </c>
    </row>
    <row r="1811" spans="1:12" x14ac:dyDescent="0.2">
      <c r="A1811" s="7" t="s">
        <v>87</v>
      </c>
      <c r="B1811" s="7" t="s">
        <v>179</v>
      </c>
      <c r="C1811" s="7" t="s">
        <v>7</v>
      </c>
      <c r="D1811" s="29">
        <v>0</v>
      </c>
      <c r="E1811" s="29">
        <v>0</v>
      </c>
      <c r="F1811" s="30">
        <v>0.1</v>
      </c>
      <c r="G1811" s="29">
        <v>0</v>
      </c>
      <c r="H1811" s="29">
        <f t="shared" si="56"/>
        <v>0.1</v>
      </c>
      <c r="I1811" s="15">
        <v>0</v>
      </c>
      <c r="J1811" s="15">
        <v>0</v>
      </c>
      <c r="K1811" s="15">
        <v>0</v>
      </c>
      <c r="L1811" s="15">
        <f t="shared" si="57"/>
        <v>0.1</v>
      </c>
    </row>
    <row r="1812" spans="1:12" x14ac:dyDescent="0.2">
      <c r="A1812" s="7" t="s">
        <v>87</v>
      </c>
      <c r="B1812" s="7" t="s">
        <v>179</v>
      </c>
      <c r="C1812" s="7" t="s">
        <v>8</v>
      </c>
      <c r="D1812" s="29">
        <v>0</v>
      </c>
      <c r="E1812" s="29">
        <v>0</v>
      </c>
      <c r="F1812" s="30">
        <v>0</v>
      </c>
      <c r="G1812" s="29">
        <v>0</v>
      </c>
      <c r="H1812" s="29">
        <f t="shared" si="56"/>
        <v>0</v>
      </c>
      <c r="I1812" s="15">
        <v>0</v>
      </c>
      <c r="J1812" s="15">
        <v>0</v>
      </c>
      <c r="K1812" s="15">
        <v>0</v>
      </c>
      <c r="L1812" s="15">
        <f t="shared" si="57"/>
        <v>0</v>
      </c>
    </row>
    <row r="1813" spans="1:12" x14ac:dyDescent="0.2">
      <c r="A1813" s="7" t="s">
        <v>87</v>
      </c>
      <c r="B1813" s="7" t="s">
        <v>179</v>
      </c>
      <c r="C1813" s="7" t="s">
        <v>9</v>
      </c>
      <c r="D1813" s="29">
        <v>0</v>
      </c>
      <c r="E1813" s="29">
        <v>0</v>
      </c>
      <c r="F1813" s="30">
        <v>0</v>
      </c>
      <c r="G1813" s="29">
        <v>0</v>
      </c>
      <c r="H1813" s="29">
        <f t="shared" si="56"/>
        <v>0</v>
      </c>
      <c r="I1813" s="15">
        <v>0</v>
      </c>
      <c r="J1813" s="15">
        <v>0</v>
      </c>
      <c r="K1813" s="15">
        <v>0</v>
      </c>
      <c r="L1813" s="15">
        <f t="shared" si="57"/>
        <v>0</v>
      </c>
    </row>
    <row r="1814" spans="1:12" x14ac:dyDescent="0.2">
      <c r="A1814" s="7" t="s">
        <v>87</v>
      </c>
      <c r="B1814" s="7" t="s">
        <v>179</v>
      </c>
      <c r="C1814" s="7" t="s">
        <v>10</v>
      </c>
      <c r="D1814" s="29">
        <v>0</v>
      </c>
      <c r="E1814" s="29">
        <v>0</v>
      </c>
      <c r="F1814" s="30">
        <v>0.1</v>
      </c>
      <c r="G1814" s="29">
        <v>0</v>
      </c>
      <c r="H1814" s="29">
        <f t="shared" si="56"/>
        <v>0.1</v>
      </c>
      <c r="I1814" s="15">
        <v>0</v>
      </c>
      <c r="J1814" s="15">
        <v>0</v>
      </c>
      <c r="K1814" s="15">
        <v>0</v>
      </c>
      <c r="L1814" s="15">
        <f t="shared" si="57"/>
        <v>0.1</v>
      </c>
    </row>
    <row r="1815" spans="1:12" x14ac:dyDescent="0.2">
      <c r="A1815" s="7" t="s">
        <v>87</v>
      </c>
      <c r="B1815" s="7" t="s">
        <v>179</v>
      </c>
      <c r="C1815" s="7" t="s">
        <v>11</v>
      </c>
      <c r="D1815" s="29">
        <v>0</v>
      </c>
      <c r="E1815" s="29">
        <v>0</v>
      </c>
      <c r="F1815" s="30">
        <v>0</v>
      </c>
      <c r="G1815" s="29">
        <v>0</v>
      </c>
      <c r="H1815" s="29">
        <f t="shared" si="56"/>
        <v>0</v>
      </c>
      <c r="I1815" s="15">
        <v>0</v>
      </c>
      <c r="J1815" s="15">
        <v>0</v>
      </c>
      <c r="K1815" s="15">
        <v>0</v>
      </c>
      <c r="L1815" s="15">
        <f t="shared" si="57"/>
        <v>0</v>
      </c>
    </row>
    <row r="1816" spans="1:12" x14ac:dyDescent="0.2">
      <c r="A1816" s="7" t="s">
        <v>87</v>
      </c>
      <c r="B1816" s="7" t="s">
        <v>179</v>
      </c>
      <c r="C1816" s="7" t="s">
        <v>12</v>
      </c>
      <c r="D1816" s="29">
        <v>0</v>
      </c>
      <c r="E1816" s="29">
        <v>0</v>
      </c>
      <c r="F1816" s="30">
        <v>0</v>
      </c>
      <c r="G1816" s="29">
        <v>0</v>
      </c>
      <c r="H1816" s="29">
        <f t="shared" si="56"/>
        <v>0</v>
      </c>
      <c r="I1816" s="15">
        <v>0</v>
      </c>
      <c r="J1816" s="15">
        <v>0</v>
      </c>
      <c r="K1816" s="15">
        <v>0</v>
      </c>
      <c r="L1816" s="15">
        <f t="shared" si="57"/>
        <v>0</v>
      </c>
    </row>
    <row r="1817" spans="1:12" x14ac:dyDescent="0.2">
      <c r="A1817" s="7" t="s">
        <v>87</v>
      </c>
      <c r="B1817" s="7" t="s">
        <v>179</v>
      </c>
      <c r="C1817" s="7" t="s">
        <v>13</v>
      </c>
      <c r="D1817" s="29">
        <v>0</v>
      </c>
      <c r="E1817" s="29">
        <v>0</v>
      </c>
      <c r="F1817" s="30">
        <v>0</v>
      </c>
      <c r="G1817" s="29">
        <v>0</v>
      </c>
      <c r="H1817" s="29">
        <f t="shared" si="56"/>
        <v>0</v>
      </c>
      <c r="I1817" s="15">
        <v>0</v>
      </c>
      <c r="J1817" s="15">
        <v>0</v>
      </c>
      <c r="K1817" s="15">
        <v>0</v>
      </c>
      <c r="L1817" s="15">
        <f t="shared" si="57"/>
        <v>0</v>
      </c>
    </row>
    <row r="1818" spans="1:12" x14ac:dyDescent="0.2">
      <c r="A1818" s="7" t="s">
        <v>87</v>
      </c>
      <c r="B1818" s="7" t="s">
        <v>179</v>
      </c>
      <c r="C1818" s="7" t="s">
        <v>14</v>
      </c>
      <c r="D1818" s="29">
        <v>6.2E-2</v>
      </c>
      <c r="E1818" s="29">
        <v>0</v>
      </c>
      <c r="F1818" s="30">
        <v>0</v>
      </c>
      <c r="G1818" s="29">
        <v>0</v>
      </c>
      <c r="H1818" s="29">
        <f t="shared" si="56"/>
        <v>6.2E-2</v>
      </c>
      <c r="I1818" s="15">
        <v>0</v>
      </c>
      <c r="J1818" s="15">
        <v>0</v>
      </c>
      <c r="K1818" s="15">
        <v>0</v>
      </c>
      <c r="L1818" s="15">
        <f t="shared" si="57"/>
        <v>6.2E-2</v>
      </c>
    </row>
    <row r="1819" spans="1:12" x14ac:dyDescent="0.2">
      <c r="A1819" s="7" t="s">
        <v>87</v>
      </c>
      <c r="B1819" s="7" t="s">
        <v>179</v>
      </c>
      <c r="C1819" s="7" t="s">
        <v>15</v>
      </c>
      <c r="D1819" s="29">
        <v>0</v>
      </c>
      <c r="E1819" s="29">
        <v>0</v>
      </c>
      <c r="F1819" s="30">
        <v>0</v>
      </c>
      <c r="G1819" s="29">
        <v>0</v>
      </c>
      <c r="H1819" s="29">
        <f t="shared" si="56"/>
        <v>0</v>
      </c>
      <c r="I1819" s="15">
        <v>0</v>
      </c>
      <c r="J1819" s="15">
        <v>0</v>
      </c>
      <c r="K1819" s="15">
        <v>0</v>
      </c>
      <c r="L1819" s="15">
        <f t="shared" si="57"/>
        <v>0</v>
      </c>
    </row>
    <row r="1820" spans="1:12" x14ac:dyDescent="0.2">
      <c r="A1820" s="7" t="s">
        <v>87</v>
      </c>
      <c r="B1820" s="7" t="s">
        <v>179</v>
      </c>
      <c r="C1820" s="7" t="s">
        <v>108</v>
      </c>
      <c r="D1820" s="29">
        <v>0</v>
      </c>
      <c r="E1820" s="29">
        <v>0</v>
      </c>
      <c r="F1820" s="30">
        <v>0</v>
      </c>
      <c r="G1820" s="29">
        <v>0</v>
      </c>
      <c r="H1820" s="29">
        <f t="shared" si="56"/>
        <v>0</v>
      </c>
      <c r="I1820" s="15">
        <v>0</v>
      </c>
      <c r="J1820" s="15">
        <v>0</v>
      </c>
      <c r="K1820" s="15">
        <v>0</v>
      </c>
      <c r="L1820" s="15">
        <f t="shared" si="57"/>
        <v>0</v>
      </c>
    </row>
    <row r="1821" spans="1:12" x14ac:dyDescent="0.2">
      <c r="A1821" s="7" t="s">
        <v>87</v>
      </c>
      <c r="B1821" s="7" t="s">
        <v>179</v>
      </c>
      <c r="C1821" s="7" t="s">
        <v>16</v>
      </c>
      <c r="D1821" s="29">
        <v>0</v>
      </c>
      <c r="E1821" s="29">
        <v>0</v>
      </c>
      <c r="F1821" s="30">
        <v>0</v>
      </c>
      <c r="G1821" s="29">
        <v>0</v>
      </c>
      <c r="H1821" s="29">
        <f t="shared" si="56"/>
        <v>0</v>
      </c>
      <c r="I1821" s="15">
        <v>0</v>
      </c>
      <c r="J1821" s="15">
        <v>0</v>
      </c>
      <c r="K1821" s="15">
        <v>0</v>
      </c>
      <c r="L1821" s="15">
        <f t="shared" si="57"/>
        <v>0</v>
      </c>
    </row>
    <row r="1822" spans="1:12" x14ac:dyDescent="0.2">
      <c r="A1822" s="7" t="s">
        <v>87</v>
      </c>
      <c r="B1822" s="7" t="s">
        <v>179</v>
      </c>
      <c r="C1822" s="7" t="s">
        <v>17</v>
      </c>
      <c r="D1822" s="29">
        <v>0</v>
      </c>
      <c r="E1822" s="29">
        <v>0</v>
      </c>
      <c r="F1822" s="30">
        <v>0</v>
      </c>
      <c r="G1822" s="29">
        <v>0</v>
      </c>
      <c r="H1822" s="29">
        <f t="shared" si="56"/>
        <v>0</v>
      </c>
      <c r="I1822" s="15">
        <v>0</v>
      </c>
      <c r="J1822" s="15">
        <v>0</v>
      </c>
      <c r="K1822" s="15">
        <v>0</v>
      </c>
      <c r="L1822" s="15">
        <f t="shared" si="57"/>
        <v>0</v>
      </c>
    </row>
    <row r="1823" spans="1:12" x14ac:dyDescent="0.2">
      <c r="A1823" s="7" t="s">
        <v>87</v>
      </c>
      <c r="B1823" s="7" t="s">
        <v>179</v>
      </c>
      <c r="C1823" s="7" t="s">
        <v>18</v>
      </c>
      <c r="D1823" s="29">
        <v>17.234999999999999</v>
      </c>
      <c r="E1823" s="29">
        <v>0</v>
      </c>
      <c r="F1823" s="30">
        <v>0</v>
      </c>
      <c r="G1823" s="29">
        <v>0</v>
      </c>
      <c r="H1823" s="29">
        <f t="shared" si="56"/>
        <v>17.234999999999999</v>
      </c>
      <c r="I1823" s="15">
        <v>4.782</v>
      </c>
      <c r="J1823" s="15">
        <v>0</v>
      </c>
      <c r="K1823" s="15">
        <v>0</v>
      </c>
      <c r="L1823" s="15">
        <f t="shared" si="57"/>
        <v>22.016999999999999</v>
      </c>
    </row>
    <row r="1824" spans="1:12" x14ac:dyDescent="0.2">
      <c r="A1824" s="7" t="s">
        <v>87</v>
      </c>
      <c r="B1824" s="7" t="s">
        <v>179</v>
      </c>
      <c r="C1824" s="7" t="s">
        <v>19</v>
      </c>
      <c r="D1824" s="29">
        <v>3.117</v>
      </c>
      <c r="E1824" s="29">
        <v>0</v>
      </c>
      <c r="F1824" s="30">
        <v>0.3</v>
      </c>
      <c r="G1824" s="29">
        <v>4.1000000000000002E-2</v>
      </c>
      <c r="H1824" s="29">
        <f t="shared" si="56"/>
        <v>3.4579999999999997</v>
      </c>
      <c r="I1824" s="15">
        <v>0</v>
      </c>
      <c r="J1824" s="15">
        <v>0</v>
      </c>
      <c r="K1824" s="15">
        <v>0</v>
      </c>
      <c r="L1824" s="15">
        <f t="shared" si="57"/>
        <v>3.4580000000000002</v>
      </c>
    </row>
    <row r="1825" spans="1:12" x14ac:dyDescent="0.2">
      <c r="A1825" s="7" t="s">
        <v>87</v>
      </c>
      <c r="B1825" s="7" t="s">
        <v>179</v>
      </c>
      <c r="C1825" s="7" t="s">
        <v>20</v>
      </c>
      <c r="D1825" s="29">
        <v>0.14399999999999999</v>
      </c>
      <c r="E1825" s="29">
        <v>0</v>
      </c>
      <c r="F1825" s="30">
        <v>0</v>
      </c>
      <c r="G1825" s="29">
        <v>0</v>
      </c>
      <c r="H1825" s="29">
        <f t="shared" si="56"/>
        <v>0.14399999999999999</v>
      </c>
      <c r="I1825" s="15">
        <v>0</v>
      </c>
      <c r="J1825" s="15">
        <v>0</v>
      </c>
      <c r="K1825" s="15">
        <v>0</v>
      </c>
      <c r="L1825" s="15">
        <f t="shared" si="57"/>
        <v>0.14399999999999999</v>
      </c>
    </row>
    <row r="1826" spans="1:12" x14ac:dyDescent="0.2">
      <c r="A1826" s="7" t="s">
        <v>87</v>
      </c>
      <c r="B1826" s="7" t="s">
        <v>179</v>
      </c>
      <c r="C1826" s="7" t="s">
        <v>21</v>
      </c>
      <c r="D1826" s="29">
        <v>2.1000000000000001E-2</v>
      </c>
      <c r="E1826" s="29">
        <v>0</v>
      </c>
      <c r="F1826" s="30">
        <v>0</v>
      </c>
      <c r="G1826" s="29">
        <v>0</v>
      </c>
      <c r="H1826" s="29">
        <f t="shared" si="56"/>
        <v>2.1000000000000001E-2</v>
      </c>
      <c r="I1826" s="15">
        <v>0</v>
      </c>
      <c r="J1826" s="15">
        <v>0</v>
      </c>
      <c r="K1826" s="15">
        <v>0</v>
      </c>
      <c r="L1826" s="15">
        <f t="shared" si="57"/>
        <v>2.1000000000000001E-2</v>
      </c>
    </row>
    <row r="1827" spans="1:12" x14ac:dyDescent="0.2">
      <c r="A1827" s="7" t="s">
        <v>87</v>
      </c>
      <c r="B1827" s="7" t="s">
        <v>179</v>
      </c>
      <c r="C1827" s="7" t="s">
        <v>22</v>
      </c>
      <c r="D1827" s="29">
        <v>8.3000000000000004E-2</v>
      </c>
      <c r="E1827" s="29">
        <v>0</v>
      </c>
      <c r="F1827" s="30">
        <v>0</v>
      </c>
      <c r="G1827" s="29">
        <v>0</v>
      </c>
      <c r="H1827" s="29">
        <f t="shared" si="56"/>
        <v>8.3000000000000004E-2</v>
      </c>
      <c r="I1827" s="15">
        <v>0</v>
      </c>
      <c r="J1827" s="15">
        <v>0</v>
      </c>
      <c r="K1827" s="15">
        <v>0</v>
      </c>
      <c r="L1827" s="15">
        <f t="shared" si="57"/>
        <v>8.3000000000000004E-2</v>
      </c>
    </row>
    <row r="1828" spans="1:12" x14ac:dyDescent="0.2">
      <c r="A1828" s="7" t="s">
        <v>87</v>
      </c>
      <c r="B1828" s="7" t="s">
        <v>179</v>
      </c>
      <c r="C1828" s="7" t="s">
        <v>23</v>
      </c>
      <c r="D1828" s="29">
        <v>2.1469999999999998</v>
      </c>
      <c r="E1828" s="29">
        <v>0</v>
      </c>
      <c r="F1828" s="30">
        <v>0</v>
      </c>
      <c r="G1828" s="29">
        <v>0</v>
      </c>
      <c r="H1828" s="29">
        <f t="shared" si="56"/>
        <v>2.1469999999999998</v>
      </c>
      <c r="I1828" s="15">
        <v>0.70199999999999996</v>
      </c>
      <c r="J1828" s="15">
        <v>0</v>
      </c>
      <c r="K1828" s="15">
        <v>0</v>
      </c>
      <c r="L1828" s="15">
        <f t="shared" si="57"/>
        <v>2.8490000000000002</v>
      </c>
    </row>
    <row r="1829" spans="1:12" x14ac:dyDescent="0.2">
      <c r="A1829" s="7" t="s">
        <v>87</v>
      </c>
      <c r="B1829" s="7" t="s">
        <v>179</v>
      </c>
      <c r="C1829" s="7" t="s">
        <v>24</v>
      </c>
      <c r="D1829" s="29">
        <v>0</v>
      </c>
      <c r="E1829" s="29">
        <v>0</v>
      </c>
      <c r="F1829" s="30">
        <v>0</v>
      </c>
      <c r="G1829" s="29">
        <v>0</v>
      </c>
      <c r="H1829" s="29">
        <f t="shared" si="56"/>
        <v>0</v>
      </c>
      <c r="I1829" s="15">
        <v>0</v>
      </c>
      <c r="J1829" s="15">
        <v>0</v>
      </c>
      <c r="K1829" s="15">
        <v>0</v>
      </c>
      <c r="L1829" s="15">
        <f t="shared" si="57"/>
        <v>0</v>
      </c>
    </row>
    <row r="1830" spans="1:12" x14ac:dyDescent="0.2">
      <c r="A1830" s="7" t="s">
        <v>87</v>
      </c>
      <c r="B1830" s="7" t="s">
        <v>179</v>
      </c>
      <c r="C1830" s="7" t="s">
        <v>25</v>
      </c>
      <c r="D1830" s="29">
        <v>0</v>
      </c>
      <c r="E1830" s="29">
        <v>0</v>
      </c>
      <c r="F1830" s="30">
        <v>0</v>
      </c>
      <c r="G1830" s="29">
        <v>0</v>
      </c>
      <c r="H1830" s="29">
        <f t="shared" si="56"/>
        <v>0</v>
      </c>
      <c r="I1830" s="15">
        <v>0</v>
      </c>
      <c r="J1830" s="15">
        <v>0</v>
      </c>
      <c r="K1830" s="15">
        <v>0</v>
      </c>
      <c r="L1830" s="15">
        <f t="shared" si="57"/>
        <v>0</v>
      </c>
    </row>
    <row r="1831" spans="1:12" x14ac:dyDescent="0.2">
      <c r="A1831" s="7" t="s">
        <v>87</v>
      </c>
      <c r="B1831" s="7" t="s">
        <v>179</v>
      </c>
      <c r="C1831" s="7" t="s">
        <v>26</v>
      </c>
      <c r="D1831" s="29">
        <v>0</v>
      </c>
      <c r="E1831" s="29">
        <v>0</v>
      </c>
      <c r="F1831" s="30">
        <v>0</v>
      </c>
      <c r="G1831" s="29">
        <v>0</v>
      </c>
      <c r="H1831" s="29">
        <f t="shared" si="56"/>
        <v>0</v>
      </c>
      <c r="I1831" s="15">
        <v>0</v>
      </c>
      <c r="J1831" s="15">
        <v>0</v>
      </c>
      <c r="K1831" s="15">
        <v>0</v>
      </c>
      <c r="L1831" s="15">
        <f t="shared" si="57"/>
        <v>0</v>
      </c>
    </row>
    <row r="1832" spans="1:12" x14ac:dyDescent="0.2">
      <c r="A1832" s="7" t="s">
        <v>87</v>
      </c>
      <c r="B1832" s="7" t="s">
        <v>179</v>
      </c>
      <c r="C1832" s="7" t="s">
        <v>27</v>
      </c>
      <c r="D1832" s="29">
        <v>0</v>
      </c>
      <c r="E1832" s="29">
        <v>0</v>
      </c>
      <c r="F1832" s="30">
        <v>0</v>
      </c>
      <c r="G1832" s="29">
        <v>0</v>
      </c>
      <c r="H1832" s="29">
        <f t="shared" si="56"/>
        <v>0</v>
      </c>
      <c r="I1832" s="15">
        <v>0</v>
      </c>
      <c r="J1832" s="15">
        <v>0</v>
      </c>
      <c r="K1832" s="15">
        <v>0</v>
      </c>
      <c r="L1832" s="15">
        <f t="shared" si="57"/>
        <v>0</v>
      </c>
    </row>
    <row r="1833" spans="1:12" x14ac:dyDescent="0.2">
      <c r="A1833" s="7" t="s">
        <v>87</v>
      </c>
      <c r="B1833" s="7" t="s">
        <v>179</v>
      </c>
      <c r="C1833" s="7" t="s">
        <v>28</v>
      </c>
      <c r="D1833" s="29">
        <v>0</v>
      </c>
      <c r="E1833" s="29">
        <v>0</v>
      </c>
      <c r="F1833" s="30">
        <v>0</v>
      </c>
      <c r="G1833" s="29">
        <v>0</v>
      </c>
      <c r="H1833" s="29">
        <f t="shared" si="56"/>
        <v>0</v>
      </c>
      <c r="I1833" s="15">
        <v>0</v>
      </c>
      <c r="J1833" s="15">
        <v>0</v>
      </c>
      <c r="K1833" s="15">
        <v>0</v>
      </c>
      <c r="L1833" s="15">
        <f t="shared" si="57"/>
        <v>0</v>
      </c>
    </row>
    <row r="1834" spans="1:12" x14ac:dyDescent="0.2">
      <c r="A1834" s="7" t="s">
        <v>87</v>
      </c>
      <c r="B1834" s="7" t="s">
        <v>179</v>
      </c>
      <c r="C1834" s="7" t="s">
        <v>29</v>
      </c>
      <c r="D1834" s="29">
        <v>0</v>
      </c>
      <c r="E1834" s="29">
        <v>0</v>
      </c>
      <c r="F1834" s="30">
        <v>0</v>
      </c>
      <c r="G1834" s="29">
        <v>0</v>
      </c>
      <c r="H1834" s="29">
        <f t="shared" si="56"/>
        <v>0</v>
      </c>
      <c r="I1834" s="15">
        <v>0</v>
      </c>
      <c r="J1834" s="15">
        <v>0</v>
      </c>
      <c r="K1834" s="15">
        <v>0</v>
      </c>
      <c r="L1834" s="15">
        <f t="shared" si="57"/>
        <v>0</v>
      </c>
    </row>
    <row r="1835" spans="1:12" x14ac:dyDescent="0.2">
      <c r="A1835" s="7" t="s">
        <v>87</v>
      </c>
      <c r="B1835" s="7" t="s">
        <v>179</v>
      </c>
      <c r="C1835" s="7" t="s">
        <v>30</v>
      </c>
      <c r="D1835" s="29">
        <v>0</v>
      </c>
      <c r="E1835" s="29">
        <v>0</v>
      </c>
      <c r="F1835" s="30">
        <v>0</v>
      </c>
      <c r="G1835" s="29">
        <v>0</v>
      </c>
      <c r="H1835" s="29">
        <f t="shared" si="56"/>
        <v>0</v>
      </c>
      <c r="I1835" s="15">
        <v>0</v>
      </c>
      <c r="J1835" s="15">
        <v>0</v>
      </c>
      <c r="K1835" s="15">
        <v>0</v>
      </c>
      <c r="L1835" s="15">
        <f t="shared" si="57"/>
        <v>0</v>
      </c>
    </row>
    <row r="1836" spans="1:12" x14ac:dyDescent="0.2">
      <c r="A1836" s="7" t="s">
        <v>87</v>
      </c>
      <c r="B1836" s="7" t="s">
        <v>179</v>
      </c>
      <c r="C1836" s="7" t="s">
        <v>31</v>
      </c>
      <c r="D1836" s="29">
        <v>0</v>
      </c>
      <c r="E1836" s="29">
        <v>0</v>
      </c>
      <c r="F1836" s="30">
        <v>0</v>
      </c>
      <c r="G1836" s="29">
        <v>0</v>
      </c>
      <c r="H1836" s="29">
        <f t="shared" si="56"/>
        <v>0</v>
      </c>
      <c r="I1836" s="15">
        <v>0</v>
      </c>
      <c r="J1836" s="15">
        <v>0</v>
      </c>
      <c r="K1836" s="15">
        <v>0</v>
      </c>
      <c r="L1836" s="15">
        <f t="shared" si="57"/>
        <v>0</v>
      </c>
    </row>
    <row r="1837" spans="1:12" x14ac:dyDescent="0.2">
      <c r="A1837" s="7" t="s">
        <v>87</v>
      </c>
      <c r="B1837" s="7" t="s">
        <v>179</v>
      </c>
      <c r="C1837" s="7" t="s">
        <v>32</v>
      </c>
      <c r="D1837" s="29">
        <v>0</v>
      </c>
      <c r="E1837" s="29">
        <v>0</v>
      </c>
      <c r="F1837" s="30">
        <v>0</v>
      </c>
      <c r="G1837" s="29">
        <v>0</v>
      </c>
      <c r="H1837" s="29">
        <f t="shared" si="56"/>
        <v>0</v>
      </c>
      <c r="I1837" s="15">
        <v>0</v>
      </c>
      <c r="J1837" s="15">
        <v>0</v>
      </c>
      <c r="K1837" s="15">
        <v>0</v>
      </c>
      <c r="L1837" s="15">
        <f t="shared" si="57"/>
        <v>0</v>
      </c>
    </row>
    <row r="1838" spans="1:12" x14ac:dyDescent="0.2">
      <c r="A1838" s="7" t="s">
        <v>87</v>
      </c>
      <c r="B1838" s="7" t="s">
        <v>179</v>
      </c>
      <c r="C1838" s="7" t="s">
        <v>33</v>
      </c>
      <c r="D1838" s="29">
        <v>0</v>
      </c>
      <c r="E1838" s="29">
        <v>0</v>
      </c>
      <c r="F1838" s="30">
        <v>0</v>
      </c>
      <c r="G1838" s="29">
        <v>0</v>
      </c>
      <c r="H1838" s="29">
        <f t="shared" si="56"/>
        <v>0</v>
      </c>
      <c r="I1838" s="15">
        <v>0</v>
      </c>
      <c r="J1838" s="15">
        <v>0</v>
      </c>
      <c r="K1838" s="15">
        <v>0</v>
      </c>
      <c r="L1838" s="15">
        <f t="shared" si="57"/>
        <v>0</v>
      </c>
    </row>
    <row r="1839" spans="1:12" x14ac:dyDescent="0.2">
      <c r="A1839" s="7" t="s">
        <v>88</v>
      </c>
      <c r="B1839" s="7" t="s">
        <v>180</v>
      </c>
      <c r="C1839" s="7" t="s">
        <v>2</v>
      </c>
      <c r="D1839" s="29">
        <v>0</v>
      </c>
      <c r="E1839" s="29">
        <v>0</v>
      </c>
      <c r="F1839" s="30">
        <v>0</v>
      </c>
      <c r="G1839" s="29">
        <v>0</v>
      </c>
      <c r="H1839" s="29">
        <f t="shared" si="56"/>
        <v>0</v>
      </c>
      <c r="I1839" s="15">
        <v>0</v>
      </c>
      <c r="J1839" s="15">
        <v>0</v>
      </c>
      <c r="K1839" s="15">
        <v>0</v>
      </c>
      <c r="L1839" s="15">
        <f t="shared" si="57"/>
        <v>0</v>
      </c>
    </row>
    <row r="1840" spans="1:12" x14ac:dyDescent="0.2">
      <c r="A1840" s="7" t="s">
        <v>88</v>
      </c>
      <c r="B1840" s="7" t="s">
        <v>180</v>
      </c>
      <c r="C1840" s="7" t="s">
        <v>4</v>
      </c>
      <c r="D1840" s="29">
        <v>0</v>
      </c>
      <c r="E1840" s="29">
        <v>0</v>
      </c>
      <c r="F1840" s="30">
        <v>0</v>
      </c>
      <c r="G1840" s="29">
        <v>0</v>
      </c>
      <c r="H1840" s="29">
        <f t="shared" si="56"/>
        <v>0</v>
      </c>
      <c r="I1840" s="15">
        <v>0</v>
      </c>
      <c r="J1840" s="15">
        <v>0</v>
      </c>
      <c r="K1840" s="15">
        <v>0</v>
      </c>
      <c r="L1840" s="15">
        <f t="shared" si="57"/>
        <v>0</v>
      </c>
    </row>
    <row r="1841" spans="1:12" x14ac:dyDescent="0.2">
      <c r="A1841" s="7" t="s">
        <v>88</v>
      </c>
      <c r="B1841" s="7" t="s">
        <v>180</v>
      </c>
      <c r="C1841" s="7" t="s">
        <v>5</v>
      </c>
      <c r="D1841" s="29">
        <v>0</v>
      </c>
      <c r="E1841" s="29">
        <v>0</v>
      </c>
      <c r="F1841" s="30">
        <v>0</v>
      </c>
      <c r="G1841" s="29">
        <v>0</v>
      </c>
      <c r="H1841" s="29">
        <f t="shared" si="56"/>
        <v>0</v>
      </c>
      <c r="I1841" s="15">
        <v>0</v>
      </c>
      <c r="J1841" s="15">
        <v>0</v>
      </c>
      <c r="K1841" s="15">
        <v>0</v>
      </c>
      <c r="L1841" s="15">
        <f t="shared" si="57"/>
        <v>0</v>
      </c>
    </row>
    <row r="1842" spans="1:12" x14ac:dyDescent="0.2">
      <c r="A1842" s="7" t="s">
        <v>88</v>
      </c>
      <c r="B1842" s="7" t="s">
        <v>180</v>
      </c>
      <c r="C1842" s="7" t="s">
        <v>6</v>
      </c>
      <c r="D1842" s="29">
        <v>0</v>
      </c>
      <c r="E1842" s="29">
        <v>0</v>
      </c>
      <c r="F1842" s="30">
        <v>0</v>
      </c>
      <c r="G1842" s="29">
        <v>0</v>
      </c>
      <c r="H1842" s="29">
        <f t="shared" si="56"/>
        <v>0</v>
      </c>
      <c r="I1842" s="15">
        <v>0</v>
      </c>
      <c r="J1842" s="15">
        <v>0</v>
      </c>
      <c r="K1842" s="15">
        <v>0</v>
      </c>
      <c r="L1842" s="15">
        <f t="shared" si="57"/>
        <v>0</v>
      </c>
    </row>
    <row r="1843" spans="1:12" x14ac:dyDescent="0.2">
      <c r="A1843" s="7" t="s">
        <v>88</v>
      </c>
      <c r="B1843" s="7" t="s">
        <v>180</v>
      </c>
      <c r="C1843" s="7" t="s">
        <v>7</v>
      </c>
      <c r="D1843" s="29">
        <v>0</v>
      </c>
      <c r="E1843" s="29">
        <v>0</v>
      </c>
      <c r="F1843" s="30">
        <v>0</v>
      </c>
      <c r="G1843" s="29">
        <v>0</v>
      </c>
      <c r="H1843" s="29">
        <f t="shared" si="56"/>
        <v>0</v>
      </c>
      <c r="I1843" s="15">
        <v>0</v>
      </c>
      <c r="J1843" s="15">
        <v>0</v>
      </c>
      <c r="K1843" s="15">
        <v>0</v>
      </c>
      <c r="L1843" s="15">
        <f t="shared" si="57"/>
        <v>0</v>
      </c>
    </row>
    <row r="1844" spans="1:12" x14ac:dyDescent="0.2">
      <c r="A1844" s="7" t="s">
        <v>88</v>
      </c>
      <c r="B1844" s="7" t="s">
        <v>180</v>
      </c>
      <c r="C1844" s="7" t="s">
        <v>8</v>
      </c>
      <c r="D1844" s="29">
        <v>0</v>
      </c>
      <c r="E1844" s="29">
        <v>0</v>
      </c>
      <c r="F1844" s="30">
        <v>0</v>
      </c>
      <c r="G1844" s="29">
        <v>0</v>
      </c>
      <c r="H1844" s="29">
        <f t="shared" si="56"/>
        <v>0</v>
      </c>
      <c r="I1844" s="15">
        <v>0</v>
      </c>
      <c r="J1844" s="15">
        <v>0</v>
      </c>
      <c r="K1844" s="15">
        <v>0</v>
      </c>
      <c r="L1844" s="15">
        <f t="shared" si="57"/>
        <v>0</v>
      </c>
    </row>
    <row r="1845" spans="1:12" x14ac:dyDescent="0.2">
      <c r="A1845" s="7" t="s">
        <v>88</v>
      </c>
      <c r="B1845" s="7" t="s">
        <v>180</v>
      </c>
      <c r="C1845" s="7" t="s">
        <v>9</v>
      </c>
      <c r="D1845" s="29">
        <v>0</v>
      </c>
      <c r="E1845" s="29">
        <v>0</v>
      </c>
      <c r="F1845" s="30">
        <v>0</v>
      </c>
      <c r="G1845" s="29">
        <v>0</v>
      </c>
      <c r="H1845" s="29">
        <f t="shared" si="56"/>
        <v>0</v>
      </c>
      <c r="I1845" s="15">
        <v>0</v>
      </c>
      <c r="J1845" s="15">
        <v>0</v>
      </c>
      <c r="K1845" s="15">
        <v>0</v>
      </c>
      <c r="L1845" s="15">
        <f t="shared" si="57"/>
        <v>0</v>
      </c>
    </row>
    <row r="1846" spans="1:12" x14ac:dyDescent="0.2">
      <c r="A1846" s="7" t="s">
        <v>88</v>
      </c>
      <c r="B1846" s="7" t="s">
        <v>180</v>
      </c>
      <c r="C1846" s="7" t="s">
        <v>10</v>
      </c>
      <c r="D1846" s="29">
        <v>0</v>
      </c>
      <c r="E1846" s="29">
        <v>0</v>
      </c>
      <c r="F1846" s="30">
        <v>0</v>
      </c>
      <c r="G1846" s="29">
        <v>0</v>
      </c>
      <c r="H1846" s="29">
        <f t="shared" si="56"/>
        <v>0</v>
      </c>
      <c r="I1846" s="15">
        <v>0</v>
      </c>
      <c r="J1846" s="15">
        <v>0</v>
      </c>
      <c r="K1846" s="15">
        <v>0</v>
      </c>
      <c r="L1846" s="15">
        <f t="shared" si="57"/>
        <v>0</v>
      </c>
    </row>
    <row r="1847" spans="1:12" x14ac:dyDescent="0.2">
      <c r="A1847" s="7" t="s">
        <v>88</v>
      </c>
      <c r="B1847" s="7" t="s">
        <v>180</v>
      </c>
      <c r="C1847" s="7" t="s">
        <v>11</v>
      </c>
      <c r="D1847" s="29">
        <v>0</v>
      </c>
      <c r="E1847" s="29">
        <v>0</v>
      </c>
      <c r="F1847" s="53">
        <v>0.2</v>
      </c>
      <c r="G1847" s="29">
        <v>0</v>
      </c>
      <c r="H1847" s="29">
        <f t="shared" si="56"/>
        <v>0.2</v>
      </c>
      <c r="I1847" s="15">
        <v>0</v>
      </c>
      <c r="J1847" s="15">
        <v>0</v>
      </c>
      <c r="K1847" s="15">
        <v>0</v>
      </c>
      <c r="L1847" s="15">
        <f t="shared" si="57"/>
        <v>0.2</v>
      </c>
    </row>
    <row r="1848" spans="1:12" x14ac:dyDescent="0.2">
      <c r="A1848" s="7" t="s">
        <v>88</v>
      </c>
      <c r="B1848" s="7" t="s">
        <v>180</v>
      </c>
      <c r="C1848" s="7" t="s">
        <v>12</v>
      </c>
      <c r="D1848" s="29">
        <v>0</v>
      </c>
      <c r="E1848" s="29">
        <v>0</v>
      </c>
      <c r="F1848" s="53">
        <v>8.6999999999999993</v>
      </c>
      <c r="G1848" s="29">
        <v>0</v>
      </c>
      <c r="H1848" s="29">
        <f t="shared" si="56"/>
        <v>8.6999999999999993</v>
      </c>
      <c r="I1848" s="15">
        <v>0</v>
      </c>
      <c r="J1848" s="15">
        <v>0</v>
      </c>
      <c r="K1848" s="15">
        <v>0</v>
      </c>
      <c r="L1848" s="15">
        <f t="shared" si="57"/>
        <v>8.6999999999999993</v>
      </c>
    </row>
    <row r="1849" spans="1:12" x14ac:dyDescent="0.2">
      <c r="A1849" s="7" t="s">
        <v>88</v>
      </c>
      <c r="B1849" s="7" t="s">
        <v>180</v>
      </c>
      <c r="C1849" s="7" t="s">
        <v>13</v>
      </c>
      <c r="D1849" s="29">
        <v>0</v>
      </c>
      <c r="E1849" s="29">
        <v>0</v>
      </c>
      <c r="F1849" s="30">
        <v>0</v>
      </c>
      <c r="G1849" s="29">
        <v>0</v>
      </c>
      <c r="H1849" s="29">
        <f t="shared" si="56"/>
        <v>0</v>
      </c>
      <c r="I1849" s="15">
        <v>0</v>
      </c>
      <c r="J1849" s="15">
        <v>0</v>
      </c>
      <c r="K1849" s="15">
        <v>0</v>
      </c>
      <c r="L1849" s="15">
        <f t="shared" si="57"/>
        <v>0</v>
      </c>
    </row>
    <row r="1850" spans="1:12" x14ac:dyDescent="0.2">
      <c r="A1850" s="7" t="s">
        <v>88</v>
      </c>
      <c r="B1850" s="7" t="s">
        <v>180</v>
      </c>
      <c r="C1850" s="7" t="s">
        <v>14</v>
      </c>
      <c r="D1850" s="29">
        <v>0</v>
      </c>
      <c r="E1850" s="29">
        <v>0</v>
      </c>
      <c r="F1850" s="30">
        <v>0</v>
      </c>
      <c r="G1850" s="29">
        <v>0</v>
      </c>
      <c r="H1850" s="29">
        <f t="shared" si="56"/>
        <v>0</v>
      </c>
      <c r="I1850" s="15">
        <v>0</v>
      </c>
      <c r="J1850" s="15">
        <v>0</v>
      </c>
      <c r="K1850" s="15">
        <v>0</v>
      </c>
      <c r="L1850" s="15">
        <f t="shared" si="57"/>
        <v>0</v>
      </c>
    </row>
    <row r="1851" spans="1:12" x14ac:dyDescent="0.2">
      <c r="A1851" s="7" t="s">
        <v>88</v>
      </c>
      <c r="B1851" s="7" t="s">
        <v>180</v>
      </c>
      <c r="C1851" s="7" t="s">
        <v>15</v>
      </c>
      <c r="D1851" s="29">
        <v>13.154999999999999</v>
      </c>
      <c r="E1851" s="29">
        <v>0</v>
      </c>
      <c r="F1851" s="30">
        <v>0</v>
      </c>
      <c r="G1851" s="29">
        <v>0</v>
      </c>
      <c r="H1851" s="29">
        <f t="shared" si="56"/>
        <v>13.154999999999999</v>
      </c>
      <c r="I1851" s="15">
        <v>0</v>
      </c>
      <c r="J1851" s="15">
        <v>0</v>
      </c>
      <c r="K1851" s="15">
        <v>0</v>
      </c>
      <c r="L1851" s="15">
        <f t="shared" si="57"/>
        <v>13.154999999999999</v>
      </c>
    </row>
    <row r="1852" spans="1:12" x14ac:dyDescent="0.2">
      <c r="A1852" s="7" t="s">
        <v>88</v>
      </c>
      <c r="B1852" s="7" t="s">
        <v>180</v>
      </c>
      <c r="C1852" s="7" t="s">
        <v>108</v>
      </c>
      <c r="D1852" s="29">
        <v>0</v>
      </c>
      <c r="E1852" s="29">
        <v>0</v>
      </c>
      <c r="F1852" s="30">
        <v>0</v>
      </c>
      <c r="G1852" s="29">
        <v>0</v>
      </c>
      <c r="H1852" s="29">
        <f t="shared" si="56"/>
        <v>0</v>
      </c>
      <c r="I1852" s="15">
        <v>0</v>
      </c>
      <c r="J1852" s="15">
        <v>0</v>
      </c>
      <c r="K1852" s="15">
        <v>0</v>
      </c>
      <c r="L1852" s="15">
        <f t="shared" si="57"/>
        <v>0</v>
      </c>
    </row>
    <row r="1853" spans="1:12" x14ac:dyDescent="0.2">
      <c r="A1853" s="7" t="s">
        <v>88</v>
      </c>
      <c r="B1853" s="7" t="s">
        <v>180</v>
      </c>
      <c r="C1853" s="7" t="s">
        <v>16</v>
      </c>
      <c r="D1853" s="29">
        <v>0</v>
      </c>
      <c r="E1853" s="29">
        <v>0</v>
      </c>
      <c r="F1853" s="30">
        <v>0</v>
      </c>
      <c r="G1853" s="29">
        <v>0</v>
      </c>
      <c r="H1853" s="29">
        <f t="shared" si="56"/>
        <v>0</v>
      </c>
      <c r="I1853" s="15">
        <v>0</v>
      </c>
      <c r="J1853" s="15">
        <v>0</v>
      </c>
      <c r="K1853" s="15">
        <v>0</v>
      </c>
      <c r="L1853" s="15">
        <f t="shared" si="57"/>
        <v>0</v>
      </c>
    </row>
    <row r="1854" spans="1:12" x14ac:dyDescent="0.2">
      <c r="A1854" s="7" t="s">
        <v>88</v>
      </c>
      <c r="B1854" s="7" t="s">
        <v>180</v>
      </c>
      <c r="C1854" s="7" t="s">
        <v>17</v>
      </c>
      <c r="D1854" s="29">
        <v>0</v>
      </c>
      <c r="E1854" s="29">
        <v>0</v>
      </c>
      <c r="F1854" s="30">
        <v>0</v>
      </c>
      <c r="G1854" s="29">
        <v>0</v>
      </c>
      <c r="H1854" s="29">
        <f t="shared" si="56"/>
        <v>0</v>
      </c>
      <c r="I1854" s="15">
        <v>0</v>
      </c>
      <c r="J1854" s="15">
        <v>0</v>
      </c>
      <c r="K1854" s="15">
        <v>0</v>
      </c>
      <c r="L1854" s="15">
        <f t="shared" si="57"/>
        <v>0</v>
      </c>
    </row>
    <row r="1855" spans="1:12" x14ac:dyDescent="0.2">
      <c r="A1855" s="7" t="s">
        <v>88</v>
      </c>
      <c r="B1855" s="7" t="s">
        <v>180</v>
      </c>
      <c r="C1855" s="7" t="s">
        <v>18</v>
      </c>
      <c r="D1855" s="29">
        <v>984.93299999999999</v>
      </c>
      <c r="E1855" s="29">
        <v>0</v>
      </c>
      <c r="F1855" s="30">
        <v>0</v>
      </c>
      <c r="G1855" s="29">
        <v>0</v>
      </c>
      <c r="H1855" s="29">
        <f t="shared" si="56"/>
        <v>984.93299999999999</v>
      </c>
      <c r="I1855" s="15">
        <v>0</v>
      </c>
      <c r="J1855" s="15">
        <v>0</v>
      </c>
      <c r="K1855" s="15">
        <v>0</v>
      </c>
      <c r="L1855" s="15">
        <f t="shared" si="57"/>
        <v>984.93299999999999</v>
      </c>
    </row>
    <row r="1856" spans="1:12" x14ac:dyDescent="0.2">
      <c r="A1856" s="7" t="s">
        <v>88</v>
      </c>
      <c r="B1856" s="7" t="s">
        <v>180</v>
      </c>
      <c r="C1856" s="7" t="s">
        <v>19</v>
      </c>
      <c r="D1856" s="29">
        <v>4188.5379999999996</v>
      </c>
      <c r="E1856" s="29">
        <v>0</v>
      </c>
      <c r="F1856" s="30">
        <v>0</v>
      </c>
      <c r="G1856" s="29">
        <v>0</v>
      </c>
      <c r="H1856" s="29">
        <f t="shared" si="56"/>
        <v>4188.5379999999996</v>
      </c>
      <c r="I1856" s="15">
        <v>52.692999999999998</v>
      </c>
      <c r="J1856" s="15">
        <v>0</v>
      </c>
      <c r="K1856" s="15">
        <v>0</v>
      </c>
      <c r="L1856" s="15">
        <f t="shared" si="57"/>
        <v>4241.2309999999998</v>
      </c>
    </row>
    <row r="1857" spans="1:12" x14ac:dyDescent="0.2">
      <c r="A1857" s="7" t="s">
        <v>88</v>
      </c>
      <c r="B1857" s="7" t="s">
        <v>180</v>
      </c>
      <c r="C1857" s="7" t="s">
        <v>20</v>
      </c>
      <c r="D1857" s="29">
        <v>0</v>
      </c>
      <c r="E1857" s="29">
        <v>0</v>
      </c>
      <c r="F1857" s="30">
        <v>0</v>
      </c>
      <c r="G1857" s="29">
        <v>0</v>
      </c>
      <c r="H1857" s="29">
        <f t="shared" si="56"/>
        <v>0</v>
      </c>
      <c r="I1857" s="15">
        <v>0</v>
      </c>
      <c r="J1857" s="15">
        <v>0</v>
      </c>
      <c r="K1857" s="15">
        <v>0</v>
      </c>
      <c r="L1857" s="15">
        <f t="shared" si="57"/>
        <v>0</v>
      </c>
    </row>
    <row r="1858" spans="1:12" x14ac:dyDescent="0.2">
      <c r="A1858" s="7" t="s">
        <v>88</v>
      </c>
      <c r="B1858" s="7" t="s">
        <v>180</v>
      </c>
      <c r="C1858" s="7" t="s">
        <v>21</v>
      </c>
      <c r="D1858" s="29">
        <v>0</v>
      </c>
      <c r="E1858" s="29">
        <v>0</v>
      </c>
      <c r="F1858" s="30">
        <v>0</v>
      </c>
      <c r="G1858" s="29">
        <v>0</v>
      </c>
      <c r="H1858" s="29">
        <f t="shared" si="56"/>
        <v>0</v>
      </c>
      <c r="I1858" s="15">
        <v>0</v>
      </c>
      <c r="J1858" s="15">
        <v>0</v>
      </c>
      <c r="K1858" s="15">
        <v>0</v>
      </c>
      <c r="L1858" s="15">
        <f t="shared" si="57"/>
        <v>0</v>
      </c>
    </row>
    <row r="1859" spans="1:12" x14ac:dyDescent="0.2">
      <c r="A1859" s="7" t="s">
        <v>88</v>
      </c>
      <c r="B1859" s="7" t="s">
        <v>180</v>
      </c>
      <c r="C1859" s="7" t="s">
        <v>22</v>
      </c>
      <c r="D1859" s="29">
        <v>0</v>
      </c>
      <c r="E1859" s="29">
        <v>0</v>
      </c>
      <c r="F1859" s="30">
        <v>0</v>
      </c>
      <c r="G1859" s="29">
        <v>0</v>
      </c>
      <c r="H1859" s="29">
        <f t="shared" si="56"/>
        <v>0</v>
      </c>
      <c r="I1859" s="15">
        <v>0</v>
      </c>
      <c r="J1859" s="15">
        <v>0</v>
      </c>
      <c r="K1859" s="15">
        <v>0</v>
      </c>
      <c r="L1859" s="15">
        <f t="shared" si="57"/>
        <v>0</v>
      </c>
    </row>
    <row r="1860" spans="1:12" x14ac:dyDescent="0.2">
      <c r="A1860" s="7" t="s">
        <v>88</v>
      </c>
      <c r="B1860" s="7" t="s">
        <v>180</v>
      </c>
      <c r="C1860" s="7" t="s">
        <v>23</v>
      </c>
      <c r="D1860" s="29">
        <v>1002.378</v>
      </c>
      <c r="E1860" s="29">
        <v>0</v>
      </c>
      <c r="F1860" s="30">
        <v>0</v>
      </c>
      <c r="G1860" s="29">
        <v>0</v>
      </c>
      <c r="H1860" s="29">
        <f t="shared" ref="H1860:H1923" si="58">D1860+E1860+F1860+G1860</f>
        <v>1002.378</v>
      </c>
      <c r="I1860" s="15">
        <v>0</v>
      </c>
      <c r="J1860" s="15">
        <v>0</v>
      </c>
      <c r="K1860" s="15">
        <v>0</v>
      </c>
      <c r="L1860" s="15">
        <f t="shared" ref="L1860:L1923" si="59">ROUND(H1860+I1860+J1860+K1860,3)</f>
        <v>1002.378</v>
      </c>
    </row>
    <row r="1861" spans="1:12" x14ac:dyDescent="0.2">
      <c r="A1861" s="7" t="s">
        <v>88</v>
      </c>
      <c r="B1861" s="7" t="s">
        <v>180</v>
      </c>
      <c r="C1861" s="7" t="s">
        <v>24</v>
      </c>
      <c r="D1861" s="29">
        <v>0</v>
      </c>
      <c r="E1861" s="29">
        <v>0</v>
      </c>
      <c r="F1861" s="30">
        <v>0</v>
      </c>
      <c r="G1861" s="29">
        <v>0</v>
      </c>
      <c r="H1861" s="29">
        <f t="shared" si="58"/>
        <v>0</v>
      </c>
      <c r="I1861" s="15">
        <v>0</v>
      </c>
      <c r="J1861" s="15">
        <v>0</v>
      </c>
      <c r="K1861" s="15">
        <v>0</v>
      </c>
      <c r="L1861" s="15">
        <f t="shared" si="59"/>
        <v>0</v>
      </c>
    </row>
    <row r="1862" spans="1:12" x14ac:dyDescent="0.2">
      <c r="A1862" s="7" t="s">
        <v>88</v>
      </c>
      <c r="B1862" s="7" t="s">
        <v>180</v>
      </c>
      <c r="C1862" s="7" t="s">
        <v>25</v>
      </c>
      <c r="D1862" s="29">
        <v>619.00900000000001</v>
      </c>
      <c r="E1862" s="29">
        <v>0</v>
      </c>
      <c r="F1862" s="30">
        <v>0</v>
      </c>
      <c r="G1862" s="29">
        <v>0</v>
      </c>
      <c r="H1862" s="29">
        <f t="shared" si="58"/>
        <v>619.00900000000001</v>
      </c>
      <c r="I1862" s="15">
        <v>0</v>
      </c>
      <c r="J1862" s="15">
        <v>0</v>
      </c>
      <c r="K1862" s="15">
        <v>0</v>
      </c>
      <c r="L1862" s="15">
        <f t="shared" si="59"/>
        <v>619.00900000000001</v>
      </c>
    </row>
    <row r="1863" spans="1:12" x14ac:dyDescent="0.2">
      <c r="A1863" s="7" t="s">
        <v>88</v>
      </c>
      <c r="B1863" s="7" t="s">
        <v>180</v>
      </c>
      <c r="C1863" s="7" t="s">
        <v>26</v>
      </c>
      <c r="D1863" s="29">
        <v>0</v>
      </c>
      <c r="E1863" s="29">
        <v>0</v>
      </c>
      <c r="F1863" s="30">
        <v>0</v>
      </c>
      <c r="G1863" s="29">
        <v>0</v>
      </c>
      <c r="H1863" s="29">
        <f t="shared" si="58"/>
        <v>0</v>
      </c>
      <c r="I1863" s="15">
        <v>0</v>
      </c>
      <c r="J1863" s="15">
        <v>0</v>
      </c>
      <c r="K1863" s="15">
        <v>0</v>
      </c>
      <c r="L1863" s="15">
        <f t="shared" si="59"/>
        <v>0</v>
      </c>
    </row>
    <row r="1864" spans="1:12" x14ac:dyDescent="0.2">
      <c r="A1864" s="7" t="s">
        <v>88</v>
      </c>
      <c r="B1864" s="7" t="s">
        <v>180</v>
      </c>
      <c r="C1864" s="7" t="s">
        <v>27</v>
      </c>
      <c r="D1864" s="29">
        <v>0</v>
      </c>
      <c r="E1864" s="29">
        <v>0</v>
      </c>
      <c r="F1864" s="30">
        <v>0</v>
      </c>
      <c r="G1864" s="29">
        <v>0</v>
      </c>
      <c r="H1864" s="29">
        <f t="shared" si="58"/>
        <v>0</v>
      </c>
      <c r="I1864" s="15">
        <v>0</v>
      </c>
      <c r="J1864" s="15">
        <v>0</v>
      </c>
      <c r="K1864" s="15">
        <v>0</v>
      </c>
      <c r="L1864" s="15">
        <f t="shared" si="59"/>
        <v>0</v>
      </c>
    </row>
    <row r="1865" spans="1:12" x14ac:dyDescent="0.2">
      <c r="A1865" s="7" t="s">
        <v>88</v>
      </c>
      <c r="B1865" s="7" t="s">
        <v>180</v>
      </c>
      <c r="C1865" s="7" t="s">
        <v>28</v>
      </c>
      <c r="D1865" s="29">
        <v>0</v>
      </c>
      <c r="E1865" s="29">
        <v>0</v>
      </c>
      <c r="F1865" s="30">
        <v>0</v>
      </c>
      <c r="G1865" s="29">
        <v>0</v>
      </c>
      <c r="H1865" s="29">
        <f t="shared" si="58"/>
        <v>0</v>
      </c>
      <c r="I1865" s="15">
        <v>0</v>
      </c>
      <c r="J1865" s="15">
        <v>0</v>
      </c>
      <c r="K1865" s="15">
        <v>0</v>
      </c>
      <c r="L1865" s="15">
        <f t="shared" si="59"/>
        <v>0</v>
      </c>
    </row>
    <row r="1866" spans="1:12" x14ac:dyDescent="0.2">
      <c r="A1866" s="7" t="s">
        <v>88</v>
      </c>
      <c r="B1866" s="7" t="s">
        <v>180</v>
      </c>
      <c r="C1866" s="7" t="s">
        <v>29</v>
      </c>
      <c r="D1866" s="29">
        <v>11.638</v>
      </c>
      <c r="E1866" s="29">
        <v>0</v>
      </c>
      <c r="F1866" s="30">
        <v>0</v>
      </c>
      <c r="G1866" s="29">
        <v>0</v>
      </c>
      <c r="H1866" s="29">
        <f t="shared" si="58"/>
        <v>11.638</v>
      </c>
      <c r="I1866" s="15">
        <v>0.107</v>
      </c>
      <c r="J1866" s="15">
        <v>0</v>
      </c>
      <c r="K1866" s="15">
        <v>0</v>
      </c>
      <c r="L1866" s="15">
        <f t="shared" si="59"/>
        <v>11.744999999999999</v>
      </c>
    </row>
    <row r="1867" spans="1:12" x14ac:dyDescent="0.2">
      <c r="A1867" s="7" t="s">
        <v>88</v>
      </c>
      <c r="B1867" s="7" t="s">
        <v>180</v>
      </c>
      <c r="C1867" s="7" t="s">
        <v>30</v>
      </c>
      <c r="D1867" s="29">
        <v>0</v>
      </c>
      <c r="E1867" s="29">
        <v>0</v>
      </c>
      <c r="F1867" s="30">
        <v>0</v>
      </c>
      <c r="G1867" s="29">
        <v>2.1999999999999999E-2</v>
      </c>
      <c r="H1867" s="29">
        <f t="shared" si="58"/>
        <v>2.1999999999999999E-2</v>
      </c>
      <c r="I1867" s="15">
        <v>0</v>
      </c>
      <c r="J1867" s="15">
        <v>0</v>
      </c>
      <c r="K1867" s="15">
        <v>0</v>
      </c>
      <c r="L1867" s="15">
        <f t="shared" si="59"/>
        <v>2.1999999999999999E-2</v>
      </c>
    </row>
    <row r="1868" spans="1:12" x14ac:dyDescent="0.2">
      <c r="A1868" s="7" t="s">
        <v>88</v>
      </c>
      <c r="B1868" s="7" t="s">
        <v>180</v>
      </c>
      <c r="C1868" s="7" t="s">
        <v>31</v>
      </c>
      <c r="D1868" s="29">
        <v>0</v>
      </c>
      <c r="E1868" s="29">
        <v>0</v>
      </c>
      <c r="F1868" s="53">
        <v>0.1</v>
      </c>
      <c r="G1868" s="29">
        <v>0</v>
      </c>
      <c r="H1868" s="29">
        <f t="shared" si="58"/>
        <v>0.1</v>
      </c>
      <c r="I1868" s="15">
        <v>0</v>
      </c>
      <c r="J1868" s="15">
        <v>0</v>
      </c>
      <c r="K1868" s="15">
        <v>0</v>
      </c>
      <c r="L1868" s="15">
        <f t="shared" si="59"/>
        <v>0.1</v>
      </c>
    </row>
    <row r="1869" spans="1:12" x14ac:dyDescent="0.2">
      <c r="A1869" s="7" t="s">
        <v>88</v>
      </c>
      <c r="B1869" s="7" t="s">
        <v>180</v>
      </c>
      <c r="C1869" s="7" t="s">
        <v>32</v>
      </c>
      <c r="D1869" s="29">
        <v>0</v>
      </c>
      <c r="E1869" s="29">
        <v>0</v>
      </c>
      <c r="F1869" s="30">
        <v>0</v>
      </c>
      <c r="G1869" s="29">
        <v>0</v>
      </c>
      <c r="H1869" s="29">
        <f t="shared" si="58"/>
        <v>0</v>
      </c>
      <c r="I1869" s="15">
        <v>0</v>
      </c>
      <c r="J1869" s="15">
        <v>0</v>
      </c>
      <c r="K1869" s="15">
        <v>0</v>
      </c>
      <c r="L1869" s="15">
        <f t="shared" si="59"/>
        <v>0</v>
      </c>
    </row>
    <row r="1870" spans="1:12" x14ac:dyDescent="0.2">
      <c r="A1870" s="7" t="s">
        <v>88</v>
      </c>
      <c r="B1870" s="7" t="s">
        <v>180</v>
      </c>
      <c r="C1870" s="7" t="s">
        <v>33</v>
      </c>
      <c r="D1870" s="29">
        <v>0</v>
      </c>
      <c r="E1870" s="29">
        <v>0</v>
      </c>
      <c r="F1870" s="30">
        <v>0</v>
      </c>
      <c r="G1870" s="29">
        <v>0</v>
      </c>
      <c r="H1870" s="29">
        <f t="shared" si="58"/>
        <v>0</v>
      </c>
      <c r="I1870" s="15">
        <v>0</v>
      </c>
      <c r="J1870" s="15">
        <v>0</v>
      </c>
      <c r="K1870" s="15">
        <v>0</v>
      </c>
      <c r="L1870" s="15">
        <f t="shared" si="59"/>
        <v>0</v>
      </c>
    </row>
    <row r="1871" spans="1:12" x14ac:dyDescent="0.2">
      <c r="A1871" s="7" t="s">
        <v>89</v>
      </c>
      <c r="B1871" s="7" t="s">
        <v>184</v>
      </c>
      <c r="C1871" s="7" t="s">
        <v>2</v>
      </c>
      <c r="D1871" s="29">
        <v>0</v>
      </c>
      <c r="E1871" s="29">
        <v>0</v>
      </c>
      <c r="F1871" s="30">
        <v>56.4</v>
      </c>
      <c r="G1871" s="29">
        <v>0</v>
      </c>
      <c r="H1871" s="29">
        <f t="shared" si="58"/>
        <v>56.4</v>
      </c>
      <c r="I1871" s="15">
        <v>2.4510000000000001</v>
      </c>
      <c r="J1871" s="15">
        <v>0</v>
      </c>
      <c r="K1871" s="15">
        <v>0</v>
      </c>
      <c r="L1871" s="15">
        <f t="shared" si="59"/>
        <v>58.850999999999999</v>
      </c>
    </row>
    <row r="1872" spans="1:12" x14ac:dyDescent="0.2">
      <c r="A1872" s="7" t="s">
        <v>89</v>
      </c>
      <c r="B1872" s="7" t="s">
        <v>184</v>
      </c>
      <c r="C1872" s="7" t="s">
        <v>4</v>
      </c>
      <c r="D1872" s="29">
        <v>0</v>
      </c>
      <c r="E1872" s="29">
        <v>0</v>
      </c>
      <c r="F1872" s="30">
        <v>8</v>
      </c>
      <c r="G1872" s="29">
        <v>0</v>
      </c>
      <c r="H1872" s="29">
        <f t="shared" si="58"/>
        <v>8</v>
      </c>
      <c r="I1872" s="15">
        <v>0.42799999999999999</v>
      </c>
      <c r="J1872" s="15">
        <v>0</v>
      </c>
      <c r="K1872" s="15">
        <v>0</v>
      </c>
      <c r="L1872" s="15">
        <f t="shared" si="59"/>
        <v>8.4280000000000008</v>
      </c>
    </row>
    <row r="1873" spans="1:12" x14ac:dyDescent="0.2">
      <c r="A1873" s="7" t="s">
        <v>89</v>
      </c>
      <c r="B1873" s="7" t="s">
        <v>184</v>
      </c>
      <c r="C1873" s="7" t="s">
        <v>5</v>
      </c>
      <c r="D1873" s="29">
        <v>0</v>
      </c>
      <c r="E1873" s="29">
        <v>0</v>
      </c>
      <c r="F1873" s="30">
        <v>10.3</v>
      </c>
      <c r="G1873" s="29">
        <v>0</v>
      </c>
      <c r="H1873" s="29">
        <f t="shared" si="58"/>
        <v>10.3</v>
      </c>
      <c r="I1873" s="15">
        <v>0.52200000000000002</v>
      </c>
      <c r="J1873" s="15">
        <v>0</v>
      </c>
      <c r="K1873" s="15">
        <v>0</v>
      </c>
      <c r="L1873" s="15">
        <f t="shared" si="59"/>
        <v>10.821999999999999</v>
      </c>
    </row>
    <row r="1874" spans="1:12" x14ac:dyDescent="0.2">
      <c r="A1874" s="7" t="s">
        <v>89</v>
      </c>
      <c r="B1874" s="7" t="s">
        <v>184</v>
      </c>
      <c r="C1874" s="7" t="s">
        <v>6</v>
      </c>
      <c r="D1874" s="29">
        <v>0</v>
      </c>
      <c r="E1874" s="29">
        <v>0</v>
      </c>
      <c r="F1874" s="30">
        <v>26.1</v>
      </c>
      <c r="G1874" s="29">
        <v>0</v>
      </c>
      <c r="H1874" s="29">
        <f t="shared" si="58"/>
        <v>26.1</v>
      </c>
      <c r="I1874" s="15">
        <v>3.8</v>
      </c>
      <c r="J1874" s="15">
        <v>0</v>
      </c>
      <c r="K1874" s="15">
        <v>0</v>
      </c>
      <c r="L1874" s="15">
        <f t="shared" si="59"/>
        <v>29.9</v>
      </c>
    </row>
    <row r="1875" spans="1:12" x14ac:dyDescent="0.2">
      <c r="A1875" s="7" t="s">
        <v>89</v>
      </c>
      <c r="B1875" s="7" t="s">
        <v>184</v>
      </c>
      <c r="C1875" s="7" t="s">
        <v>7</v>
      </c>
      <c r="D1875" s="29">
        <v>64.555000000000007</v>
      </c>
      <c r="E1875" s="29">
        <v>0</v>
      </c>
      <c r="F1875" s="30">
        <v>50.3</v>
      </c>
      <c r="G1875" s="29">
        <v>0</v>
      </c>
      <c r="H1875" s="29">
        <f t="shared" si="58"/>
        <v>114.855</v>
      </c>
      <c r="I1875" s="15">
        <v>25.452000000000002</v>
      </c>
      <c r="J1875" s="15">
        <v>0</v>
      </c>
      <c r="K1875" s="15">
        <v>0</v>
      </c>
      <c r="L1875" s="15">
        <f t="shared" si="59"/>
        <v>140.30699999999999</v>
      </c>
    </row>
    <row r="1876" spans="1:12" x14ac:dyDescent="0.2">
      <c r="A1876" s="7" t="s">
        <v>89</v>
      </c>
      <c r="B1876" s="7" t="s">
        <v>184</v>
      </c>
      <c r="C1876" s="7" t="s">
        <v>8</v>
      </c>
      <c r="D1876" s="29">
        <v>0</v>
      </c>
      <c r="E1876" s="29">
        <v>0</v>
      </c>
      <c r="F1876" s="30">
        <v>2.6</v>
      </c>
      <c r="G1876" s="29">
        <v>0</v>
      </c>
      <c r="H1876" s="29">
        <f t="shared" si="58"/>
        <v>2.6</v>
      </c>
      <c r="I1876" s="15">
        <v>1E-3</v>
      </c>
      <c r="J1876" s="15">
        <v>0</v>
      </c>
      <c r="K1876" s="15">
        <v>0</v>
      </c>
      <c r="L1876" s="15">
        <f t="shared" si="59"/>
        <v>2.601</v>
      </c>
    </row>
    <row r="1877" spans="1:12" x14ac:dyDescent="0.2">
      <c r="A1877" s="7" t="s">
        <v>89</v>
      </c>
      <c r="B1877" s="7" t="s">
        <v>184</v>
      </c>
      <c r="C1877" s="7" t="s">
        <v>9</v>
      </c>
      <c r="D1877" s="29">
        <v>0</v>
      </c>
      <c r="E1877" s="29">
        <v>0</v>
      </c>
      <c r="F1877" s="30">
        <v>2</v>
      </c>
      <c r="G1877" s="29">
        <v>0</v>
      </c>
      <c r="H1877" s="29">
        <f t="shared" si="58"/>
        <v>2</v>
      </c>
      <c r="I1877" s="15">
        <v>0.189</v>
      </c>
      <c r="J1877" s="15">
        <v>0</v>
      </c>
      <c r="K1877" s="15">
        <v>0</v>
      </c>
      <c r="L1877" s="15">
        <f t="shared" si="59"/>
        <v>2.1890000000000001</v>
      </c>
    </row>
    <row r="1878" spans="1:12" x14ac:dyDescent="0.2">
      <c r="A1878" s="7" t="s">
        <v>89</v>
      </c>
      <c r="B1878" s="7" t="s">
        <v>184</v>
      </c>
      <c r="C1878" s="7" t="s">
        <v>10</v>
      </c>
      <c r="D1878" s="29">
        <v>0</v>
      </c>
      <c r="E1878" s="29">
        <v>0</v>
      </c>
      <c r="F1878" s="30">
        <v>2.5</v>
      </c>
      <c r="G1878" s="29">
        <v>0</v>
      </c>
      <c r="H1878" s="29">
        <f t="shared" si="58"/>
        <v>2.5</v>
      </c>
      <c r="I1878" s="15">
        <v>0.39600000000000002</v>
      </c>
      <c r="J1878" s="15">
        <v>0</v>
      </c>
      <c r="K1878" s="15">
        <v>0</v>
      </c>
      <c r="L1878" s="15">
        <f t="shared" si="59"/>
        <v>2.8959999999999999</v>
      </c>
    </row>
    <row r="1879" spans="1:12" x14ac:dyDescent="0.2">
      <c r="A1879" s="7" t="s">
        <v>89</v>
      </c>
      <c r="B1879" s="7" t="s">
        <v>184</v>
      </c>
      <c r="C1879" s="7" t="s">
        <v>11</v>
      </c>
      <c r="D1879" s="29">
        <v>0</v>
      </c>
      <c r="E1879" s="29">
        <v>0</v>
      </c>
      <c r="F1879" s="30">
        <v>0</v>
      </c>
      <c r="G1879" s="29">
        <v>0</v>
      </c>
      <c r="H1879" s="29">
        <f t="shared" si="58"/>
        <v>0</v>
      </c>
      <c r="I1879" s="15">
        <v>0</v>
      </c>
      <c r="J1879" s="15">
        <v>0</v>
      </c>
      <c r="K1879" s="15">
        <v>0</v>
      </c>
      <c r="L1879" s="15">
        <f t="shared" si="59"/>
        <v>0</v>
      </c>
    </row>
    <row r="1880" spans="1:12" x14ac:dyDescent="0.2">
      <c r="A1880" s="7" t="s">
        <v>89</v>
      </c>
      <c r="B1880" s="7" t="s">
        <v>184</v>
      </c>
      <c r="C1880" s="7" t="s">
        <v>12</v>
      </c>
      <c r="D1880" s="29">
        <v>0</v>
      </c>
      <c r="E1880" s="29">
        <v>0</v>
      </c>
      <c r="F1880" s="30">
        <v>2.2000000000000002</v>
      </c>
      <c r="G1880" s="29">
        <v>0</v>
      </c>
      <c r="H1880" s="29">
        <f t="shared" si="58"/>
        <v>2.2000000000000002</v>
      </c>
      <c r="I1880" s="15">
        <v>3.5999999999999997E-2</v>
      </c>
      <c r="J1880" s="15">
        <v>0</v>
      </c>
      <c r="K1880" s="15">
        <v>0</v>
      </c>
      <c r="L1880" s="15">
        <f t="shared" si="59"/>
        <v>2.2360000000000002</v>
      </c>
    </row>
    <row r="1881" spans="1:12" x14ac:dyDescent="0.2">
      <c r="A1881" s="7" t="s">
        <v>89</v>
      </c>
      <c r="B1881" s="7" t="s">
        <v>184</v>
      </c>
      <c r="C1881" s="7" t="s">
        <v>13</v>
      </c>
      <c r="D1881" s="29">
        <v>28.183</v>
      </c>
      <c r="E1881" s="29">
        <v>0</v>
      </c>
      <c r="F1881" s="30">
        <v>3.3</v>
      </c>
      <c r="G1881" s="29">
        <v>0</v>
      </c>
      <c r="H1881" s="29">
        <f t="shared" si="58"/>
        <v>31.483000000000001</v>
      </c>
      <c r="I1881" s="15">
        <v>1.01</v>
      </c>
      <c r="J1881" s="15">
        <v>0</v>
      </c>
      <c r="K1881" s="15">
        <v>0</v>
      </c>
      <c r="L1881" s="15">
        <f t="shared" si="59"/>
        <v>32.493000000000002</v>
      </c>
    </row>
    <row r="1882" spans="1:12" x14ac:dyDescent="0.2">
      <c r="A1882" s="7" t="s">
        <v>89</v>
      </c>
      <c r="B1882" s="7" t="s">
        <v>184</v>
      </c>
      <c r="C1882" s="7" t="s">
        <v>14</v>
      </c>
      <c r="D1882" s="29">
        <v>57.110999999999997</v>
      </c>
      <c r="E1882" s="29">
        <v>0</v>
      </c>
      <c r="F1882" s="30">
        <v>2</v>
      </c>
      <c r="G1882" s="29">
        <v>0</v>
      </c>
      <c r="H1882" s="29">
        <f t="shared" si="58"/>
        <v>59.110999999999997</v>
      </c>
      <c r="I1882" s="15">
        <v>5.2999999999999999E-2</v>
      </c>
      <c r="J1882" s="15">
        <v>0</v>
      </c>
      <c r="K1882" s="15">
        <v>0</v>
      </c>
      <c r="L1882" s="15">
        <f t="shared" si="59"/>
        <v>59.164000000000001</v>
      </c>
    </row>
    <row r="1883" spans="1:12" x14ac:dyDescent="0.2">
      <c r="A1883" s="7" t="s">
        <v>89</v>
      </c>
      <c r="B1883" s="7" t="s">
        <v>184</v>
      </c>
      <c r="C1883" s="7" t="s">
        <v>15</v>
      </c>
      <c r="D1883" s="29">
        <v>0.106</v>
      </c>
      <c r="E1883" s="29">
        <v>0</v>
      </c>
      <c r="F1883" s="30">
        <v>0</v>
      </c>
      <c r="G1883" s="29">
        <v>0</v>
      </c>
      <c r="H1883" s="29">
        <f t="shared" si="58"/>
        <v>0.106</v>
      </c>
      <c r="I1883" s="15">
        <v>1E-3</v>
      </c>
      <c r="J1883" s="15">
        <v>0</v>
      </c>
      <c r="K1883" s="15">
        <v>0</v>
      </c>
      <c r="L1883" s="15">
        <f t="shared" si="59"/>
        <v>0.107</v>
      </c>
    </row>
    <row r="1884" spans="1:12" x14ac:dyDescent="0.2">
      <c r="A1884" s="7" t="s">
        <v>89</v>
      </c>
      <c r="B1884" s="7" t="s">
        <v>184</v>
      </c>
      <c r="C1884" s="7" t="s">
        <v>16</v>
      </c>
      <c r="D1884" s="29">
        <v>2.0209999999999999</v>
      </c>
      <c r="E1884" s="29">
        <v>4.3579999999999997</v>
      </c>
      <c r="F1884" s="30">
        <v>1.2</v>
      </c>
      <c r="G1884" s="29">
        <v>0</v>
      </c>
      <c r="H1884" s="29">
        <f t="shared" si="58"/>
        <v>7.5789999999999997</v>
      </c>
      <c r="I1884" s="15">
        <v>0.61699999999999999</v>
      </c>
      <c r="J1884" s="15">
        <v>0</v>
      </c>
      <c r="K1884" s="15">
        <v>0</v>
      </c>
      <c r="L1884" s="15">
        <f t="shared" si="59"/>
        <v>8.1959999999999997</v>
      </c>
    </row>
    <row r="1885" spans="1:12" x14ac:dyDescent="0.2">
      <c r="A1885" s="7" t="s">
        <v>89</v>
      </c>
      <c r="B1885" s="7" t="s">
        <v>184</v>
      </c>
      <c r="C1885" s="7" t="s">
        <v>17</v>
      </c>
      <c r="D1885" s="29">
        <v>0</v>
      </c>
      <c r="E1885" s="29">
        <v>3.1419999999999999</v>
      </c>
      <c r="F1885" s="30">
        <v>0</v>
      </c>
      <c r="G1885" s="29">
        <v>0</v>
      </c>
      <c r="H1885" s="29">
        <f t="shared" si="58"/>
        <v>3.1419999999999999</v>
      </c>
      <c r="I1885" s="15">
        <v>0.19700000000000001</v>
      </c>
      <c r="J1885" s="15">
        <v>0</v>
      </c>
      <c r="K1885" s="15">
        <v>0</v>
      </c>
      <c r="L1885" s="15">
        <f t="shared" si="59"/>
        <v>3.339</v>
      </c>
    </row>
    <row r="1886" spans="1:12" x14ac:dyDescent="0.2">
      <c r="A1886" s="7" t="s">
        <v>89</v>
      </c>
      <c r="B1886" s="7" t="s">
        <v>184</v>
      </c>
      <c r="C1886" s="7" t="s">
        <v>18</v>
      </c>
      <c r="D1886" s="29">
        <v>92.844999999999999</v>
      </c>
      <c r="E1886" s="29">
        <v>0</v>
      </c>
      <c r="F1886" s="30">
        <v>0</v>
      </c>
      <c r="G1886" s="29">
        <v>0</v>
      </c>
      <c r="H1886" s="29">
        <f t="shared" si="58"/>
        <v>92.844999999999999</v>
      </c>
      <c r="I1886" s="15">
        <v>0</v>
      </c>
      <c r="J1886" s="15">
        <v>0</v>
      </c>
      <c r="K1886" s="15">
        <v>0</v>
      </c>
      <c r="L1886" s="15">
        <f t="shared" si="59"/>
        <v>92.844999999999999</v>
      </c>
    </row>
    <row r="1887" spans="1:12" x14ac:dyDescent="0.2">
      <c r="A1887" s="7" t="s">
        <v>89</v>
      </c>
      <c r="B1887" s="7" t="s">
        <v>184</v>
      </c>
      <c r="C1887" s="7" t="s">
        <v>19</v>
      </c>
      <c r="D1887" s="29">
        <v>27.651</v>
      </c>
      <c r="E1887" s="29">
        <v>0</v>
      </c>
      <c r="F1887" s="30">
        <v>0.6</v>
      </c>
      <c r="G1887" s="29">
        <v>0</v>
      </c>
      <c r="H1887" s="29">
        <f t="shared" si="58"/>
        <v>28.251000000000001</v>
      </c>
      <c r="I1887" s="15">
        <v>1E-3</v>
      </c>
      <c r="J1887" s="15">
        <v>0</v>
      </c>
      <c r="K1887" s="15">
        <v>0</v>
      </c>
      <c r="L1887" s="15">
        <f t="shared" si="59"/>
        <v>28.251999999999999</v>
      </c>
    </row>
    <row r="1888" spans="1:12" x14ac:dyDescent="0.2">
      <c r="A1888" s="7" t="s">
        <v>89</v>
      </c>
      <c r="B1888" s="7" t="s">
        <v>184</v>
      </c>
      <c r="C1888" s="7" t="s">
        <v>20</v>
      </c>
      <c r="D1888" s="29">
        <v>212.17099999999999</v>
      </c>
      <c r="E1888" s="29">
        <v>0</v>
      </c>
      <c r="F1888" s="30">
        <v>68.199999999999989</v>
      </c>
      <c r="G1888" s="29">
        <v>0</v>
      </c>
      <c r="H1888" s="29">
        <f t="shared" si="58"/>
        <v>280.37099999999998</v>
      </c>
      <c r="I1888" s="15">
        <v>34.274999999999999</v>
      </c>
      <c r="J1888" s="15">
        <v>0</v>
      </c>
      <c r="K1888" s="15">
        <v>0</v>
      </c>
      <c r="L1888" s="15">
        <f t="shared" si="59"/>
        <v>314.64600000000002</v>
      </c>
    </row>
    <row r="1889" spans="1:12" x14ac:dyDescent="0.2">
      <c r="A1889" s="7" t="s">
        <v>89</v>
      </c>
      <c r="B1889" s="7" t="s">
        <v>184</v>
      </c>
      <c r="C1889" s="7" t="s">
        <v>21</v>
      </c>
      <c r="D1889" s="29">
        <v>113.477</v>
      </c>
      <c r="E1889" s="29">
        <v>0</v>
      </c>
      <c r="F1889" s="30">
        <v>0</v>
      </c>
      <c r="G1889" s="29">
        <v>0</v>
      </c>
      <c r="H1889" s="29">
        <f t="shared" si="58"/>
        <v>113.477</v>
      </c>
      <c r="I1889" s="15">
        <v>32.42</v>
      </c>
      <c r="J1889" s="15">
        <v>0</v>
      </c>
      <c r="K1889" s="15">
        <v>0</v>
      </c>
      <c r="L1889" s="15">
        <f t="shared" si="59"/>
        <v>145.89699999999999</v>
      </c>
    </row>
    <row r="1890" spans="1:12" x14ac:dyDescent="0.2">
      <c r="A1890" s="7" t="s">
        <v>89</v>
      </c>
      <c r="B1890" s="7" t="s">
        <v>184</v>
      </c>
      <c r="C1890" s="7" t="s">
        <v>22</v>
      </c>
      <c r="D1890" s="29">
        <v>0</v>
      </c>
      <c r="E1890" s="29">
        <v>0</v>
      </c>
      <c r="F1890" s="30">
        <v>0</v>
      </c>
      <c r="G1890" s="29">
        <v>0</v>
      </c>
      <c r="H1890" s="29">
        <f t="shared" si="58"/>
        <v>0</v>
      </c>
      <c r="I1890" s="15">
        <v>0</v>
      </c>
      <c r="J1890" s="15">
        <v>0</v>
      </c>
      <c r="K1890" s="15">
        <v>0</v>
      </c>
      <c r="L1890" s="15">
        <f t="shared" si="59"/>
        <v>0</v>
      </c>
    </row>
    <row r="1891" spans="1:12" x14ac:dyDescent="0.2">
      <c r="A1891" s="7" t="s">
        <v>89</v>
      </c>
      <c r="B1891" s="7" t="s">
        <v>184</v>
      </c>
      <c r="C1891" s="7" t="s">
        <v>23</v>
      </c>
      <c r="D1891" s="29">
        <v>21.27</v>
      </c>
      <c r="E1891" s="29">
        <v>0</v>
      </c>
      <c r="F1891" s="30">
        <v>0</v>
      </c>
      <c r="G1891" s="29">
        <v>0</v>
      </c>
      <c r="H1891" s="29">
        <f t="shared" si="58"/>
        <v>21.27</v>
      </c>
      <c r="I1891" s="15">
        <v>0</v>
      </c>
      <c r="J1891" s="15">
        <v>0</v>
      </c>
      <c r="K1891" s="15">
        <v>0</v>
      </c>
      <c r="L1891" s="15">
        <f t="shared" si="59"/>
        <v>21.27</v>
      </c>
    </row>
    <row r="1892" spans="1:12" x14ac:dyDescent="0.2">
      <c r="A1892" s="7" t="s">
        <v>89</v>
      </c>
      <c r="B1892" s="7" t="s">
        <v>184</v>
      </c>
      <c r="C1892" s="7" t="s">
        <v>108</v>
      </c>
      <c r="D1892" s="29">
        <v>45.944000000000003</v>
      </c>
      <c r="E1892" s="29">
        <v>0</v>
      </c>
      <c r="F1892" s="30">
        <v>0</v>
      </c>
      <c r="G1892" s="29">
        <v>0</v>
      </c>
      <c r="H1892" s="29">
        <f t="shared" si="58"/>
        <v>45.944000000000003</v>
      </c>
      <c r="I1892" s="15">
        <v>1.917</v>
      </c>
      <c r="J1892" s="15">
        <v>0</v>
      </c>
      <c r="K1892" s="15">
        <v>0</v>
      </c>
      <c r="L1892" s="15">
        <f t="shared" si="59"/>
        <v>47.860999999999997</v>
      </c>
    </row>
    <row r="1893" spans="1:12" x14ac:dyDescent="0.2">
      <c r="A1893" s="7" t="s">
        <v>89</v>
      </c>
      <c r="B1893" s="7" t="s">
        <v>184</v>
      </c>
      <c r="C1893" s="7" t="s">
        <v>24</v>
      </c>
      <c r="D1893" s="29">
        <v>0</v>
      </c>
      <c r="E1893" s="29">
        <v>0</v>
      </c>
      <c r="F1893" s="30">
        <v>0</v>
      </c>
      <c r="G1893" s="29">
        <v>0</v>
      </c>
      <c r="H1893" s="29">
        <f t="shared" si="58"/>
        <v>0</v>
      </c>
      <c r="I1893" s="15">
        <v>0</v>
      </c>
      <c r="J1893" s="15">
        <v>0</v>
      </c>
      <c r="K1893" s="15">
        <v>0</v>
      </c>
      <c r="L1893" s="15">
        <f t="shared" si="59"/>
        <v>0</v>
      </c>
    </row>
    <row r="1894" spans="1:12" x14ac:dyDescent="0.2">
      <c r="A1894" s="7" t="s">
        <v>89</v>
      </c>
      <c r="B1894" s="7" t="s">
        <v>184</v>
      </c>
      <c r="C1894" s="7" t="s">
        <v>25</v>
      </c>
      <c r="D1894" s="29">
        <v>19.981999999999999</v>
      </c>
      <c r="E1894" s="29">
        <v>0</v>
      </c>
      <c r="F1894" s="30">
        <v>0</v>
      </c>
      <c r="G1894" s="29">
        <v>0</v>
      </c>
      <c r="H1894" s="29">
        <f t="shared" si="58"/>
        <v>19.981999999999999</v>
      </c>
      <c r="I1894" s="15">
        <v>7.0999999999999994E-2</v>
      </c>
      <c r="J1894" s="15">
        <v>0</v>
      </c>
      <c r="K1894" s="15">
        <v>0</v>
      </c>
      <c r="L1894" s="15">
        <f t="shared" si="59"/>
        <v>20.053000000000001</v>
      </c>
    </row>
    <row r="1895" spans="1:12" x14ac:dyDescent="0.2">
      <c r="A1895" s="7" t="s">
        <v>89</v>
      </c>
      <c r="B1895" s="7" t="s">
        <v>184</v>
      </c>
      <c r="C1895" s="7" t="s">
        <v>26</v>
      </c>
      <c r="D1895" s="29">
        <v>0</v>
      </c>
      <c r="E1895" s="29">
        <v>0</v>
      </c>
      <c r="F1895" s="30">
        <v>0</v>
      </c>
      <c r="G1895" s="29">
        <v>0.17100000000000001</v>
      </c>
      <c r="H1895" s="29">
        <f t="shared" si="58"/>
        <v>0.17100000000000001</v>
      </c>
      <c r="I1895" s="15">
        <v>0</v>
      </c>
      <c r="J1895" s="15">
        <v>0</v>
      </c>
      <c r="K1895" s="15">
        <v>0</v>
      </c>
      <c r="L1895" s="15">
        <f t="shared" si="59"/>
        <v>0.17100000000000001</v>
      </c>
    </row>
    <row r="1896" spans="1:12" x14ac:dyDescent="0.2">
      <c r="A1896" s="7" t="s">
        <v>89</v>
      </c>
      <c r="B1896" s="7" t="s">
        <v>184</v>
      </c>
      <c r="C1896" s="7" t="s">
        <v>27</v>
      </c>
      <c r="D1896" s="29">
        <v>0</v>
      </c>
      <c r="E1896" s="29">
        <v>0</v>
      </c>
      <c r="F1896" s="30">
        <v>0.9</v>
      </c>
      <c r="G1896" s="29">
        <v>0</v>
      </c>
      <c r="H1896" s="29">
        <f t="shared" si="58"/>
        <v>0.9</v>
      </c>
      <c r="I1896" s="15">
        <v>0.02</v>
      </c>
      <c r="J1896" s="15">
        <v>0</v>
      </c>
      <c r="K1896" s="15">
        <v>0</v>
      </c>
      <c r="L1896" s="15">
        <f t="shared" si="59"/>
        <v>0.92</v>
      </c>
    </row>
    <row r="1897" spans="1:12" x14ac:dyDescent="0.2">
      <c r="A1897" s="7" t="s">
        <v>89</v>
      </c>
      <c r="B1897" s="7" t="s">
        <v>184</v>
      </c>
      <c r="C1897" s="7" t="s">
        <v>28</v>
      </c>
      <c r="D1897" s="29">
        <v>0</v>
      </c>
      <c r="E1897" s="29">
        <v>0</v>
      </c>
      <c r="F1897" s="30">
        <v>0</v>
      </c>
      <c r="G1897" s="29">
        <v>0</v>
      </c>
      <c r="H1897" s="29">
        <f t="shared" si="58"/>
        <v>0</v>
      </c>
      <c r="I1897" s="15">
        <v>0</v>
      </c>
      <c r="J1897" s="15">
        <v>0</v>
      </c>
      <c r="K1897" s="15">
        <v>0</v>
      </c>
      <c r="L1897" s="15">
        <f t="shared" si="59"/>
        <v>0</v>
      </c>
    </row>
    <row r="1898" spans="1:12" x14ac:dyDescent="0.2">
      <c r="A1898" s="7" t="s">
        <v>89</v>
      </c>
      <c r="B1898" s="7" t="s">
        <v>184</v>
      </c>
      <c r="C1898" s="7" t="s">
        <v>29</v>
      </c>
      <c r="D1898" s="29">
        <v>69.480999999999995</v>
      </c>
      <c r="E1898" s="29">
        <v>0</v>
      </c>
      <c r="F1898" s="30">
        <v>0</v>
      </c>
      <c r="G1898" s="29">
        <v>0</v>
      </c>
      <c r="H1898" s="29">
        <f t="shared" si="58"/>
        <v>69.480999999999995</v>
      </c>
      <c r="I1898" s="15">
        <v>0.89600000000000002</v>
      </c>
      <c r="J1898" s="15">
        <v>0</v>
      </c>
      <c r="K1898" s="15">
        <v>0</v>
      </c>
      <c r="L1898" s="15">
        <f t="shared" si="59"/>
        <v>70.376999999999995</v>
      </c>
    </row>
    <row r="1899" spans="1:12" x14ac:dyDescent="0.2">
      <c r="A1899" s="7" t="s">
        <v>89</v>
      </c>
      <c r="B1899" s="7" t="s">
        <v>184</v>
      </c>
      <c r="C1899" s="7" t="s">
        <v>30</v>
      </c>
      <c r="D1899" s="29">
        <v>0</v>
      </c>
      <c r="E1899" s="29">
        <v>0</v>
      </c>
      <c r="F1899" s="30">
        <v>0</v>
      </c>
      <c r="G1899" s="29">
        <v>2.5999999999999999E-2</v>
      </c>
      <c r="H1899" s="29">
        <f t="shared" si="58"/>
        <v>2.5999999999999999E-2</v>
      </c>
      <c r="I1899" s="15">
        <v>0</v>
      </c>
      <c r="J1899" s="15">
        <v>0</v>
      </c>
      <c r="K1899" s="15">
        <v>0</v>
      </c>
      <c r="L1899" s="15">
        <f t="shared" si="59"/>
        <v>2.5999999999999999E-2</v>
      </c>
    </row>
    <row r="1900" spans="1:12" x14ac:dyDescent="0.2">
      <c r="A1900" s="7" t="s">
        <v>89</v>
      </c>
      <c r="B1900" s="7" t="s">
        <v>184</v>
      </c>
      <c r="C1900" s="7" t="s">
        <v>31</v>
      </c>
      <c r="D1900" s="29">
        <v>0</v>
      </c>
      <c r="E1900" s="29">
        <v>0</v>
      </c>
      <c r="F1900" s="30">
        <v>0.1</v>
      </c>
      <c r="G1900" s="29">
        <v>0</v>
      </c>
      <c r="H1900" s="29">
        <f t="shared" si="58"/>
        <v>0.1</v>
      </c>
      <c r="I1900" s="15">
        <v>0.14899999999999999</v>
      </c>
      <c r="J1900" s="15">
        <v>0</v>
      </c>
      <c r="K1900" s="15">
        <v>0</v>
      </c>
      <c r="L1900" s="15">
        <f t="shared" si="59"/>
        <v>0.249</v>
      </c>
    </row>
    <row r="1901" spans="1:12" x14ac:dyDescent="0.2">
      <c r="A1901" s="7" t="s">
        <v>89</v>
      </c>
      <c r="B1901" s="7" t="s">
        <v>184</v>
      </c>
      <c r="C1901" s="7" t="s">
        <v>32</v>
      </c>
      <c r="D1901" s="29">
        <v>0</v>
      </c>
      <c r="E1901" s="29">
        <v>0</v>
      </c>
      <c r="F1901" s="30">
        <v>0</v>
      </c>
      <c r="G1901" s="29">
        <v>0</v>
      </c>
      <c r="H1901" s="29">
        <f t="shared" si="58"/>
        <v>0</v>
      </c>
      <c r="I1901" s="15">
        <v>0</v>
      </c>
      <c r="J1901" s="15">
        <v>0</v>
      </c>
      <c r="K1901" s="15">
        <v>0</v>
      </c>
      <c r="L1901" s="15">
        <f t="shared" si="59"/>
        <v>0</v>
      </c>
    </row>
    <row r="1902" spans="1:12" x14ac:dyDescent="0.2">
      <c r="A1902" s="7" t="s">
        <v>89</v>
      </c>
      <c r="B1902" s="7" t="s">
        <v>184</v>
      </c>
      <c r="C1902" s="7" t="s">
        <v>33</v>
      </c>
      <c r="D1902" s="29">
        <v>0</v>
      </c>
      <c r="E1902" s="29">
        <v>0</v>
      </c>
      <c r="F1902" s="30">
        <v>0</v>
      </c>
      <c r="G1902" s="29">
        <v>0</v>
      </c>
      <c r="H1902" s="29">
        <f t="shared" si="58"/>
        <v>0</v>
      </c>
      <c r="I1902" s="15">
        <v>0</v>
      </c>
      <c r="J1902" s="15">
        <v>0</v>
      </c>
      <c r="K1902" s="15">
        <v>0</v>
      </c>
      <c r="L1902" s="15">
        <f t="shared" si="59"/>
        <v>0</v>
      </c>
    </row>
    <row r="1903" spans="1:12" x14ac:dyDescent="0.2">
      <c r="A1903" s="7" t="s">
        <v>90</v>
      </c>
      <c r="B1903" s="7" t="s">
        <v>185</v>
      </c>
      <c r="C1903" s="7" t="s">
        <v>2</v>
      </c>
      <c r="D1903" s="29">
        <v>0</v>
      </c>
      <c r="E1903" s="29">
        <v>0</v>
      </c>
      <c r="F1903" s="30">
        <v>32.299999999999997</v>
      </c>
      <c r="G1903" s="29">
        <v>0</v>
      </c>
      <c r="H1903" s="29">
        <f t="shared" si="58"/>
        <v>32.299999999999997</v>
      </c>
      <c r="I1903" s="15">
        <v>8.2910000000000004</v>
      </c>
      <c r="J1903" s="15">
        <v>0</v>
      </c>
      <c r="K1903" s="15">
        <v>0</v>
      </c>
      <c r="L1903" s="15">
        <f t="shared" si="59"/>
        <v>40.591000000000001</v>
      </c>
    </row>
    <row r="1904" spans="1:12" x14ac:dyDescent="0.2">
      <c r="A1904" s="7" t="s">
        <v>90</v>
      </c>
      <c r="B1904" s="7" t="s">
        <v>185</v>
      </c>
      <c r="C1904" s="7" t="s">
        <v>4</v>
      </c>
      <c r="D1904" s="29">
        <v>0.129</v>
      </c>
      <c r="E1904" s="29">
        <v>0</v>
      </c>
      <c r="F1904" s="30">
        <v>5.5</v>
      </c>
      <c r="G1904" s="29">
        <v>0</v>
      </c>
      <c r="H1904" s="29">
        <f t="shared" si="58"/>
        <v>5.6289999999999996</v>
      </c>
      <c r="I1904" s="15">
        <v>0.45300000000000001</v>
      </c>
      <c r="J1904" s="15">
        <v>0</v>
      </c>
      <c r="K1904" s="15">
        <v>0</v>
      </c>
      <c r="L1904" s="15">
        <f t="shared" si="59"/>
        <v>6.0819999999999999</v>
      </c>
    </row>
    <row r="1905" spans="1:12" x14ac:dyDescent="0.2">
      <c r="A1905" s="7" t="s">
        <v>90</v>
      </c>
      <c r="B1905" s="7" t="s">
        <v>185</v>
      </c>
      <c r="C1905" s="7" t="s">
        <v>5</v>
      </c>
      <c r="D1905" s="29">
        <v>0</v>
      </c>
      <c r="E1905" s="29">
        <v>0</v>
      </c>
      <c r="F1905" s="30">
        <v>6.6</v>
      </c>
      <c r="G1905" s="29">
        <v>0</v>
      </c>
      <c r="H1905" s="29">
        <f t="shared" si="58"/>
        <v>6.6</v>
      </c>
      <c r="I1905" s="15">
        <v>0.71699999999999997</v>
      </c>
      <c r="J1905" s="15">
        <v>0</v>
      </c>
      <c r="K1905" s="15">
        <v>0</v>
      </c>
      <c r="L1905" s="15">
        <f t="shared" si="59"/>
        <v>7.3170000000000002</v>
      </c>
    </row>
    <row r="1906" spans="1:12" x14ac:dyDescent="0.2">
      <c r="A1906" s="7" t="s">
        <v>90</v>
      </c>
      <c r="B1906" s="7" t="s">
        <v>185</v>
      </c>
      <c r="C1906" s="7" t="s">
        <v>6</v>
      </c>
      <c r="D1906" s="29">
        <v>0</v>
      </c>
      <c r="E1906" s="29">
        <v>0</v>
      </c>
      <c r="F1906" s="30">
        <v>17.7</v>
      </c>
      <c r="G1906" s="29">
        <v>0</v>
      </c>
      <c r="H1906" s="29">
        <f t="shared" si="58"/>
        <v>17.7</v>
      </c>
      <c r="I1906" s="15">
        <v>0</v>
      </c>
      <c r="J1906" s="15">
        <v>0</v>
      </c>
      <c r="K1906" s="15">
        <v>0</v>
      </c>
      <c r="L1906" s="15">
        <f t="shared" si="59"/>
        <v>17.7</v>
      </c>
    </row>
    <row r="1907" spans="1:12" x14ac:dyDescent="0.2">
      <c r="A1907" s="7" t="s">
        <v>90</v>
      </c>
      <c r="B1907" s="7" t="s">
        <v>185</v>
      </c>
      <c r="C1907" s="7" t="s">
        <v>7</v>
      </c>
      <c r="D1907" s="29">
        <v>0</v>
      </c>
      <c r="E1907" s="29">
        <v>0</v>
      </c>
      <c r="F1907" s="30">
        <v>0.1</v>
      </c>
      <c r="G1907" s="29">
        <v>0</v>
      </c>
      <c r="H1907" s="29">
        <f t="shared" si="58"/>
        <v>0.1</v>
      </c>
      <c r="I1907" s="15">
        <v>4.0000000000000001E-3</v>
      </c>
      <c r="J1907" s="15">
        <v>0</v>
      </c>
      <c r="K1907" s="15">
        <v>0</v>
      </c>
      <c r="L1907" s="15">
        <f t="shared" si="59"/>
        <v>0.104</v>
      </c>
    </row>
    <row r="1908" spans="1:12" x14ac:dyDescent="0.2">
      <c r="A1908" s="7" t="s">
        <v>90</v>
      </c>
      <c r="B1908" s="7" t="s">
        <v>185</v>
      </c>
      <c r="C1908" s="7" t="s">
        <v>8</v>
      </c>
      <c r="D1908" s="29">
        <v>0</v>
      </c>
      <c r="E1908" s="29">
        <v>0</v>
      </c>
      <c r="F1908" s="30">
        <v>0.1</v>
      </c>
      <c r="G1908" s="29">
        <v>0</v>
      </c>
      <c r="H1908" s="29">
        <f t="shared" si="58"/>
        <v>0.1</v>
      </c>
      <c r="I1908" s="15">
        <v>0</v>
      </c>
      <c r="J1908" s="15">
        <v>0</v>
      </c>
      <c r="K1908" s="15">
        <v>0</v>
      </c>
      <c r="L1908" s="15">
        <f t="shared" si="59"/>
        <v>0.1</v>
      </c>
    </row>
    <row r="1909" spans="1:12" x14ac:dyDescent="0.2">
      <c r="A1909" s="7" t="s">
        <v>90</v>
      </c>
      <c r="B1909" s="7" t="s">
        <v>185</v>
      </c>
      <c r="C1909" s="7" t="s">
        <v>9</v>
      </c>
      <c r="D1909" s="29">
        <v>0</v>
      </c>
      <c r="E1909" s="29">
        <v>0</v>
      </c>
      <c r="F1909" s="30">
        <v>0.8</v>
      </c>
      <c r="G1909" s="29">
        <v>0</v>
      </c>
      <c r="H1909" s="29">
        <f t="shared" si="58"/>
        <v>0.8</v>
      </c>
      <c r="I1909" s="15">
        <v>0.40899999999999997</v>
      </c>
      <c r="J1909" s="15">
        <v>0</v>
      </c>
      <c r="K1909" s="15">
        <v>0</v>
      </c>
      <c r="L1909" s="15">
        <f t="shared" si="59"/>
        <v>1.2090000000000001</v>
      </c>
    </row>
    <row r="1910" spans="1:12" x14ac:dyDescent="0.2">
      <c r="A1910" s="7" t="s">
        <v>90</v>
      </c>
      <c r="B1910" s="7" t="s">
        <v>185</v>
      </c>
      <c r="C1910" s="7" t="s">
        <v>10</v>
      </c>
      <c r="D1910" s="29">
        <v>0</v>
      </c>
      <c r="E1910" s="29">
        <v>0</v>
      </c>
      <c r="F1910" s="30">
        <v>1.7</v>
      </c>
      <c r="G1910" s="29">
        <v>0</v>
      </c>
      <c r="H1910" s="29">
        <f t="shared" si="58"/>
        <v>1.7</v>
      </c>
      <c r="I1910" s="15">
        <v>3.0000000000000001E-3</v>
      </c>
      <c r="J1910" s="15">
        <v>0</v>
      </c>
      <c r="K1910" s="15">
        <v>0</v>
      </c>
      <c r="L1910" s="15">
        <f t="shared" si="59"/>
        <v>1.7030000000000001</v>
      </c>
    </row>
    <row r="1911" spans="1:12" x14ac:dyDescent="0.2">
      <c r="A1911" s="7" t="s">
        <v>90</v>
      </c>
      <c r="B1911" s="7" t="s">
        <v>185</v>
      </c>
      <c r="C1911" s="7" t="s">
        <v>11</v>
      </c>
      <c r="D1911" s="29">
        <v>0</v>
      </c>
      <c r="E1911" s="29">
        <v>0</v>
      </c>
      <c r="F1911" s="30">
        <v>0</v>
      </c>
      <c r="G1911" s="29">
        <v>0</v>
      </c>
      <c r="H1911" s="29">
        <f t="shared" si="58"/>
        <v>0</v>
      </c>
      <c r="I1911" s="15">
        <v>0</v>
      </c>
      <c r="J1911" s="15">
        <v>0</v>
      </c>
      <c r="K1911" s="15">
        <v>0</v>
      </c>
      <c r="L1911" s="15">
        <f t="shared" si="59"/>
        <v>0</v>
      </c>
    </row>
    <row r="1912" spans="1:12" x14ac:dyDescent="0.2">
      <c r="A1912" s="7" t="s">
        <v>90</v>
      </c>
      <c r="B1912" s="7" t="s">
        <v>185</v>
      </c>
      <c r="C1912" s="7" t="s">
        <v>12</v>
      </c>
      <c r="D1912" s="29">
        <v>0</v>
      </c>
      <c r="E1912" s="29">
        <v>0</v>
      </c>
      <c r="F1912" s="30">
        <v>1.6</v>
      </c>
      <c r="G1912" s="29">
        <v>0</v>
      </c>
      <c r="H1912" s="29">
        <f t="shared" si="58"/>
        <v>1.6</v>
      </c>
      <c r="I1912" s="15">
        <v>2.8000000000000001E-2</v>
      </c>
      <c r="J1912" s="15">
        <v>0</v>
      </c>
      <c r="K1912" s="15">
        <v>0</v>
      </c>
      <c r="L1912" s="15">
        <f t="shared" si="59"/>
        <v>1.6279999999999999</v>
      </c>
    </row>
    <row r="1913" spans="1:12" x14ac:dyDescent="0.2">
      <c r="A1913" s="7" t="s">
        <v>90</v>
      </c>
      <c r="B1913" s="7" t="s">
        <v>185</v>
      </c>
      <c r="C1913" s="7" t="s">
        <v>13</v>
      </c>
      <c r="D1913" s="29">
        <v>0.19400000000000001</v>
      </c>
      <c r="E1913" s="29">
        <v>0</v>
      </c>
      <c r="F1913" s="30">
        <v>0.6</v>
      </c>
      <c r="G1913" s="29">
        <v>0</v>
      </c>
      <c r="H1913" s="29">
        <f t="shared" si="58"/>
        <v>0.79400000000000004</v>
      </c>
      <c r="I1913" s="15">
        <v>3.5000000000000003E-2</v>
      </c>
      <c r="J1913" s="15">
        <v>0</v>
      </c>
      <c r="K1913" s="15">
        <v>0</v>
      </c>
      <c r="L1913" s="15">
        <f t="shared" si="59"/>
        <v>0.82899999999999996</v>
      </c>
    </row>
    <row r="1914" spans="1:12" x14ac:dyDescent="0.2">
      <c r="A1914" s="7" t="s">
        <v>90</v>
      </c>
      <c r="B1914" s="7" t="s">
        <v>185</v>
      </c>
      <c r="C1914" s="7" t="s">
        <v>14</v>
      </c>
      <c r="D1914" s="29">
        <v>16.103000000000002</v>
      </c>
      <c r="E1914" s="29">
        <v>0</v>
      </c>
      <c r="F1914" s="30">
        <v>0.4</v>
      </c>
      <c r="G1914" s="29">
        <v>0</v>
      </c>
      <c r="H1914" s="29">
        <f t="shared" si="58"/>
        <v>16.503</v>
      </c>
      <c r="I1914" s="15">
        <v>0</v>
      </c>
      <c r="J1914" s="15">
        <v>0</v>
      </c>
      <c r="K1914" s="15">
        <v>0</v>
      </c>
      <c r="L1914" s="15">
        <f t="shared" si="59"/>
        <v>16.503</v>
      </c>
    </row>
    <row r="1915" spans="1:12" x14ac:dyDescent="0.2">
      <c r="A1915" s="7" t="s">
        <v>90</v>
      </c>
      <c r="B1915" s="7" t="s">
        <v>185</v>
      </c>
      <c r="C1915" s="7" t="s">
        <v>15</v>
      </c>
      <c r="D1915" s="29">
        <v>4.43</v>
      </c>
      <c r="E1915" s="29">
        <v>0</v>
      </c>
      <c r="F1915" s="30">
        <v>0</v>
      </c>
      <c r="G1915" s="29">
        <v>0</v>
      </c>
      <c r="H1915" s="29">
        <f t="shared" si="58"/>
        <v>4.43</v>
      </c>
      <c r="I1915" s="15">
        <v>1.3580000000000001</v>
      </c>
      <c r="J1915" s="15">
        <v>0</v>
      </c>
      <c r="K1915" s="15">
        <v>0</v>
      </c>
      <c r="L1915" s="15">
        <f t="shared" si="59"/>
        <v>5.7880000000000003</v>
      </c>
    </row>
    <row r="1916" spans="1:12" x14ac:dyDescent="0.2">
      <c r="A1916" s="7" t="s">
        <v>90</v>
      </c>
      <c r="B1916" s="7" t="s">
        <v>185</v>
      </c>
      <c r="C1916" s="7" t="s">
        <v>16</v>
      </c>
      <c r="D1916" s="29">
        <v>0.16200000000000001</v>
      </c>
      <c r="E1916" s="29">
        <v>0.1</v>
      </c>
      <c r="F1916" s="30">
        <v>0</v>
      </c>
      <c r="G1916" s="29">
        <v>0</v>
      </c>
      <c r="H1916" s="29">
        <f t="shared" si="58"/>
        <v>0.26200000000000001</v>
      </c>
      <c r="I1916" s="15">
        <v>0</v>
      </c>
      <c r="J1916" s="15">
        <v>0</v>
      </c>
      <c r="K1916" s="15">
        <v>0</v>
      </c>
      <c r="L1916" s="15">
        <f t="shared" si="59"/>
        <v>0.26200000000000001</v>
      </c>
    </row>
    <row r="1917" spans="1:12" x14ac:dyDescent="0.2">
      <c r="A1917" s="7" t="s">
        <v>90</v>
      </c>
      <c r="B1917" s="7" t="s">
        <v>185</v>
      </c>
      <c r="C1917" s="7" t="s">
        <v>108</v>
      </c>
      <c r="D1917" s="29">
        <v>0</v>
      </c>
      <c r="E1917" s="29">
        <v>0</v>
      </c>
      <c r="F1917" s="30">
        <v>0</v>
      </c>
      <c r="G1917" s="29">
        <v>0</v>
      </c>
      <c r="H1917" s="29">
        <f t="shared" si="58"/>
        <v>0</v>
      </c>
      <c r="I1917" s="15">
        <v>0</v>
      </c>
      <c r="J1917" s="15">
        <v>0</v>
      </c>
      <c r="K1917" s="15">
        <v>0</v>
      </c>
      <c r="L1917" s="15">
        <f t="shared" si="59"/>
        <v>0</v>
      </c>
    </row>
    <row r="1918" spans="1:12" x14ac:dyDescent="0.2">
      <c r="A1918" s="7" t="s">
        <v>90</v>
      </c>
      <c r="B1918" s="7" t="s">
        <v>185</v>
      </c>
      <c r="C1918" s="7" t="s">
        <v>17</v>
      </c>
      <c r="D1918" s="29">
        <v>0</v>
      </c>
      <c r="E1918" s="29">
        <v>0.2</v>
      </c>
      <c r="F1918" s="30">
        <v>0</v>
      </c>
      <c r="G1918" s="29">
        <v>0</v>
      </c>
      <c r="H1918" s="29">
        <f t="shared" si="58"/>
        <v>0.2</v>
      </c>
      <c r="I1918" s="15">
        <v>0</v>
      </c>
      <c r="J1918" s="15">
        <v>0</v>
      </c>
      <c r="K1918" s="15">
        <v>0</v>
      </c>
      <c r="L1918" s="15">
        <f t="shared" si="59"/>
        <v>0.2</v>
      </c>
    </row>
    <row r="1919" spans="1:12" x14ac:dyDescent="0.2">
      <c r="A1919" s="7" t="s">
        <v>90</v>
      </c>
      <c r="B1919" s="7" t="s">
        <v>185</v>
      </c>
      <c r="C1919" s="7" t="s">
        <v>18</v>
      </c>
      <c r="D1919" s="29">
        <v>2.0049999999999999</v>
      </c>
      <c r="E1919" s="29">
        <v>0</v>
      </c>
      <c r="F1919" s="30">
        <v>0</v>
      </c>
      <c r="G1919" s="29">
        <v>0</v>
      </c>
      <c r="H1919" s="29">
        <f t="shared" si="58"/>
        <v>2.0049999999999999</v>
      </c>
      <c r="I1919" s="15">
        <v>0</v>
      </c>
      <c r="J1919" s="15">
        <v>0</v>
      </c>
      <c r="K1919" s="15">
        <v>0</v>
      </c>
      <c r="L1919" s="15">
        <f t="shared" si="59"/>
        <v>2.0049999999999999</v>
      </c>
    </row>
    <row r="1920" spans="1:12" x14ac:dyDescent="0.2">
      <c r="A1920" s="7" t="s">
        <v>90</v>
      </c>
      <c r="B1920" s="7" t="s">
        <v>185</v>
      </c>
      <c r="C1920" s="7" t="s">
        <v>19</v>
      </c>
      <c r="D1920" s="29">
        <v>0</v>
      </c>
      <c r="E1920" s="29">
        <v>0</v>
      </c>
      <c r="F1920" s="30">
        <v>0</v>
      </c>
      <c r="G1920" s="29">
        <v>0</v>
      </c>
      <c r="H1920" s="29">
        <f t="shared" si="58"/>
        <v>0</v>
      </c>
      <c r="I1920" s="15">
        <v>0</v>
      </c>
      <c r="J1920" s="15">
        <v>0</v>
      </c>
      <c r="K1920" s="15">
        <v>0</v>
      </c>
      <c r="L1920" s="15">
        <f t="shared" si="59"/>
        <v>0</v>
      </c>
    </row>
    <row r="1921" spans="1:12" x14ac:dyDescent="0.2">
      <c r="A1921" s="7" t="s">
        <v>90</v>
      </c>
      <c r="B1921" s="7" t="s">
        <v>185</v>
      </c>
      <c r="C1921" s="7" t="s">
        <v>20</v>
      </c>
      <c r="D1921" s="29">
        <v>3.2000000000000001E-2</v>
      </c>
      <c r="E1921" s="29">
        <v>0</v>
      </c>
      <c r="F1921" s="30">
        <v>0</v>
      </c>
      <c r="G1921" s="29">
        <v>0</v>
      </c>
      <c r="H1921" s="29">
        <f t="shared" si="58"/>
        <v>3.2000000000000001E-2</v>
      </c>
      <c r="I1921" s="15">
        <v>0</v>
      </c>
      <c r="J1921" s="15">
        <v>0</v>
      </c>
      <c r="K1921" s="15">
        <v>0</v>
      </c>
      <c r="L1921" s="15">
        <f t="shared" si="59"/>
        <v>3.2000000000000001E-2</v>
      </c>
    </row>
    <row r="1922" spans="1:12" x14ac:dyDescent="0.2">
      <c r="A1922" s="7" t="s">
        <v>90</v>
      </c>
      <c r="B1922" s="7" t="s">
        <v>185</v>
      </c>
      <c r="C1922" s="7" t="s">
        <v>21</v>
      </c>
      <c r="D1922" s="29">
        <v>6.5000000000000002E-2</v>
      </c>
      <c r="E1922" s="29">
        <v>0</v>
      </c>
      <c r="F1922" s="30">
        <v>0</v>
      </c>
      <c r="G1922" s="29">
        <v>0</v>
      </c>
      <c r="H1922" s="29">
        <f t="shared" si="58"/>
        <v>6.5000000000000002E-2</v>
      </c>
      <c r="I1922" s="15">
        <v>0</v>
      </c>
      <c r="J1922" s="15">
        <v>0</v>
      </c>
      <c r="K1922" s="15">
        <v>0</v>
      </c>
      <c r="L1922" s="15">
        <f t="shared" si="59"/>
        <v>6.5000000000000002E-2</v>
      </c>
    </row>
    <row r="1923" spans="1:12" x14ac:dyDescent="0.2">
      <c r="A1923" s="7" t="s">
        <v>90</v>
      </c>
      <c r="B1923" s="7" t="s">
        <v>185</v>
      </c>
      <c r="C1923" s="7" t="s">
        <v>22</v>
      </c>
      <c r="D1923" s="29">
        <v>0</v>
      </c>
      <c r="E1923" s="29">
        <v>0</v>
      </c>
      <c r="F1923" s="30">
        <v>0.8</v>
      </c>
      <c r="G1923" s="29">
        <v>0</v>
      </c>
      <c r="H1923" s="29">
        <f t="shared" si="58"/>
        <v>0.8</v>
      </c>
      <c r="I1923" s="15">
        <v>2E-3</v>
      </c>
      <c r="J1923" s="15">
        <v>0</v>
      </c>
      <c r="K1923" s="15">
        <v>0</v>
      </c>
      <c r="L1923" s="15">
        <f t="shared" si="59"/>
        <v>0.80200000000000005</v>
      </c>
    </row>
    <row r="1924" spans="1:12" x14ac:dyDescent="0.2">
      <c r="A1924" s="7" t="s">
        <v>90</v>
      </c>
      <c r="B1924" s="7" t="s">
        <v>185</v>
      </c>
      <c r="C1924" s="7" t="s">
        <v>23</v>
      </c>
      <c r="D1924" s="29">
        <v>0</v>
      </c>
      <c r="E1924" s="29">
        <v>0</v>
      </c>
      <c r="F1924" s="30">
        <v>0</v>
      </c>
      <c r="G1924" s="29">
        <v>0</v>
      </c>
      <c r="H1924" s="29">
        <f t="shared" ref="H1924:H1987" si="60">D1924+E1924+F1924+G1924</f>
        <v>0</v>
      </c>
      <c r="I1924" s="15">
        <v>0</v>
      </c>
      <c r="J1924" s="15">
        <v>0</v>
      </c>
      <c r="K1924" s="15">
        <v>0</v>
      </c>
      <c r="L1924" s="15">
        <f t="shared" ref="L1924:L1987" si="61">ROUND(H1924+I1924+J1924+K1924,3)</f>
        <v>0</v>
      </c>
    </row>
    <row r="1925" spans="1:12" x14ac:dyDescent="0.2">
      <c r="A1925" s="7" t="s">
        <v>90</v>
      </c>
      <c r="B1925" s="7" t="s">
        <v>185</v>
      </c>
      <c r="C1925" s="7" t="s">
        <v>24</v>
      </c>
      <c r="D1925" s="29">
        <v>0</v>
      </c>
      <c r="E1925" s="29">
        <v>0</v>
      </c>
      <c r="F1925" s="30">
        <v>0</v>
      </c>
      <c r="G1925" s="29">
        <v>0</v>
      </c>
      <c r="H1925" s="29">
        <f t="shared" si="60"/>
        <v>0</v>
      </c>
      <c r="I1925" s="15">
        <v>0</v>
      </c>
      <c r="J1925" s="15">
        <v>0</v>
      </c>
      <c r="K1925" s="15">
        <v>0</v>
      </c>
      <c r="L1925" s="15">
        <f t="shared" si="61"/>
        <v>0</v>
      </c>
    </row>
    <row r="1926" spans="1:12" x14ac:dyDescent="0.2">
      <c r="A1926" s="7" t="s">
        <v>90</v>
      </c>
      <c r="B1926" s="7" t="s">
        <v>185</v>
      </c>
      <c r="C1926" s="7" t="s">
        <v>25</v>
      </c>
      <c r="D1926" s="29">
        <v>3.2000000000000001E-2</v>
      </c>
      <c r="E1926" s="29">
        <v>0</v>
      </c>
      <c r="F1926" s="30">
        <v>0</v>
      </c>
      <c r="G1926" s="29">
        <v>0</v>
      </c>
      <c r="H1926" s="29">
        <f t="shared" si="60"/>
        <v>3.2000000000000001E-2</v>
      </c>
      <c r="I1926" s="15">
        <v>0</v>
      </c>
      <c r="J1926" s="15">
        <v>0</v>
      </c>
      <c r="K1926" s="15">
        <v>0</v>
      </c>
      <c r="L1926" s="15">
        <f t="shared" si="61"/>
        <v>3.2000000000000001E-2</v>
      </c>
    </row>
    <row r="1927" spans="1:12" x14ac:dyDescent="0.2">
      <c r="A1927" s="7" t="s">
        <v>90</v>
      </c>
      <c r="B1927" s="7" t="s">
        <v>185</v>
      </c>
      <c r="C1927" s="7" t="s">
        <v>26</v>
      </c>
      <c r="D1927" s="29">
        <v>0</v>
      </c>
      <c r="E1927" s="29">
        <v>0</v>
      </c>
      <c r="F1927" s="30">
        <v>0</v>
      </c>
      <c r="G1927" s="29">
        <v>0</v>
      </c>
      <c r="H1927" s="29">
        <f t="shared" si="60"/>
        <v>0</v>
      </c>
      <c r="I1927" s="15">
        <v>0</v>
      </c>
      <c r="J1927" s="15">
        <v>0</v>
      </c>
      <c r="K1927" s="15">
        <v>0</v>
      </c>
      <c r="L1927" s="15">
        <f t="shared" si="61"/>
        <v>0</v>
      </c>
    </row>
    <row r="1928" spans="1:12" x14ac:dyDescent="0.2">
      <c r="A1928" s="7" t="s">
        <v>90</v>
      </c>
      <c r="B1928" s="7" t="s">
        <v>185</v>
      </c>
      <c r="C1928" s="7" t="s">
        <v>27</v>
      </c>
      <c r="D1928" s="29">
        <v>0</v>
      </c>
      <c r="E1928" s="29">
        <v>0</v>
      </c>
      <c r="F1928" s="30">
        <v>0</v>
      </c>
      <c r="G1928" s="29">
        <v>0</v>
      </c>
      <c r="H1928" s="29">
        <f t="shared" si="60"/>
        <v>0</v>
      </c>
      <c r="I1928" s="15">
        <v>0</v>
      </c>
      <c r="J1928" s="15">
        <v>0</v>
      </c>
      <c r="K1928" s="15">
        <v>0</v>
      </c>
      <c r="L1928" s="15">
        <f t="shared" si="61"/>
        <v>0</v>
      </c>
    </row>
    <row r="1929" spans="1:12" x14ac:dyDescent="0.2">
      <c r="A1929" s="7" t="s">
        <v>90</v>
      </c>
      <c r="B1929" s="7" t="s">
        <v>185</v>
      </c>
      <c r="C1929" s="7" t="s">
        <v>28</v>
      </c>
      <c r="D1929" s="29">
        <v>0</v>
      </c>
      <c r="E1929" s="29">
        <v>0</v>
      </c>
      <c r="F1929" s="30">
        <v>0</v>
      </c>
      <c r="G1929" s="29">
        <v>0</v>
      </c>
      <c r="H1929" s="29">
        <f t="shared" si="60"/>
        <v>0</v>
      </c>
      <c r="I1929" s="15">
        <v>0</v>
      </c>
      <c r="J1929" s="15">
        <v>0</v>
      </c>
      <c r="K1929" s="15">
        <v>0</v>
      </c>
      <c r="L1929" s="15">
        <f t="shared" si="61"/>
        <v>0</v>
      </c>
    </row>
    <row r="1930" spans="1:12" x14ac:dyDescent="0.2">
      <c r="A1930" s="7" t="s">
        <v>90</v>
      </c>
      <c r="B1930" s="7" t="s">
        <v>185</v>
      </c>
      <c r="C1930" s="7" t="s">
        <v>29</v>
      </c>
      <c r="D1930" s="29">
        <v>7.2999999999999995E-2</v>
      </c>
      <c r="E1930" s="29">
        <v>0</v>
      </c>
      <c r="F1930" s="30">
        <v>0</v>
      </c>
      <c r="G1930" s="29">
        <v>0</v>
      </c>
      <c r="H1930" s="29">
        <f t="shared" si="60"/>
        <v>7.2999999999999995E-2</v>
      </c>
      <c r="I1930" s="15">
        <v>0</v>
      </c>
      <c r="J1930" s="15">
        <v>0</v>
      </c>
      <c r="K1930" s="15">
        <v>0</v>
      </c>
      <c r="L1930" s="15">
        <f t="shared" si="61"/>
        <v>7.2999999999999995E-2</v>
      </c>
    </row>
    <row r="1931" spans="1:12" x14ac:dyDescent="0.2">
      <c r="A1931" s="7" t="s">
        <v>90</v>
      </c>
      <c r="B1931" s="7" t="s">
        <v>185</v>
      </c>
      <c r="C1931" s="7" t="s">
        <v>30</v>
      </c>
      <c r="D1931" s="29">
        <v>0</v>
      </c>
      <c r="E1931" s="29">
        <v>0</v>
      </c>
      <c r="F1931" s="30">
        <v>0</v>
      </c>
      <c r="G1931" s="29">
        <v>7.2999999999999995E-2</v>
      </c>
      <c r="H1931" s="29">
        <f t="shared" si="60"/>
        <v>7.2999999999999995E-2</v>
      </c>
      <c r="I1931" s="15">
        <v>0</v>
      </c>
      <c r="J1931" s="15">
        <v>0</v>
      </c>
      <c r="K1931" s="15">
        <v>0</v>
      </c>
      <c r="L1931" s="15">
        <f t="shared" si="61"/>
        <v>7.2999999999999995E-2</v>
      </c>
    </row>
    <row r="1932" spans="1:12" x14ac:dyDescent="0.2">
      <c r="A1932" s="7" t="s">
        <v>90</v>
      </c>
      <c r="B1932" s="7" t="s">
        <v>185</v>
      </c>
      <c r="C1932" s="7" t="s">
        <v>31</v>
      </c>
      <c r="D1932" s="29">
        <v>0</v>
      </c>
      <c r="E1932" s="29">
        <v>0</v>
      </c>
      <c r="F1932" s="30">
        <v>0.1</v>
      </c>
      <c r="G1932" s="29">
        <v>0</v>
      </c>
      <c r="H1932" s="29">
        <f t="shared" si="60"/>
        <v>0.1</v>
      </c>
      <c r="I1932" s="15">
        <v>0</v>
      </c>
      <c r="J1932" s="15">
        <v>0</v>
      </c>
      <c r="K1932" s="15">
        <v>0</v>
      </c>
      <c r="L1932" s="15">
        <f t="shared" si="61"/>
        <v>0.1</v>
      </c>
    </row>
    <row r="1933" spans="1:12" x14ac:dyDescent="0.2">
      <c r="A1933" s="7" t="s">
        <v>90</v>
      </c>
      <c r="B1933" s="7" t="s">
        <v>185</v>
      </c>
      <c r="C1933" s="7" t="s">
        <v>32</v>
      </c>
      <c r="D1933" s="29">
        <v>0</v>
      </c>
      <c r="E1933" s="29">
        <v>0.1</v>
      </c>
      <c r="F1933" s="30">
        <v>0</v>
      </c>
      <c r="G1933" s="29">
        <v>0</v>
      </c>
      <c r="H1933" s="29">
        <f t="shared" si="60"/>
        <v>0.1</v>
      </c>
      <c r="I1933" s="15">
        <v>0</v>
      </c>
      <c r="J1933" s="15">
        <v>0</v>
      </c>
      <c r="K1933" s="15">
        <v>0</v>
      </c>
      <c r="L1933" s="15">
        <f t="shared" si="61"/>
        <v>0.1</v>
      </c>
    </row>
    <row r="1934" spans="1:12" x14ac:dyDescent="0.2">
      <c r="A1934" s="7" t="s">
        <v>90</v>
      </c>
      <c r="B1934" s="7" t="s">
        <v>185</v>
      </c>
      <c r="C1934" s="7" t="s">
        <v>33</v>
      </c>
      <c r="D1934" s="29">
        <v>0</v>
      </c>
      <c r="E1934" s="29">
        <v>0</v>
      </c>
      <c r="F1934" s="30">
        <v>0</v>
      </c>
      <c r="G1934" s="29">
        <v>0</v>
      </c>
      <c r="H1934" s="29">
        <f t="shared" si="60"/>
        <v>0</v>
      </c>
      <c r="I1934" s="15">
        <v>0</v>
      </c>
      <c r="J1934" s="15">
        <v>0</v>
      </c>
      <c r="K1934" s="15">
        <v>0</v>
      </c>
      <c r="L1934" s="15">
        <f t="shared" si="61"/>
        <v>0</v>
      </c>
    </row>
    <row r="1935" spans="1:12" x14ac:dyDescent="0.2">
      <c r="A1935" s="7" t="s">
        <v>91</v>
      </c>
      <c r="B1935" s="7" t="s">
        <v>186</v>
      </c>
      <c r="C1935" s="7" t="s">
        <v>2</v>
      </c>
      <c r="D1935" s="29">
        <v>0</v>
      </c>
      <c r="E1935" s="29">
        <v>0</v>
      </c>
      <c r="F1935" s="30">
        <v>326.60000000000002</v>
      </c>
      <c r="G1935" s="29">
        <v>0</v>
      </c>
      <c r="H1935" s="29">
        <f t="shared" si="60"/>
        <v>326.60000000000002</v>
      </c>
      <c r="I1935" s="15">
        <v>51.249000000000002</v>
      </c>
      <c r="J1935" s="15">
        <v>0</v>
      </c>
      <c r="K1935" s="15">
        <v>0</v>
      </c>
      <c r="L1935" s="15">
        <f t="shared" si="61"/>
        <v>377.84899999999999</v>
      </c>
    </row>
    <row r="1936" spans="1:12" x14ac:dyDescent="0.2">
      <c r="A1936" s="7" t="s">
        <v>91</v>
      </c>
      <c r="B1936" s="7" t="s">
        <v>186</v>
      </c>
      <c r="C1936" s="7" t="s">
        <v>4</v>
      </c>
      <c r="D1936" s="29">
        <v>4.5170000000000003</v>
      </c>
      <c r="E1936" s="29">
        <v>0</v>
      </c>
      <c r="F1936" s="30">
        <v>5.6</v>
      </c>
      <c r="G1936" s="29">
        <v>0</v>
      </c>
      <c r="H1936" s="29">
        <f t="shared" si="60"/>
        <v>10.117000000000001</v>
      </c>
      <c r="I1936" s="15">
        <v>51.194000000000003</v>
      </c>
      <c r="J1936" s="15">
        <v>0</v>
      </c>
      <c r="K1936" s="15">
        <v>0</v>
      </c>
      <c r="L1936" s="15">
        <f t="shared" si="61"/>
        <v>61.311</v>
      </c>
    </row>
    <row r="1937" spans="1:12" x14ac:dyDescent="0.2">
      <c r="A1937" s="7" t="s">
        <v>91</v>
      </c>
      <c r="B1937" s="7" t="s">
        <v>186</v>
      </c>
      <c r="C1937" s="7" t="s">
        <v>5</v>
      </c>
      <c r="D1937" s="29">
        <v>0</v>
      </c>
      <c r="E1937" s="29">
        <v>0</v>
      </c>
      <c r="F1937" s="30">
        <v>1.1000000000000001</v>
      </c>
      <c r="G1937" s="29">
        <v>0</v>
      </c>
      <c r="H1937" s="29">
        <f t="shared" si="60"/>
        <v>1.1000000000000001</v>
      </c>
      <c r="I1937" s="15">
        <v>3.1709999999999998</v>
      </c>
      <c r="J1937" s="15">
        <v>0</v>
      </c>
      <c r="K1937" s="15">
        <v>0</v>
      </c>
      <c r="L1937" s="15">
        <f t="shared" si="61"/>
        <v>4.2709999999999999</v>
      </c>
    </row>
    <row r="1938" spans="1:12" x14ac:dyDescent="0.2">
      <c r="A1938" s="7" t="s">
        <v>91</v>
      </c>
      <c r="B1938" s="7" t="s">
        <v>186</v>
      </c>
      <c r="C1938" s="7" t="s">
        <v>6</v>
      </c>
      <c r="D1938" s="29">
        <v>0</v>
      </c>
      <c r="E1938" s="29">
        <v>0</v>
      </c>
      <c r="F1938" s="30">
        <v>19.5</v>
      </c>
      <c r="G1938" s="29">
        <v>0</v>
      </c>
      <c r="H1938" s="29">
        <f t="shared" si="60"/>
        <v>19.5</v>
      </c>
      <c r="I1938" s="15">
        <v>7.5289999999999999</v>
      </c>
      <c r="J1938" s="15">
        <v>0</v>
      </c>
      <c r="K1938" s="15">
        <v>0</v>
      </c>
      <c r="L1938" s="15">
        <f t="shared" si="61"/>
        <v>27.029</v>
      </c>
    </row>
    <row r="1939" spans="1:12" x14ac:dyDescent="0.2">
      <c r="A1939" s="7" t="s">
        <v>91</v>
      </c>
      <c r="B1939" s="7" t="s">
        <v>186</v>
      </c>
      <c r="C1939" s="7" t="s">
        <v>7</v>
      </c>
      <c r="D1939" s="29">
        <v>0</v>
      </c>
      <c r="E1939" s="29">
        <v>0</v>
      </c>
      <c r="F1939" s="30">
        <v>0</v>
      </c>
      <c r="G1939" s="29">
        <v>0</v>
      </c>
      <c r="H1939" s="29">
        <f t="shared" si="60"/>
        <v>0</v>
      </c>
      <c r="I1939" s="15">
        <v>0</v>
      </c>
      <c r="J1939" s="15">
        <v>0</v>
      </c>
      <c r="K1939" s="15">
        <v>0</v>
      </c>
      <c r="L1939" s="15">
        <f t="shared" si="61"/>
        <v>0</v>
      </c>
    </row>
    <row r="1940" spans="1:12" x14ac:dyDescent="0.2">
      <c r="A1940" s="7" t="s">
        <v>91</v>
      </c>
      <c r="B1940" s="7" t="s">
        <v>186</v>
      </c>
      <c r="C1940" s="7" t="s">
        <v>8</v>
      </c>
      <c r="D1940" s="29">
        <v>0</v>
      </c>
      <c r="E1940" s="29">
        <v>0</v>
      </c>
      <c r="F1940" s="30">
        <v>0</v>
      </c>
      <c r="G1940" s="29">
        <v>0</v>
      </c>
      <c r="H1940" s="29">
        <f t="shared" si="60"/>
        <v>0</v>
      </c>
      <c r="I1940" s="15">
        <v>0</v>
      </c>
      <c r="J1940" s="15">
        <v>0</v>
      </c>
      <c r="K1940" s="15">
        <v>0</v>
      </c>
      <c r="L1940" s="15">
        <f t="shared" si="61"/>
        <v>0</v>
      </c>
    </row>
    <row r="1941" spans="1:12" x14ac:dyDescent="0.2">
      <c r="A1941" s="7" t="s">
        <v>91</v>
      </c>
      <c r="B1941" s="7" t="s">
        <v>186</v>
      </c>
      <c r="C1941" s="7" t="s">
        <v>9</v>
      </c>
      <c r="D1941" s="29">
        <v>0</v>
      </c>
      <c r="E1941" s="29">
        <v>0</v>
      </c>
      <c r="F1941" s="30">
        <v>7.2</v>
      </c>
      <c r="G1941" s="29">
        <v>0</v>
      </c>
      <c r="H1941" s="29">
        <f t="shared" si="60"/>
        <v>7.2</v>
      </c>
      <c r="I1941" s="15">
        <v>8.6449999999999996</v>
      </c>
      <c r="J1941" s="15">
        <v>0</v>
      </c>
      <c r="K1941" s="15">
        <v>0</v>
      </c>
      <c r="L1941" s="15">
        <f t="shared" si="61"/>
        <v>15.845000000000001</v>
      </c>
    </row>
    <row r="1942" spans="1:12" x14ac:dyDescent="0.2">
      <c r="A1942" s="7" t="s">
        <v>91</v>
      </c>
      <c r="B1942" s="7" t="s">
        <v>186</v>
      </c>
      <c r="C1942" s="7" t="s">
        <v>10</v>
      </c>
      <c r="D1942" s="29">
        <v>0</v>
      </c>
      <c r="E1942" s="29">
        <v>0</v>
      </c>
      <c r="F1942" s="30">
        <v>44.6</v>
      </c>
      <c r="G1942" s="29">
        <v>0</v>
      </c>
      <c r="H1942" s="29">
        <f t="shared" si="60"/>
        <v>44.6</v>
      </c>
      <c r="I1942" s="15">
        <v>0</v>
      </c>
      <c r="J1942" s="15">
        <v>0</v>
      </c>
      <c r="K1942" s="15">
        <v>0</v>
      </c>
      <c r="L1942" s="15">
        <f t="shared" si="61"/>
        <v>44.6</v>
      </c>
    </row>
    <row r="1943" spans="1:12" x14ac:dyDescent="0.2">
      <c r="A1943" s="7" t="s">
        <v>91</v>
      </c>
      <c r="B1943" s="7" t="s">
        <v>186</v>
      </c>
      <c r="C1943" s="7" t="s">
        <v>11</v>
      </c>
      <c r="D1943" s="29">
        <v>0</v>
      </c>
      <c r="E1943" s="29">
        <v>0</v>
      </c>
      <c r="F1943" s="30">
        <v>0</v>
      </c>
      <c r="G1943" s="29">
        <v>0</v>
      </c>
      <c r="H1943" s="29">
        <f t="shared" si="60"/>
        <v>0</v>
      </c>
      <c r="I1943" s="15">
        <v>0</v>
      </c>
      <c r="J1943" s="15">
        <v>0</v>
      </c>
      <c r="K1943" s="15">
        <v>0</v>
      </c>
      <c r="L1943" s="15">
        <f t="shared" si="61"/>
        <v>0</v>
      </c>
    </row>
    <row r="1944" spans="1:12" x14ac:dyDescent="0.2">
      <c r="A1944" s="7" t="s">
        <v>91</v>
      </c>
      <c r="B1944" s="7" t="s">
        <v>186</v>
      </c>
      <c r="C1944" s="7" t="s">
        <v>12</v>
      </c>
      <c r="D1944" s="29">
        <v>0</v>
      </c>
      <c r="E1944" s="29">
        <v>0</v>
      </c>
      <c r="F1944" s="30">
        <v>10.1</v>
      </c>
      <c r="G1944" s="29">
        <v>0</v>
      </c>
      <c r="H1944" s="29">
        <f t="shared" si="60"/>
        <v>10.1</v>
      </c>
      <c r="I1944" s="15">
        <v>0</v>
      </c>
      <c r="J1944" s="15">
        <v>0</v>
      </c>
      <c r="K1944" s="15">
        <v>0</v>
      </c>
      <c r="L1944" s="15">
        <f t="shared" si="61"/>
        <v>10.1</v>
      </c>
    </row>
    <row r="1945" spans="1:12" x14ac:dyDescent="0.2">
      <c r="A1945" s="7" t="s">
        <v>91</v>
      </c>
      <c r="B1945" s="7" t="s">
        <v>186</v>
      </c>
      <c r="C1945" s="7" t="s">
        <v>13</v>
      </c>
      <c r="D1945" s="29">
        <v>0.20499999999999999</v>
      </c>
      <c r="E1945" s="29">
        <v>0</v>
      </c>
      <c r="F1945" s="30">
        <v>0.3</v>
      </c>
      <c r="G1945" s="29">
        <v>0</v>
      </c>
      <c r="H1945" s="29">
        <f t="shared" si="60"/>
        <v>0.505</v>
      </c>
      <c r="I1945" s="15">
        <v>0.16600000000000001</v>
      </c>
      <c r="J1945" s="15">
        <v>0</v>
      </c>
      <c r="K1945" s="15">
        <v>0</v>
      </c>
      <c r="L1945" s="15">
        <f t="shared" si="61"/>
        <v>0.67100000000000004</v>
      </c>
    </row>
    <row r="1946" spans="1:12" x14ac:dyDescent="0.2">
      <c r="A1946" s="7" t="s">
        <v>91</v>
      </c>
      <c r="B1946" s="7" t="s">
        <v>186</v>
      </c>
      <c r="C1946" s="7" t="s">
        <v>14</v>
      </c>
      <c r="D1946" s="29">
        <v>110.45099999999999</v>
      </c>
      <c r="E1946" s="29">
        <v>0</v>
      </c>
      <c r="F1946" s="30">
        <v>0.3</v>
      </c>
      <c r="G1946" s="29">
        <v>0</v>
      </c>
      <c r="H1946" s="29">
        <f t="shared" si="60"/>
        <v>110.75099999999999</v>
      </c>
      <c r="I1946" s="15">
        <v>0</v>
      </c>
      <c r="J1946" s="15">
        <v>0</v>
      </c>
      <c r="K1946" s="15">
        <v>0</v>
      </c>
      <c r="L1946" s="15">
        <f t="shared" si="61"/>
        <v>110.751</v>
      </c>
    </row>
    <row r="1947" spans="1:12" x14ac:dyDescent="0.2">
      <c r="A1947" s="7" t="s">
        <v>91</v>
      </c>
      <c r="B1947" s="7" t="s">
        <v>186</v>
      </c>
      <c r="C1947" s="7" t="s">
        <v>15</v>
      </c>
      <c r="D1947" s="29">
        <v>6.6719999999999997</v>
      </c>
      <c r="E1947" s="29">
        <v>0</v>
      </c>
      <c r="F1947" s="30">
        <v>0</v>
      </c>
      <c r="G1947" s="29">
        <v>0</v>
      </c>
      <c r="H1947" s="29">
        <f t="shared" si="60"/>
        <v>6.6719999999999997</v>
      </c>
      <c r="I1947" s="15">
        <v>0.53</v>
      </c>
      <c r="J1947" s="15">
        <v>0</v>
      </c>
      <c r="K1947" s="15">
        <v>0</v>
      </c>
      <c r="L1947" s="15">
        <f t="shared" si="61"/>
        <v>7.202</v>
      </c>
    </row>
    <row r="1948" spans="1:12" x14ac:dyDescent="0.2">
      <c r="A1948" s="7" t="s">
        <v>91</v>
      </c>
      <c r="B1948" s="7" t="s">
        <v>186</v>
      </c>
      <c r="C1948" s="7" t="s">
        <v>16</v>
      </c>
      <c r="D1948" s="29">
        <v>0</v>
      </c>
      <c r="E1948" s="29">
        <v>0.1</v>
      </c>
      <c r="F1948" s="30">
        <v>4.4000000000000004</v>
      </c>
      <c r="G1948" s="29">
        <v>0</v>
      </c>
      <c r="H1948" s="29">
        <f t="shared" si="60"/>
        <v>4.5</v>
      </c>
      <c r="I1948" s="15">
        <v>0</v>
      </c>
      <c r="J1948" s="15">
        <v>0</v>
      </c>
      <c r="K1948" s="15">
        <v>0</v>
      </c>
      <c r="L1948" s="15">
        <f t="shared" si="61"/>
        <v>4.5</v>
      </c>
    </row>
    <row r="1949" spans="1:12" x14ac:dyDescent="0.2">
      <c r="A1949" s="7" t="s">
        <v>91</v>
      </c>
      <c r="B1949" s="7" t="s">
        <v>186</v>
      </c>
      <c r="C1949" s="7" t="s">
        <v>108</v>
      </c>
      <c r="D1949" s="29">
        <v>0</v>
      </c>
      <c r="E1949" s="29">
        <v>0</v>
      </c>
      <c r="F1949" s="30">
        <v>0</v>
      </c>
      <c r="G1949" s="29">
        <v>0</v>
      </c>
      <c r="H1949" s="29">
        <f t="shared" si="60"/>
        <v>0</v>
      </c>
      <c r="I1949" s="15">
        <v>0</v>
      </c>
      <c r="J1949" s="15">
        <v>0</v>
      </c>
      <c r="K1949" s="15">
        <v>0</v>
      </c>
      <c r="L1949" s="15">
        <f t="shared" si="61"/>
        <v>0</v>
      </c>
    </row>
    <row r="1950" spans="1:12" x14ac:dyDescent="0.2">
      <c r="A1950" s="7" t="s">
        <v>91</v>
      </c>
      <c r="B1950" s="7" t="s">
        <v>186</v>
      </c>
      <c r="C1950" s="7" t="s">
        <v>17</v>
      </c>
      <c r="D1950" s="29">
        <v>0</v>
      </c>
      <c r="E1950" s="29">
        <v>0.9</v>
      </c>
      <c r="F1950" s="30">
        <v>0</v>
      </c>
      <c r="G1950" s="29">
        <v>0</v>
      </c>
      <c r="H1950" s="29">
        <f t="shared" si="60"/>
        <v>0.9</v>
      </c>
      <c r="I1950" s="15">
        <v>0</v>
      </c>
      <c r="J1950" s="15">
        <v>0</v>
      </c>
      <c r="K1950" s="15">
        <v>0</v>
      </c>
      <c r="L1950" s="15">
        <f t="shared" si="61"/>
        <v>0.9</v>
      </c>
    </row>
    <row r="1951" spans="1:12" x14ac:dyDescent="0.2">
      <c r="A1951" s="7" t="s">
        <v>91</v>
      </c>
      <c r="B1951" s="7" t="s">
        <v>186</v>
      </c>
      <c r="C1951" s="7" t="s">
        <v>18</v>
      </c>
      <c r="D1951" s="29">
        <v>5.2350000000000003</v>
      </c>
      <c r="E1951" s="29">
        <v>0</v>
      </c>
      <c r="F1951" s="30">
        <v>0</v>
      </c>
      <c r="G1951" s="29">
        <v>0</v>
      </c>
      <c r="H1951" s="29">
        <f t="shared" si="60"/>
        <v>5.2350000000000003</v>
      </c>
      <c r="I1951" s="15">
        <v>0</v>
      </c>
      <c r="J1951" s="15">
        <v>0</v>
      </c>
      <c r="K1951" s="15">
        <v>0</v>
      </c>
      <c r="L1951" s="15">
        <f t="shared" si="61"/>
        <v>5.2350000000000003</v>
      </c>
    </row>
    <row r="1952" spans="1:12" x14ac:dyDescent="0.2">
      <c r="A1952" s="7" t="s">
        <v>91</v>
      </c>
      <c r="B1952" s="7" t="s">
        <v>186</v>
      </c>
      <c r="C1952" s="7" t="s">
        <v>19</v>
      </c>
      <c r="D1952" s="29">
        <v>0</v>
      </c>
      <c r="E1952" s="29">
        <v>0</v>
      </c>
      <c r="F1952" s="30">
        <v>0</v>
      </c>
      <c r="G1952" s="29">
        <v>0</v>
      </c>
      <c r="H1952" s="29">
        <f t="shared" si="60"/>
        <v>0</v>
      </c>
      <c r="I1952" s="15">
        <v>0</v>
      </c>
      <c r="J1952" s="15">
        <v>0</v>
      </c>
      <c r="K1952" s="15">
        <v>0</v>
      </c>
      <c r="L1952" s="15">
        <f t="shared" si="61"/>
        <v>0</v>
      </c>
    </row>
    <row r="1953" spans="1:12" x14ac:dyDescent="0.2">
      <c r="A1953" s="7" t="s">
        <v>91</v>
      </c>
      <c r="B1953" s="7" t="s">
        <v>186</v>
      </c>
      <c r="C1953" s="7" t="s">
        <v>20</v>
      </c>
      <c r="D1953" s="29">
        <v>0</v>
      </c>
      <c r="E1953" s="29">
        <v>0</v>
      </c>
      <c r="F1953" s="30">
        <v>0</v>
      </c>
      <c r="G1953" s="29">
        <v>0</v>
      </c>
      <c r="H1953" s="29">
        <f t="shared" si="60"/>
        <v>0</v>
      </c>
      <c r="I1953" s="15">
        <v>0</v>
      </c>
      <c r="J1953" s="15">
        <v>0</v>
      </c>
      <c r="K1953" s="15">
        <v>0</v>
      </c>
      <c r="L1953" s="15">
        <f t="shared" si="61"/>
        <v>0</v>
      </c>
    </row>
    <row r="1954" spans="1:12" x14ac:dyDescent="0.2">
      <c r="A1954" s="7" t="s">
        <v>91</v>
      </c>
      <c r="B1954" s="7" t="s">
        <v>186</v>
      </c>
      <c r="C1954" s="7" t="s">
        <v>21</v>
      </c>
      <c r="D1954" s="29">
        <v>0</v>
      </c>
      <c r="E1954" s="29">
        <v>0</v>
      </c>
      <c r="F1954" s="30">
        <v>0</v>
      </c>
      <c r="G1954" s="29">
        <v>0</v>
      </c>
      <c r="H1954" s="29">
        <f t="shared" si="60"/>
        <v>0</v>
      </c>
      <c r="I1954" s="15">
        <v>0</v>
      </c>
      <c r="J1954" s="15">
        <v>0</v>
      </c>
      <c r="K1954" s="15">
        <v>0</v>
      </c>
      <c r="L1954" s="15">
        <f t="shared" si="61"/>
        <v>0</v>
      </c>
    </row>
    <row r="1955" spans="1:12" x14ac:dyDescent="0.2">
      <c r="A1955" s="7" t="s">
        <v>91</v>
      </c>
      <c r="B1955" s="7" t="s">
        <v>186</v>
      </c>
      <c r="C1955" s="7" t="s">
        <v>22</v>
      </c>
      <c r="D1955" s="29">
        <v>17.757999999999999</v>
      </c>
      <c r="E1955" s="29">
        <v>0</v>
      </c>
      <c r="F1955" s="30">
        <v>19.5</v>
      </c>
      <c r="G1955" s="29">
        <v>0</v>
      </c>
      <c r="H1955" s="29">
        <f t="shared" si="60"/>
        <v>37.257999999999996</v>
      </c>
      <c r="I1955" s="15">
        <v>7.016</v>
      </c>
      <c r="J1955" s="15">
        <v>0</v>
      </c>
      <c r="K1955" s="15">
        <v>0</v>
      </c>
      <c r="L1955" s="15">
        <f t="shared" si="61"/>
        <v>44.274000000000001</v>
      </c>
    </row>
    <row r="1956" spans="1:12" x14ac:dyDescent="0.2">
      <c r="A1956" s="7" t="s">
        <v>91</v>
      </c>
      <c r="B1956" s="7" t="s">
        <v>186</v>
      </c>
      <c r="C1956" s="7" t="s">
        <v>23</v>
      </c>
      <c r="D1956" s="29">
        <v>0</v>
      </c>
      <c r="E1956" s="29">
        <v>0</v>
      </c>
      <c r="F1956" s="30">
        <v>0</v>
      </c>
      <c r="G1956" s="29">
        <v>0</v>
      </c>
      <c r="H1956" s="29">
        <f t="shared" si="60"/>
        <v>0</v>
      </c>
      <c r="I1956" s="15">
        <v>0</v>
      </c>
      <c r="J1956" s="15">
        <v>0</v>
      </c>
      <c r="K1956" s="15">
        <v>0</v>
      </c>
      <c r="L1956" s="15">
        <f t="shared" si="61"/>
        <v>0</v>
      </c>
    </row>
    <row r="1957" spans="1:12" x14ac:dyDescent="0.2">
      <c r="A1957" s="7" t="s">
        <v>91</v>
      </c>
      <c r="B1957" s="7" t="s">
        <v>186</v>
      </c>
      <c r="C1957" s="7" t="s">
        <v>24</v>
      </c>
      <c r="D1957" s="29">
        <v>0</v>
      </c>
      <c r="E1957" s="29">
        <v>0</v>
      </c>
      <c r="F1957" s="30">
        <v>0</v>
      </c>
      <c r="G1957" s="29">
        <v>0</v>
      </c>
      <c r="H1957" s="29">
        <f t="shared" si="60"/>
        <v>0</v>
      </c>
      <c r="I1957" s="15">
        <v>0</v>
      </c>
      <c r="J1957" s="15">
        <v>0</v>
      </c>
      <c r="K1957" s="15">
        <v>0</v>
      </c>
      <c r="L1957" s="15">
        <f t="shared" si="61"/>
        <v>0</v>
      </c>
    </row>
    <row r="1958" spans="1:12" x14ac:dyDescent="0.2">
      <c r="A1958" s="7" t="s">
        <v>91</v>
      </c>
      <c r="B1958" s="7" t="s">
        <v>186</v>
      </c>
      <c r="C1958" s="7" t="s">
        <v>25</v>
      </c>
      <c r="D1958" s="29">
        <v>0</v>
      </c>
      <c r="E1958" s="29">
        <v>0</v>
      </c>
      <c r="F1958" s="30">
        <v>0</v>
      </c>
      <c r="G1958" s="29">
        <v>0</v>
      </c>
      <c r="H1958" s="29">
        <f t="shared" si="60"/>
        <v>0</v>
      </c>
      <c r="I1958" s="15">
        <v>0</v>
      </c>
      <c r="J1958" s="15">
        <v>0</v>
      </c>
      <c r="K1958" s="15">
        <v>0</v>
      </c>
      <c r="L1958" s="15">
        <f t="shared" si="61"/>
        <v>0</v>
      </c>
    </row>
    <row r="1959" spans="1:12" x14ac:dyDescent="0.2">
      <c r="A1959" s="7" t="s">
        <v>91</v>
      </c>
      <c r="B1959" s="7" t="s">
        <v>186</v>
      </c>
      <c r="C1959" s="7" t="s">
        <v>26</v>
      </c>
      <c r="D1959" s="29">
        <v>0</v>
      </c>
      <c r="E1959" s="29">
        <v>0</v>
      </c>
      <c r="F1959" s="30">
        <v>0</v>
      </c>
      <c r="G1959" s="29">
        <v>0</v>
      </c>
      <c r="H1959" s="29">
        <f t="shared" si="60"/>
        <v>0</v>
      </c>
      <c r="I1959" s="15">
        <v>0</v>
      </c>
      <c r="J1959" s="15">
        <v>0</v>
      </c>
      <c r="K1959" s="15">
        <v>0</v>
      </c>
      <c r="L1959" s="15">
        <f t="shared" si="61"/>
        <v>0</v>
      </c>
    </row>
    <row r="1960" spans="1:12" x14ac:dyDescent="0.2">
      <c r="A1960" s="7" t="s">
        <v>91</v>
      </c>
      <c r="B1960" s="7" t="s">
        <v>186</v>
      </c>
      <c r="C1960" s="7" t="s">
        <v>27</v>
      </c>
      <c r="D1960" s="29">
        <v>0</v>
      </c>
      <c r="E1960" s="29">
        <v>0</v>
      </c>
      <c r="F1960" s="30">
        <v>0</v>
      </c>
      <c r="G1960" s="29">
        <v>0</v>
      </c>
      <c r="H1960" s="29">
        <f t="shared" si="60"/>
        <v>0</v>
      </c>
      <c r="I1960" s="15">
        <v>0</v>
      </c>
      <c r="J1960" s="15">
        <v>0</v>
      </c>
      <c r="K1960" s="15">
        <v>0</v>
      </c>
      <c r="L1960" s="15">
        <f t="shared" si="61"/>
        <v>0</v>
      </c>
    </row>
    <row r="1961" spans="1:12" x14ac:dyDescent="0.2">
      <c r="A1961" s="7" t="s">
        <v>91</v>
      </c>
      <c r="B1961" s="7" t="s">
        <v>186</v>
      </c>
      <c r="C1961" s="7" t="s">
        <v>28</v>
      </c>
      <c r="D1961" s="29">
        <v>0</v>
      </c>
      <c r="E1961" s="29">
        <v>0</v>
      </c>
      <c r="F1961" s="30">
        <v>0</v>
      </c>
      <c r="G1961" s="29">
        <v>0</v>
      </c>
      <c r="H1961" s="29">
        <f t="shared" si="60"/>
        <v>0</v>
      </c>
      <c r="I1961" s="15">
        <v>0</v>
      </c>
      <c r="J1961" s="15">
        <v>0</v>
      </c>
      <c r="K1961" s="15">
        <v>0</v>
      </c>
      <c r="L1961" s="15">
        <f t="shared" si="61"/>
        <v>0</v>
      </c>
    </row>
    <row r="1962" spans="1:12" x14ac:dyDescent="0.2">
      <c r="A1962" s="7" t="s">
        <v>91</v>
      </c>
      <c r="B1962" s="7" t="s">
        <v>186</v>
      </c>
      <c r="C1962" s="7" t="s">
        <v>29</v>
      </c>
      <c r="D1962" s="29">
        <v>0</v>
      </c>
      <c r="E1962" s="29">
        <v>0</v>
      </c>
      <c r="F1962" s="30">
        <v>0</v>
      </c>
      <c r="G1962" s="29">
        <v>0</v>
      </c>
      <c r="H1962" s="29">
        <f t="shared" si="60"/>
        <v>0</v>
      </c>
      <c r="I1962" s="15">
        <v>0</v>
      </c>
      <c r="J1962" s="15">
        <v>0</v>
      </c>
      <c r="K1962" s="15">
        <v>0</v>
      </c>
      <c r="L1962" s="15">
        <f t="shared" si="61"/>
        <v>0</v>
      </c>
    </row>
    <row r="1963" spans="1:12" x14ac:dyDescent="0.2">
      <c r="A1963" s="7" t="s">
        <v>91</v>
      </c>
      <c r="B1963" s="7" t="s">
        <v>186</v>
      </c>
      <c r="C1963" s="7" t="s">
        <v>30</v>
      </c>
      <c r="D1963" s="29">
        <v>0</v>
      </c>
      <c r="E1963" s="29">
        <v>0</v>
      </c>
      <c r="F1963" s="30">
        <v>0</v>
      </c>
      <c r="G1963" s="29">
        <v>0</v>
      </c>
      <c r="H1963" s="29">
        <f t="shared" si="60"/>
        <v>0</v>
      </c>
      <c r="I1963" s="15">
        <v>0</v>
      </c>
      <c r="J1963" s="15">
        <v>0</v>
      </c>
      <c r="K1963" s="15">
        <v>0</v>
      </c>
      <c r="L1963" s="15">
        <f t="shared" si="61"/>
        <v>0</v>
      </c>
    </row>
    <row r="1964" spans="1:12" x14ac:dyDescent="0.2">
      <c r="A1964" s="7" t="s">
        <v>91</v>
      </c>
      <c r="B1964" s="7" t="s">
        <v>186</v>
      </c>
      <c r="C1964" s="7" t="s">
        <v>31</v>
      </c>
      <c r="D1964" s="29">
        <v>0</v>
      </c>
      <c r="E1964" s="29">
        <v>0</v>
      </c>
      <c r="F1964" s="30">
        <v>0</v>
      </c>
      <c r="G1964" s="29">
        <v>0</v>
      </c>
      <c r="H1964" s="29">
        <f t="shared" si="60"/>
        <v>0</v>
      </c>
      <c r="I1964" s="15">
        <v>0</v>
      </c>
      <c r="J1964" s="15">
        <v>0</v>
      </c>
      <c r="K1964" s="15">
        <v>0</v>
      </c>
      <c r="L1964" s="15">
        <f t="shared" si="61"/>
        <v>0</v>
      </c>
    </row>
    <row r="1965" spans="1:12" x14ac:dyDescent="0.2">
      <c r="A1965" s="7" t="s">
        <v>91</v>
      </c>
      <c r="B1965" s="7" t="s">
        <v>186</v>
      </c>
      <c r="C1965" s="7" t="s">
        <v>32</v>
      </c>
      <c r="D1965" s="29">
        <v>0</v>
      </c>
      <c r="E1965" s="29">
        <v>0</v>
      </c>
      <c r="F1965" s="30">
        <v>0</v>
      </c>
      <c r="G1965" s="29">
        <v>0</v>
      </c>
      <c r="H1965" s="29">
        <f t="shared" si="60"/>
        <v>0</v>
      </c>
      <c r="I1965" s="15">
        <v>0</v>
      </c>
      <c r="J1965" s="15">
        <v>0</v>
      </c>
      <c r="K1965" s="15">
        <v>0</v>
      </c>
      <c r="L1965" s="15">
        <f t="shared" si="61"/>
        <v>0</v>
      </c>
    </row>
    <row r="1966" spans="1:12" x14ac:dyDescent="0.2">
      <c r="A1966" s="7" t="s">
        <v>91</v>
      </c>
      <c r="B1966" s="7" t="s">
        <v>186</v>
      </c>
      <c r="C1966" s="7" t="s">
        <v>33</v>
      </c>
      <c r="D1966" s="29">
        <v>0</v>
      </c>
      <c r="E1966" s="29">
        <v>0</v>
      </c>
      <c r="F1966" s="30">
        <v>0</v>
      </c>
      <c r="G1966" s="29">
        <v>0</v>
      </c>
      <c r="H1966" s="29">
        <f t="shared" si="60"/>
        <v>0</v>
      </c>
      <c r="I1966" s="15">
        <v>0</v>
      </c>
      <c r="J1966" s="15">
        <v>0</v>
      </c>
      <c r="K1966" s="15">
        <v>0</v>
      </c>
      <c r="L1966" s="15">
        <f t="shared" si="61"/>
        <v>0</v>
      </c>
    </row>
    <row r="1967" spans="1:12" x14ac:dyDescent="0.2">
      <c r="A1967" s="7" t="s">
        <v>92</v>
      </c>
      <c r="B1967" s="7" t="s">
        <v>198</v>
      </c>
      <c r="C1967" s="7" t="s">
        <v>2</v>
      </c>
      <c r="D1967" s="29">
        <v>0</v>
      </c>
      <c r="E1967" s="29">
        <v>0</v>
      </c>
      <c r="F1967" s="30">
        <v>7867.1</v>
      </c>
      <c r="G1967" s="29">
        <v>0</v>
      </c>
      <c r="H1967" s="29">
        <f t="shared" si="60"/>
        <v>7867.1</v>
      </c>
      <c r="I1967" s="15">
        <v>124.90600000000001</v>
      </c>
      <c r="J1967" s="15">
        <v>0</v>
      </c>
      <c r="K1967" s="15">
        <v>0</v>
      </c>
      <c r="L1967" s="15">
        <f t="shared" si="61"/>
        <v>7992.0060000000003</v>
      </c>
    </row>
    <row r="1968" spans="1:12" x14ac:dyDescent="0.2">
      <c r="A1968" s="7" t="s">
        <v>92</v>
      </c>
      <c r="B1968" s="7" t="s">
        <v>198</v>
      </c>
      <c r="C1968" s="7" t="s">
        <v>4</v>
      </c>
      <c r="D1968" s="29">
        <v>0</v>
      </c>
      <c r="E1968" s="29">
        <v>0</v>
      </c>
      <c r="F1968" s="30">
        <v>0</v>
      </c>
      <c r="G1968" s="29">
        <v>0</v>
      </c>
      <c r="H1968" s="29">
        <f t="shared" si="60"/>
        <v>0</v>
      </c>
      <c r="I1968" s="15">
        <v>0</v>
      </c>
      <c r="J1968" s="15">
        <v>0</v>
      </c>
      <c r="K1968" s="15">
        <v>0</v>
      </c>
      <c r="L1968" s="15">
        <f t="shared" si="61"/>
        <v>0</v>
      </c>
    </row>
    <row r="1969" spans="1:12" x14ac:dyDescent="0.2">
      <c r="A1969" s="7" t="s">
        <v>92</v>
      </c>
      <c r="B1969" s="7" t="s">
        <v>198</v>
      </c>
      <c r="C1969" s="7" t="s">
        <v>5</v>
      </c>
      <c r="D1969" s="29">
        <v>0</v>
      </c>
      <c r="E1969" s="29">
        <v>0</v>
      </c>
      <c r="F1969" s="30">
        <v>223.5</v>
      </c>
      <c r="G1969" s="29">
        <v>0</v>
      </c>
      <c r="H1969" s="29">
        <f t="shared" si="60"/>
        <v>223.5</v>
      </c>
      <c r="I1969" s="15">
        <v>0</v>
      </c>
      <c r="J1969" s="15">
        <v>0</v>
      </c>
      <c r="K1969" s="15">
        <v>0</v>
      </c>
      <c r="L1969" s="15">
        <f t="shared" si="61"/>
        <v>223.5</v>
      </c>
    </row>
    <row r="1970" spans="1:12" x14ac:dyDescent="0.2">
      <c r="A1970" s="7" t="s">
        <v>92</v>
      </c>
      <c r="B1970" s="7" t="s">
        <v>198</v>
      </c>
      <c r="C1970" s="7" t="s">
        <v>6</v>
      </c>
      <c r="D1970" s="29">
        <v>0</v>
      </c>
      <c r="E1970" s="29">
        <v>0</v>
      </c>
      <c r="F1970" s="30">
        <v>12745</v>
      </c>
      <c r="G1970" s="29">
        <v>0</v>
      </c>
      <c r="H1970" s="29">
        <f t="shared" si="60"/>
        <v>12745</v>
      </c>
      <c r="I1970" s="15">
        <v>95.3</v>
      </c>
      <c r="J1970" s="15">
        <v>0</v>
      </c>
      <c r="K1970" s="15">
        <v>0</v>
      </c>
      <c r="L1970" s="15">
        <f t="shared" si="61"/>
        <v>12840.3</v>
      </c>
    </row>
    <row r="1971" spans="1:12" x14ac:dyDescent="0.2">
      <c r="A1971" s="7" t="s">
        <v>92</v>
      </c>
      <c r="B1971" s="7" t="s">
        <v>198</v>
      </c>
      <c r="C1971" s="7" t="s">
        <v>7</v>
      </c>
      <c r="D1971" s="29">
        <v>0</v>
      </c>
      <c r="E1971" s="29">
        <v>0</v>
      </c>
      <c r="F1971" s="30">
        <v>0</v>
      </c>
      <c r="G1971" s="29">
        <v>0</v>
      </c>
      <c r="H1971" s="29">
        <f t="shared" si="60"/>
        <v>0</v>
      </c>
      <c r="I1971" s="15">
        <v>0</v>
      </c>
      <c r="J1971" s="15">
        <v>0</v>
      </c>
      <c r="K1971" s="15">
        <v>0</v>
      </c>
      <c r="L1971" s="15">
        <f t="shared" si="61"/>
        <v>0</v>
      </c>
    </row>
    <row r="1972" spans="1:12" x14ac:dyDescent="0.2">
      <c r="A1972" s="7" t="s">
        <v>92</v>
      </c>
      <c r="B1972" s="7" t="s">
        <v>198</v>
      </c>
      <c r="C1972" s="7" t="s">
        <v>8</v>
      </c>
      <c r="D1972" s="29">
        <v>0</v>
      </c>
      <c r="E1972" s="29">
        <v>0</v>
      </c>
      <c r="F1972" s="30">
        <v>0</v>
      </c>
      <c r="G1972" s="29">
        <v>0</v>
      </c>
      <c r="H1972" s="29">
        <f t="shared" si="60"/>
        <v>0</v>
      </c>
      <c r="I1972" s="15">
        <v>0</v>
      </c>
      <c r="J1972" s="15">
        <v>0</v>
      </c>
      <c r="K1972" s="15">
        <v>0</v>
      </c>
      <c r="L1972" s="15">
        <f t="shared" si="61"/>
        <v>0</v>
      </c>
    </row>
    <row r="1973" spans="1:12" x14ac:dyDescent="0.2">
      <c r="A1973" s="7" t="s">
        <v>92</v>
      </c>
      <c r="B1973" s="7" t="s">
        <v>198</v>
      </c>
      <c r="C1973" s="7" t="s">
        <v>9</v>
      </c>
      <c r="D1973" s="29">
        <v>0</v>
      </c>
      <c r="E1973" s="29">
        <v>0</v>
      </c>
      <c r="F1973" s="30">
        <v>0</v>
      </c>
      <c r="G1973" s="29">
        <v>0</v>
      </c>
      <c r="H1973" s="29">
        <f t="shared" si="60"/>
        <v>0</v>
      </c>
      <c r="I1973" s="15">
        <v>0</v>
      </c>
      <c r="J1973" s="15">
        <v>0</v>
      </c>
      <c r="K1973" s="15">
        <v>0</v>
      </c>
      <c r="L1973" s="15">
        <f t="shared" si="61"/>
        <v>0</v>
      </c>
    </row>
    <row r="1974" spans="1:12" x14ac:dyDescent="0.2">
      <c r="A1974" s="7" t="s">
        <v>92</v>
      </c>
      <c r="B1974" s="7" t="s">
        <v>198</v>
      </c>
      <c r="C1974" s="7" t="s">
        <v>10</v>
      </c>
      <c r="D1974" s="29">
        <v>0</v>
      </c>
      <c r="E1974" s="29">
        <v>0</v>
      </c>
      <c r="F1974" s="30">
        <v>2.6</v>
      </c>
      <c r="G1974" s="29">
        <v>0</v>
      </c>
      <c r="H1974" s="29">
        <f t="shared" si="60"/>
        <v>2.6</v>
      </c>
      <c r="I1974" s="15">
        <v>0</v>
      </c>
      <c r="J1974" s="15">
        <v>0</v>
      </c>
      <c r="K1974" s="15">
        <v>0</v>
      </c>
      <c r="L1974" s="15">
        <f t="shared" si="61"/>
        <v>2.6</v>
      </c>
    </row>
    <row r="1975" spans="1:12" x14ac:dyDescent="0.2">
      <c r="A1975" s="7" t="s">
        <v>92</v>
      </c>
      <c r="B1975" s="7" t="s">
        <v>198</v>
      </c>
      <c r="C1975" s="7" t="s">
        <v>11</v>
      </c>
      <c r="D1975" s="29">
        <v>0</v>
      </c>
      <c r="E1975" s="29">
        <v>0</v>
      </c>
      <c r="F1975" s="30">
        <v>8289.9</v>
      </c>
      <c r="G1975" s="29">
        <v>0</v>
      </c>
      <c r="H1975" s="29">
        <f t="shared" si="60"/>
        <v>8289.9</v>
      </c>
      <c r="I1975" s="15">
        <v>0</v>
      </c>
      <c r="J1975" s="15">
        <v>-226.3</v>
      </c>
      <c r="K1975" s="15">
        <v>0</v>
      </c>
      <c r="L1975" s="15">
        <f t="shared" si="61"/>
        <v>8063.6</v>
      </c>
    </row>
    <row r="1976" spans="1:12" x14ac:dyDescent="0.2">
      <c r="A1976" s="7" t="s">
        <v>92</v>
      </c>
      <c r="B1976" s="7" t="s">
        <v>198</v>
      </c>
      <c r="C1976" s="7" t="s">
        <v>12</v>
      </c>
      <c r="D1976" s="29">
        <v>0</v>
      </c>
      <c r="E1976" s="29">
        <v>0</v>
      </c>
      <c r="F1976" s="30">
        <v>18692.199999999997</v>
      </c>
      <c r="G1976" s="29">
        <v>0</v>
      </c>
      <c r="H1976" s="29">
        <f t="shared" si="60"/>
        <v>18692.199999999997</v>
      </c>
      <c r="I1976" s="15">
        <v>242.49100000000001</v>
      </c>
      <c r="J1976" s="15">
        <v>0</v>
      </c>
      <c r="K1976" s="15">
        <v>0</v>
      </c>
      <c r="L1976" s="15">
        <f t="shared" si="61"/>
        <v>18934.690999999999</v>
      </c>
    </row>
    <row r="1977" spans="1:12" x14ac:dyDescent="0.2">
      <c r="A1977" s="7" t="s">
        <v>92</v>
      </c>
      <c r="B1977" s="7" t="s">
        <v>198</v>
      </c>
      <c r="C1977" s="7" t="s">
        <v>13</v>
      </c>
      <c r="D1977" s="29">
        <v>0</v>
      </c>
      <c r="E1977" s="29">
        <v>0</v>
      </c>
      <c r="F1977" s="30">
        <v>0</v>
      </c>
      <c r="G1977" s="29">
        <v>0</v>
      </c>
      <c r="H1977" s="29">
        <f t="shared" si="60"/>
        <v>0</v>
      </c>
      <c r="I1977" s="15">
        <v>0</v>
      </c>
      <c r="J1977" s="15">
        <v>0</v>
      </c>
      <c r="K1977" s="15">
        <v>0</v>
      </c>
      <c r="L1977" s="15">
        <f t="shared" si="61"/>
        <v>0</v>
      </c>
    </row>
    <row r="1978" spans="1:12" x14ac:dyDescent="0.2">
      <c r="A1978" s="7" t="s">
        <v>92</v>
      </c>
      <c r="B1978" s="7" t="s">
        <v>198</v>
      </c>
      <c r="C1978" s="7" t="s">
        <v>14</v>
      </c>
      <c r="D1978" s="29">
        <v>0</v>
      </c>
      <c r="E1978" s="29">
        <v>0</v>
      </c>
      <c r="F1978" s="30">
        <v>0</v>
      </c>
      <c r="G1978" s="29">
        <v>0</v>
      </c>
      <c r="H1978" s="29">
        <f t="shared" si="60"/>
        <v>0</v>
      </c>
      <c r="I1978" s="15">
        <v>0</v>
      </c>
      <c r="J1978" s="15">
        <v>0</v>
      </c>
      <c r="K1978" s="15">
        <v>0</v>
      </c>
      <c r="L1978" s="15">
        <f t="shared" si="61"/>
        <v>0</v>
      </c>
    </row>
    <row r="1979" spans="1:12" x14ac:dyDescent="0.2">
      <c r="A1979" s="7" t="s">
        <v>92</v>
      </c>
      <c r="B1979" s="7" t="s">
        <v>198</v>
      </c>
      <c r="C1979" s="7" t="s">
        <v>15</v>
      </c>
      <c r="D1979" s="29">
        <v>1.24</v>
      </c>
      <c r="E1979" s="29">
        <v>0</v>
      </c>
      <c r="F1979" s="30">
        <v>0</v>
      </c>
      <c r="G1979" s="29">
        <v>0</v>
      </c>
      <c r="H1979" s="29">
        <f t="shared" si="60"/>
        <v>1.24</v>
      </c>
      <c r="I1979" s="15">
        <v>0</v>
      </c>
      <c r="J1979" s="15">
        <v>0</v>
      </c>
      <c r="K1979" s="15">
        <v>0</v>
      </c>
      <c r="L1979" s="15">
        <f t="shared" si="61"/>
        <v>1.24</v>
      </c>
    </row>
    <row r="1980" spans="1:12" x14ac:dyDescent="0.2">
      <c r="A1980" s="7" t="s">
        <v>92</v>
      </c>
      <c r="B1980" s="7" t="s">
        <v>198</v>
      </c>
      <c r="C1980" s="7" t="s">
        <v>16</v>
      </c>
      <c r="D1980" s="29">
        <v>0</v>
      </c>
      <c r="E1980" s="29">
        <v>0.23699999999999999</v>
      </c>
      <c r="F1980" s="30">
        <v>0</v>
      </c>
      <c r="G1980" s="29">
        <v>0</v>
      </c>
      <c r="H1980" s="29">
        <f t="shared" si="60"/>
        <v>0.23699999999999999</v>
      </c>
      <c r="I1980" s="15">
        <v>0</v>
      </c>
      <c r="J1980" s="15">
        <v>0</v>
      </c>
      <c r="K1980" s="15">
        <v>0</v>
      </c>
      <c r="L1980" s="15">
        <f t="shared" si="61"/>
        <v>0.23699999999999999</v>
      </c>
    </row>
    <row r="1981" spans="1:12" x14ac:dyDescent="0.2">
      <c r="A1981" s="7" t="s">
        <v>92</v>
      </c>
      <c r="B1981" s="7" t="s">
        <v>198</v>
      </c>
      <c r="C1981" s="7" t="s">
        <v>17</v>
      </c>
      <c r="D1981" s="29">
        <v>0</v>
      </c>
      <c r="E1981" s="29">
        <v>2832.8629999999998</v>
      </c>
      <c r="F1981" s="30">
        <v>0</v>
      </c>
      <c r="G1981" s="29">
        <v>0</v>
      </c>
      <c r="H1981" s="29">
        <f t="shared" si="60"/>
        <v>2832.8629999999998</v>
      </c>
      <c r="I1981" s="15">
        <v>0</v>
      </c>
      <c r="J1981" s="15">
        <v>0</v>
      </c>
      <c r="K1981" s="15">
        <v>0</v>
      </c>
      <c r="L1981" s="15">
        <f t="shared" si="61"/>
        <v>2832.8629999999998</v>
      </c>
    </row>
    <row r="1982" spans="1:12" x14ac:dyDescent="0.2">
      <c r="A1982" s="7" t="s">
        <v>92</v>
      </c>
      <c r="B1982" s="7" t="s">
        <v>198</v>
      </c>
      <c r="C1982" s="7" t="s">
        <v>18</v>
      </c>
      <c r="D1982" s="29">
        <v>0</v>
      </c>
      <c r="E1982" s="29">
        <v>0</v>
      </c>
      <c r="F1982" s="30">
        <v>0</v>
      </c>
      <c r="G1982" s="29">
        <v>0</v>
      </c>
      <c r="H1982" s="29">
        <f t="shared" si="60"/>
        <v>0</v>
      </c>
      <c r="I1982" s="15">
        <v>0</v>
      </c>
      <c r="J1982" s="15">
        <v>0</v>
      </c>
      <c r="K1982" s="15">
        <v>0</v>
      </c>
      <c r="L1982" s="15">
        <f t="shared" si="61"/>
        <v>0</v>
      </c>
    </row>
    <row r="1983" spans="1:12" x14ac:dyDescent="0.2">
      <c r="A1983" s="7" t="s">
        <v>92</v>
      </c>
      <c r="B1983" s="7" t="s">
        <v>198</v>
      </c>
      <c r="C1983" s="7" t="s">
        <v>19</v>
      </c>
      <c r="D1983" s="29">
        <v>0</v>
      </c>
      <c r="E1983" s="29">
        <v>0</v>
      </c>
      <c r="F1983" s="30">
        <v>0</v>
      </c>
      <c r="G1983" s="29">
        <v>0</v>
      </c>
      <c r="H1983" s="29">
        <f t="shared" si="60"/>
        <v>0</v>
      </c>
      <c r="I1983" s="15">
        <v>0</v>
      </c>
      <c r="J1983" s="15">
        <v>0</v>
      </c>
      <c r="K1983" s="15">
        <v>0</v>
      </c>
      <c r="L1983" s="15">
        <f t="shared" si="61"/>
        <v>0</v>
      </c>
    </row>
    <row r="1984" spans="1:12" x14ac:dyDescent="0.2">
      <c r="A1984" s="7" t="s">
        <v>92</v>
      </c>
      <c r="B1984" s="7" t="s">
        <v>198</v>
      </c>
      <c r="C1984" s="7" t="s">
        <v>20</v>
      </c>
      <c r="D1984" s="29">
        <v>0</v>
      </c>
      <c r="E1984" s="29">
        <v>0</v>
      </c>
      <c r="F1984" s="30">
        <v>0</v>
      </c>
      <c r="G1984" s="29">
        <v>0</v>
      </c>
      <c r="H1984" s="29">
        <f t="shared" si="60"/>
        <v>0</v>
      </c>
      <c r="I1984" s="15">
        <v>0</v>
      </c>
      <c r="J1984" s="15">
        <v>0</v>
      </c>
      <c r="K1984" s="15">
        <v>0</v>
      </c>
      <c r="L1984" s="15">
        <f t="shared" si="61"/>
        <v>0</v>
      </c>
    </row>
    <row r="1985" spans="1:12" x14ac:dyDescent="0.2">
      <c r="A1985" s="7" t="s">
        <v>92</v>
      </c>
      <c r="B1985" s="7" t="s">
        <v>198</v>
      </c>
      <c r="C1985" s="7" t="s">
        <v>21</v>
      </c>
      <c r="D1985" s="29">
        <v>0</v>
      </c>
      <c r="E1985" s="29">
        <v>0</v>
      </c>
      <c r="F1985" s="30">
        <v>0</v>
      </c>
      <c r="G1985" s="29">
        <v>0</v>
      </c>
      <c r="H1985" s="29">
        <f t="shared" si="60"/>
        <v>0</v>
      </c>
      <c r="I1985" s="15">
        <v>0</v>
      </c>
      <c r="J1985" s="15">
        <v>0</v>
      </c>
      <c r="K1985" s="15">
        <v>0</v>
      </c>
      <c r="L1985" s="15">
        <f t="shared" si="61"/>
        <v>0</v>
      </c>
    </row>
    <row r="1986" spans="1:12" x14ac:dyDescent="0.2">
      <c r="A1986" s="7" t="s">
        <v>92</v>
      </c>
      <c r="B1986" s="7" t="s">
        <v>198</v>
      </c>
      <c r="C1986" s="7" t="s">
        <v>22</v>
      </c>
      <c r="D1986" s="29">
        <v>2.48</v>
      </c>
      <c r="E1986" s="29">
        <v>0</v>
      </c>
      <c r="F1986" s="30">
        <v>0</v>
      </c>
      <c r="G1986" s="29">
        <v>0</v>
      </c>
      <c r="H1986" s="29">
        <f t="shared" si="60"/>
        <v>2.48</v>
      </c>
      <c r="I1986" s="15">
        <v>0</v>
      </c>
      <c r="J1986" s="15">
        <v>0</v>
      </c>
      <c r="K1986" s="15">
        <v>0</v>
      </c>
      <c r="L1986" s="15">
        <f t="shared" si="61"/>
        <v>2.48</v>
      </c>
    </row>
    <row r="1987" spans="1:12" x14ac:dyDescent="0.2">
      <c r="A1987" s="7" t="s">
        <v>92</v>
      </c>
      <c r="B1987" s="7" t="s">
        <v>198</v>
      </c>
      <c r="C1987" s="7" t="s">
        <v>23</v>
      </c>
      <c r="D1987" s="29">
        <v>0</v>
      </c>
      <c r="E1987" s="29">
        <v>0</v>
      </c>
      <c r="F1987" s="30">
        <v>6201.3</v>
      </c>
      <c r="G1987" s="29">
        <v>0</v>
      </c>
      <c r="H1987" s="29">
        <f t="shared" si="60"/>
        <v>6201.3</v>
      </c>
      <c r="I1987" s="15">
        <v>0</v>
      </c>
      <c r="J1987" s="15">
        <v>-470.1</v>
      </c>
      <c r="K1987" s="15">
        <v>0</v>
      </c>
      <c r="L1987" s="15">
        <f t="shared" si="61"/>
        <v>5731.2</v>
      </c>
    </row>
    <row r="1988" spans="1:12" x14ac:dyDescent="0.2">
      <c r="A1988" s="7" t="s">
        <v>92</v>
      </c>
      <c r="B1988" s="7" t="s">
        <v>198</v>
      </c>
      <c r="C1988" s="7" t="s">
        <v>108</v>
      </c>
      <c r="D1988" s="29">
        <v>1534.616</v>
      </c>
      <c r="E1988" s="29">
        <v>0</v>
      </c>
      <c r="F1988" s="30">
        <v>0</v>
      </c>
      <c r="G1988" s="29">
        <v>0</v>
      </c>
      <c r="H1988" s="29">
        <f t="shared" ref="H1988:H2051" si="62">D1988+E1988+F1988+G1988</f>
        <v>1534.616</v>
      </c>
      <c r="I1988" s="15">
        <v>83.037000000000006</v>
      </c>
      <c r="J1988" s="15">
        <v>0</v>
      </c>
      <c r="K1988" s="15">
        <v>0</v>
      </c>
      <c r="L1988" s="15">
        <f t="shared" ref="L1988:L2051" si="63">ROUND(H1988+I1988+J1988+K1988,3)</f>
        <v>1617.653</v>
      </c>
    </row>
    <row r="1989" spans="1:12" x14ac:dyDescent="0.2">
      <c r="A1989" s="7" t="s">
        <v>92</v>
      </c>
      <c r="B1989" s="7" t="s">
        <v>198</v>
      </c>
      <c r="C1989" s="7" t="s">
        <v>24</v>
      </c>
      <c r="D1989" s="29">
        <v>0</v>
      </c>
      <c r="E1989" s="29">
        <v>0</v>
      </c>
      <c r="F1989" s="30">
        <v>0</v>
      </c>
      <c r="G1989" s="29">
        <v>0</v>
      </c>
      <c r="H1989" s="29">
        <f t="shared" si="62"/>
        <v>0</v>
      </c>
      <c r="I1989" s="15">
        <v>0</v>
      </c>
      <c r="J1989" s="15">
        <v>0</v>
      </c>
      <c r="K1989" s="15">
        <v>0</v>
      </c>
      <c r="L1989" s="15">
        <f t="shared" si="63"/>
        <v>0</v>
      </c>
    </row>
    <row r="1990" spans="1:12" x14ac:dyDescent="0.2">
      <c r="A1990" s="7" t="s">
        <v>92</v>
      </c>
      <c r="B1990" s="7" t="s">
        <v>198</v>
      </c>
      <c r="C1990" s="7" t="s">
        <v>25</v>
      </c>
      <c r="D1990" s="29">
        <v>0</v>
      </c>
      <c r="E1990" s="29">
        <v>0</v>
      </c>
      <c r="F1990" s="30">
        <v>0</v>
      </c>
      <c r="G1990" s="29">
        <v>0</v>
      </c>
      <c r="H1990" s="29">
        <f t="shared" si="62"/>
        <v>0</v>
      </c>
      <c r="I1990" s="15">
        <v>0</v>
      </c>
      <c r="J1990" s="15">
        <v>0</v>
      </c>
      <c r="K1990" s="15">
        <v>0</v>
      </c>
      <c r="L1990" s="15">
        <f t="shared" si="63"/>
        <v>0</v>
      </c>
    </row>
    <row r="1991" spans="1:12" x14ac:dyDescent="0.2">
      <c r="A1991" s="7" t="s">
        <v>92</v>
      </c>
      <c r="B1991" s="7" t="s">
        <v>198</v>
      </c>
      <c r="C1991" s="7" t="s">
        <v>26</v>
      </c>
      <c r="D1991" s="29">
        <v>0</v>
      </c>
      <c r="E1991" s="29">
        <v>0</v>
      </c>
      <c r="F1991" s="30">
        <v>0</v>
      </c>
      <c r="G1991" s="29">
        <v>0</v>
      </c>
      <c r="H1991" s="29">
        <f t="shared" si="62"/>
        <v>0</v>
      </c>
      <c r="I1991" s="15">
        <v>0</v>
      </c>
      <c r="J1991" s="15">
        <v>0</v>
      </c>
      <c r="K1991" s="15">
        <v>0</v>
      </c>
      <c r="L1991" s="15">
        <f t="shared" si="63"/>
        <v>0</v>
      </c>
    </row>
    <row r="1992" spans="1:12" x14ac:dyDescent="0.2">
      <c r="A1992" s="7" t="s">
        <v>92</v>
      </c>
      <c r="B1992" s="7" t="s">
        <v>198</v>
      </c>
      <c r="C1992" s="7" t="s">
        <v>27</v>
      </c>
      <c r="D1992" s="29">
        <v>0</v>
      </c>
      <c r="E1992" s="29">
        <v>0</v>
      </c>
      <c r="F1992" s="30">
        <v>0</v>
      </c>
      <c r="G1992" s="29">
        <v>0</v>
      </c>
      <c r="H1992" s="29">
        <f t="shared" si="62"/>
        <v>0</v>
      </c>
      <c r="I1992" s="15">
        <v>0</v>
      </c>
      <c r="J1992" s="15">
        <v>0</v>
      </c>
      <c r="K1992" s="15">
        <v>0</v>
      </c>
      <c r="L1992" s="15">
        <f t="shared" si="63"/>
        <v>0</v>
      </c>
    </row>
    <row r="1993" spans="1:12" x14ac:dyDescent="0.2">
      <c r="A1993" s="7" t="s">
        <v>92</v>
      </c>
      <c r="B1993" s="7" t="s">
        <v>198</v>
      </c>
      <c r="C1993" s="7" t="s">
        <v>28</v>
      </c>
      <c r="D1993" s="29">
        <v>0</v>
      </c>
      <c r="E1993" s="29">
        <v>0</v>
      </c>
      <c r="F1993" s="30">
        <v>0</v>
      </c>
      <c r="G1993" s="29">
        <v>0</v>
      </c>
      <c r="H1993" s="29">
        <f t="shared" si="62"/>
        <v>0</v>
      </c>
      <c r="I1993" s="15">
        <v>0</v>
      </c>
      <c r="J1993" s="15">
        <v>0</v>
      </c>
      <c r="K1993" s="15">
        <v>0</v>
      </c>
      <c r="L1993" s="15">
        <f t="shared" si="63"/>
        <v>0</v>
      </c>
    </row>
    <row r="1994" spans="1:12" x14ac:dyDescent="0.2">
      <c r="A1994" s="7" t="s">
        <v>92</v>
      </c>
      <c r="B1994" s="7" t="s">
        <v>198</v>
      </c>
      <c r="C1994" s="7" t="s">
        <v>29</v>
      </c>
      <c r="D1994" s="29">
        <v>0</v>
      </c>
      <c r="E1994" s="29">
        <v>0</v>
      </c>
      <c r="F1994" s="30">
        <v>0</v>
      </c>
      <c r="G1994" s="29">
        <v>0</v>
      </c>
      <c r="H1994" s="29">
        <f t="shared" si="62"/>
        <v>0</v>
      </c>
      <c r="I1994" s="15">
        <v>0</v>
      </c>
      <c r="J1994" s="15">
        <v>0</v>
      </c>
      <c r="K1994" s="15">
        <v>0</v>
      </c>
      <c r="L1994" s="15">
        <f t="shared" si="63"/>
        <v>0</v>
      </c>
    </row>
    <row r="1995" spans="1:12" x14ac:dyDescent="0.2">
      <c r="A1995" s="7" t="s">
        <v>92</v>
      </c>
      <c r="B1995" s="7" t="s">
        <v>198</v>
      </c>
      <c r="C1995" s="7" t="s">
        <v>30</v>
      </c>
      <c r="D1995" s="29">
        <v>0</v>
      </c>
      <c r="E1995" s="29">
        <v>0</v>
      </c>
      <c r="F1995" s="30">
        <v>0</v>
      </c>
      <c r="G1995" s="29">
        <v>0</v>
      </c>
      <c r="H1995" s="29">
        <f t="shared" si="62"/>
        <v>0</v>
      </c>
      <c r="I1995" s="15">
        <v>0</v>
      </c>
      <c r="J1995" s="15">
        <v>0</v>
      </c>
      <c r="K1995" s="15">
        <v>0</v>
      </c>
      <c r="L1995" s="15">
        <f t="shared" si="63"/>
        <v>0</v>
      </c>
    </row>
    <row r="1996" spans="1:12" x14ac:dyDescent="0.2">
      <c r="A1996" s="7" t="s">
        <v>92</v>
      </c>
      <c r="B1996" s="7" t="s">
        <v>198</v>
      </c>
      <c r="C1996" s="7" t="s">
        <v>31</v>
      </c>
      <c r="D1996" s="29">
        <v>0</v>
      </c>
      <c r="E1996" s="29">
        <v>0</v>
      </c>
      <c r="F1996" s="30">
        <v>0</v>
      </c>
      <c r="G1996" s="29">
        <v>0</v>
      </c>
      <c r="H1996" s="29">
        <f t="shared" si="62"/>
        <v>0</v>
      </c>
      <c r="I1996" s="15">
        <v>0</v>
      </c>
      <c r="J1996" s="15">
        <v>0</v>
      </c>
      <c r="K1996" s="15">
        <v>0</v>
      </c>
      <c r="L1996" s="15">
        <f t="shared" si="63"/>
        <v>0</v>
      </c>
    </row>
    <row r="1997" spans="1:12" x14ac:dyDescent="0.2">
      <c r="A1997" s="7" t="s">
        <v>92</v>
      </c>
      <c r="B1997" s="7" t="s">
        <v>198</v>
      </c>
      <c r="C1997" s="7" t="s">
        <v>32</v>
      </c>
      <c r="D1997" s="29">
        <v>0</v>
      </c>
      <c r="E1997" s="29">
        <v>0</v>
      </c>
      <c r="F1997" s="30">
        <v>0</v>
      </c>
      <c r="G1997" s="29">
        <v>0</v>
      </c>
      <c r="H1997" s="29">
        <f t="shared" si="62"/>
        <v>0</v>
      </c>
      <c r="I1997" s="15">
        <v>0</v>
      </c>
      <c r="J1997" s="15">
        <v>0</v>
      </c>
      <c r="K1997" s="15">
        <v>0</v>
      </c>
      <c r="L1997" s="15">
        <f t="shared" si="63"/>
        <v>0</v>
      </c>
    </row>
    <row r="1998" spans="1:12" x14ac:dyDescent="0.2">
      <c r="A1998" s="7" t="s">
        <v>92</v>
      </c>
      <c r="B1998" s="7" t="s">
        <v>198</v>
      </c>
      <c r="C1998" s="7" t="s">
        <v>33</v>
      </c>
      <c r="D1998" s="29">
        <v>0</v>
      </c>
      <c r="E1998" s="29">
        <v>0</v>
      </c>
      <c r="F1998" s="30">
        <v>0</v>
      </c>
      <c r="G1998" s="29">
        <v>0</v>
      </c>
      <c r="H1998" s="29">
        <f t="shared" si="62"/>
        <v>0</v>
      </c>
      <c r="I1998" s="15">
        <v>0</v>
      </c>
      <c r="J1998" s="15">
        <v>0</v>
      </c>
      <c r="K1998" s="15">
        <v>0</v>
      </c>
      <c r="L1998" s="15">
        <f t="shared" si="63"/>
        <v>0</v>
      </c>
    </row>
    <row r="1999" spans="1:12" x14ac:dyDescent="0.2">
      <c r="A1999" s="7" t="s">
        <v>93</v>
      </c>
      <c r="B1999" s="7" t="s">
        <v>195</v>
      </c>
      <c r="C1999" s="7" t="s">
        <v>2</v>
      </c>
      <c r="D1999" s="29">
        <v>0.151</v>
      </c>
      <c r="E1999" s="29">
        <v>0</v>
      </c>
      <c r="F1999" s="30">
        <v>4311.4000000000005</v>
      </c>
      <c r="G1999" s="29">
        <v>0</v>
      </c>
      <c r="H1999" s="29">
        <f t="shared" si="62"/>
        <v>4311.5510000000004</v>
      </c>
      <c r="I1999" s="15">
        <v>389.09</v>
      </c>
      <c r="J1999" s="15">
        <v>0</v>
      </c>
      <c r="K1999" s="15">
        <v>0</v>
      </c>
      <c r="L1999" s="15">
        <f t="shared" si="63"/>
        <v>4700.6409999999996</v>
      </c>
    </row>
    <row r="2000" spans="1:12" x14ac:dyDescent="0.2">
      <c r="A2000" s="7" t="s">
        <v>93</v>
      </c>
      <c r="B2000" s="7" t="s">
        <v>195</v>
      </c>
      <c r="C2000" s="7" t="s">
        <v>4</v>
      </c>
      <c r="D2000" s="29">
        <v>2.1150000000000002</v>
      </c>
      <c r="E2000" s="29">
        <v>0</v>
      </c>
      <c r="F2000" s="30">
        <v>893.2</v>
      </c>
      <c r="G2000" s="29">
        <v>0</v>
      </c>
      <c r="H2000" s="29">
        <f t="shared" si="62"/>
        <v>895.31500000000005</v>
      </c>
      <c r="I2000" s="15">
        <v>97.042000000000002</v>
      </c>
      <c r="J2000" s="15">
        <v>0</v>
      </c>
      <c r="K2000" s="15">
        <v>0</v>
      </c>
      <c r="L2000" s="15">
        <f t="shared" si="63"/>
        <v>992.35699999999997</v>
      </c>
    </row>
    <row r="2001" spans="1:12" x14ac:dyDescent="0.2">
      <c r="A2001" s="7" t="s">
        <v>93</v>
      </c>
      <c r="B2001" s="7" t="s">
        <v>195</v>
      </c>
      <c r="C2001" s="7" t="s">
        <v>5</v>
      </c>
      <c r="D2001" s="29">
        <v>0</v>
      </c>
      <c r="E2001" s="29">
        <v>0</v>
      </c>
      <c r="F2001" s="30">
        <v>1553.7</v>
      </c>
      <c r="G2001" s="29">
        <v>0</v>
      </c>
      <c r="H2001" s="29">
        <f t="shared" si="62"/>
        <v>1553.7</v>
      </c>
      <c r="I2001" s="15">
        <v>181.66</v>
      </c>
      <c r="J2001" s="15">
        <v>0</v>
      </c>
      <c r="K2001" s="15">
        <v>0</v>
      </c>
      <c r="L2001" s="15">
        <f t="shared" si="63"/>
        <v>1735.36</v>
      </c>
    </row>
    <row r="2002" spans="1:12" x14ac:dyDescent="0.2">
      <c r="A2002" s="7" t="s">
        <v>93</v>
      </c>
      <c r="B2002" s="7" t="s">
        <v>195</v>
      </c>
      <c r="C2002" s="7" t="s">
        <v>6</v>
      </c>
      <c r="D2002" s="29">
        <v>0</v>
      </c>
      <c r="E2002" s="29">
        <v>0</v>
      </c>
      <c r="F2002" s="30">
        <v>3266.2</v>
      </c>
      <c r="G2002" s="29">
        <v>0</v>
      </c>
      <c r="H2002" s="29">
        <f t="shared" si="62"/>
        <v>3266.2</v>
      </c>
      <c r="I2002" s="15">
        <v>206.31899999999999</v>
      </c>
      <c r="J2002" s="15">
        <v>0</v>
      </c>
      <c r="K2002" s="15">
        <v>0</v>
      </c>
      <c r="L2002" s="15">
        <f t="shared" si="63"/>
        <v>3472.5189999999998</v>
      </c>
    </row>
    <row r="2003" spans="1:12" x14ac:dyDescent="0.2">
      <c r="A2003" s="7" t="s">
        <v>93</v>
      </c>
      <c r="B2003" s="7" t="s">
        <v>195</v>
      </c>
      <c r="C2003" s="7" t="s">
        <v>7</v>
      </c>
      <c r="D2003" s="29">
        <v>34.442999999999998</v>
      </c>
      <c r="E2003" s="29">
        <v>0</v>
      </c>
      <c r="F2003" s="30">
        <v>63.599999999999994</v>
      </c>
      <c r="G2003" s="29">
        <v>0</v>
      </c>
      <c r="H2003" s="29">
        <f t="shared" si="62"/>
        <v>98.042999999999992</v>
      </c>
      <c r="I2003" s="15">
        <v>19.518000000000001</v>
      </c>
      <c r="J2003" s="15">
        <v>0</v>
      </c>
      <c r="K2003" s="15">
        <v>0</v>
      </c>
      <c r="L2003" s="15">
        <f t="shared" si="63"/>
        <v>117.56100000000001</v>
      </c>
    </row>
    <row r="2004" spans="1:12" x14ac:dyDescent="0.2">
      <c r="A2004" s="7" t="s">
        <v>93</v>
      </c>
      <c r="B2004" s="7" t="s">
        <v>195</v>
      </c>
      <c r="C2004" s="7" t="s">
        <v>8</v>
      </c>
      <c r="D2004" s="29">
        <v>0.05</v>
      </c>
      <c r="E2004" s="29">
        <v>0</v>
      </c>
      <c r="F2004" s="30">
        <v>249.1</v>
      </c>
      <c r="G2004" s="29">
        <v>0</v>
      </c>
      <c r="H2004" s="29">
        <f t="shared" si="62"/>
        <v>249.15</v>
      </c>
      <c r="I2004" s="15">
        <v>2.048</v>
      </c>
      <c r="J2004" s="15">
        <v>0</v>
      </c>
      <c r="K2004" s="15">
        <v>0</v>
      </c>
      <c r="L2004" s="15">
        <f t="shared" si="63"/>
        <v>251.19800000000001</v>
      </c>
    </row>
    <row r="2005" spans="1:12" x14ac:dyDescent="0.2">
      <c r="A2005" s="7" t="s">
        <v>93</v>
      </c>
      <c r="B2005" s="7" t="s">
        <v>195</v>
      </c>
      <c r="C2005" s="7" t="s">
        <v>9</v>
      </c>
      <c r="D2005" s="29">
        <v>0</v>
      </c>
      <c r="E2005" s="29">
        <v>0</v>
      </c>
      <c r="F2005" s="30">
        <v>319.2</v>
      </c>
      <c r="G2005" s="29">
        <v>0</v>
      </c>
      <c r="H2005" s="29">
        <f t="shared" si="62"/>
        <v>319.2</v>
      </c>
      <c r="I2005" s="15">
        <v>16.725999999999999</v>
      </c>
      <c r="J2005" s="15">
        <v>0</v>
      </c>
      <c r="K2005" s="15">
        <v>0</v>
      </c>
      <c r="L2005" s="15">
        <f t="shared" si="63"/>
        <v>335.92599999999999</v>
      </c>
    </row>
    <row r="2006" spans="1:12" x14ac:dyDescent="0.2">
      <c r="A2006" s="7" t="s">
        <v>93</v>
      </c>
      <c r="B2006" s="7" t="s">
        <v>195</v>
      </c>
      <c r="C2006" s="7" t="s">
        <v>10</v>
      </c>
      <c r="D2006" s="29">
        <v>0</v>
      </c>
      <c r="E2006" s="29">
        <v>0</v>
      </c>
      <c r="F2006" s="30">
        <v>130.9</v>
      </c>
      <c r="G2006" s="29">
        <v>0</v>
      </c>
      <c r="H2006" s="29">
        <f t="shared" si="62"/>
        <v>130.9</v>
      </c>
      <c r="I2006" s="15">
        <v>15.978999999999999</v>
      </c>
      <c r="J2006" s="15">
        <v>0</v>
      </c>
      <c r="K2006" s="15">
        <v>0</v>
      </c>
      <c r="L2006" s="15">
        <f t="shared" si="63"/>
        <v>146.87899999999999</v>
      </c>
    </row>
    <row r="2007" spans="1:12" x14ac:dyDescent="0.2">
      <c r="A2007" s="7" t="s">
        <v>93</v>
      </c>
      <c r="B2007" s="7" t="s">
        <v>195</v>
      </c>
      <c r="C2007" s="7" t="s">
        <v>11</v>
      </c>
      <c r="D2007" s="29">
        <v>0</v>
      </c>
      <c r="E2007" s="29">
        <v>0</v>
      </c>
      <c r="F2007" s="30">
        <v>0.7</v>
      </c>
      <c r="G2007" s="29">
        <v>0</v>
      </c>
      <c r="H2007" s="29">
        <f t="shared" si="62"/>
        <v>0.7</v>
      </c>
      <c r="I2007" s="15">
        <v>0</v>
      </c>
      <c r="J2007" s="15">
        <v>0</v>
      </c>
      <c r="K2007" s="15">
        <v>0</v>
      </c>
      <c r="L2007" s="15">
        <f t="shared" si="63"/>
        <v>0.7</v>
      </c>
    </row>
    <row r="2008" spans="1:12" x14ac:dyDescent="0.2">
      <c r="A2008" s="7" t="s">
        <v>93</v>
      </c>
      <c r="B2008" s="7" t="s">
        <v>195</v>
      </c>
      <c r="C2008" s="7" t="s">
        <v>12</v>
      </c>
      <c r="D2008" s="29">
        <v>0</v>
      </c>
      <c r="E2008" s="29">
        <v>0</v>
      </c>
      <c r="F2008" s="30">
        <v>652.1</v>
      </c>
      <c r="G2008" s="29">
        <v>0</v>
      </c>
      <c r="H2008" s="29">
        <f t="shared" si="62"/>
        <v>652.1</v>
      </c>
      <c r="I2008" s="15">
        <v>41.383000000000003</v>
      </c>
      <c r="J2008" s="15">
        <v>0</v>
      </c>
      <c r="K2008" s="15">
        <v>0</v>
      </c>
      <c r="L2008" s="15">
        <f t="shared" si="63"/>
        <v>693.48299999999995</v>
      </c>
    </row>
    <row r="2009" spans="1:12" x14ac:dyDescent="0.2">
      <c r="A2009" s="7" t="s">
        <v>93</v>
      </c>
      <c r="B2009" s="7" t="s">
        <v>195</v>
      </c>
      <c r="C2009" s="7" t="s">
        <v>13</v>
      </c>
      <c r="D2009" s="29">
        <v>911.06899999999996</v>
      </c>
      <c r="E2009" s="29">
        <v>0</v>
      </c>
      <c r="F2009" s="30">
        <v>388.9</v>
      </c>
      <c r="G2009" s="29">
        <v>0</v>
      </c>
      <c r="H2009" s="29">
        <f t="shared" si="62"/>
        <v>1299.9690000000001</v>
      </c>
      <c r="I2009" s="15">
        <v>65.638999999999996</v>
      </c>
      <c r="J2009" s="15">
        <v>0</v>
      </c>
      <c r="K2009" s="15">
        <v>0</v>
      </c>
      <c r="L2009" s="15">
        <f t="shared" si="63"/>
        <v>1365.6079999999999</v>
      </c>
    </row>
    <row r="2010" spans="1:12" x14ac:dyDescent="0.2">
      <c r="A2010" s="7" t="s">
        <v>93</v>
      </c>
      <c r="B2010" s="7" t="s">
        <v>195</v>
      </c>
      <c r="C2010" s="7" t="s">
        <v>14</v>
      </c>
      <c r="D2010" s="29">
        <v>1598.915</v>
      </c>
      <c r="E2010" s="29">
        <v>0</v>
      </c>
      <c r="F2010" s="30">
        <v>57.800000000000004</v>
      </c>
      <c r="G2010" s="29">
        <v>0</v>
      </c>
      <c r="H2010" s="29">
        <f t="shared" si="62"/>
        <v>1656.7149999999999</v>
      </c>
      <c r="I2010" s="15">
        <v>115.996</v>
      </c>
      <c r="J2010" s="15">
        <v>0</v>
      </c>
      <c r="K2010" s="15">
        <v>0</v>
      </c>
      <c r="L2010" s="15">
        <f t="shared" si="63"/>
        <v>1772.711</v>
      </c>
    </row>
    <row r="2011" spans="1:12" x14ac:dyDescent="0.2">
      <c r="A2011" s="7" t="s">
        <v>93</v>
      </c>
      <c r="B2011" s="7" t="s">
        <v>195</v>
      </c>
      <c r="C2011" s="7" t="s">
        <v>15</v>
      </c>
      <c r="D2011" s="29">
        <v>34.241</v>
      </c>
      <c r="E2011" s="29">
        <v>0</v>
      </c>
      <c r="F2011" s="30">
        <v>0</v>
      </c>
      <c r="G2011" s="29">
        <v>0</v>
      </c>
      <c r="H2011" s="29">
        <f t="shared" si="62"/>
        <v>34.241</v>
      </c>
      <c r="I2011" s="15">
        <v>2.8130000000000002</v>
      </c>
      <c r="J2011" s="15">
        <v>0</v>
      </c>
      <c r="K2011" s="15">
        <v>0</v>
      </c>
      <c r="L2011" s="15">
        <f t="shared" si="63"/>
        <v>37.054000000000002</v>
      </c>
    </row>
    <row r="2012" spans="1:12" x14ac:dyDescent="0.2">
      <c r="A2012" s="7" t="s">
        <v>93</v>
      </c>
      <c r="B2012" s="7" t="s">
        <v>195</v>
      </c>
      <c r="C2012" s="7" t="s">
        <v>16</v>
      </c>
      <c r="D2012" s="29">
        <v>47.686</v>
      </c>
      <c r="E2012" s="29">
        <v>34.436</v>
      </c>
      <c r="F2012" s="30">
        <v>61.9</v>
      </c>
      <c r="G2012" s="29">
        <v>0</v>
      </c>
      <c r="H2012" s="29">
        <f t="shared" si="62"/>
        <v>144.02199999999999</v>
      </c>
      <c r="I2012" s="15">
        <v>35.201000000000001</v>
      </c>
      <c r="J2012" s="15">
        <v>0</v>
      </c>
      <c r="K2012" s="15">
        <v>0</v>
      </c>
      <c r="L2012" s="15">
        <f t="shared" si="63"/>
        <v>179.22300000000001</v>
      </c>
    </row>
    <row r="2013" spans="1:12" x14ac:dyDescent="0.2">
      <c r="A2013" s="7" t="s">
        <v>93</v>
      </c>
      <c r="B2013" s="7" t="s">
        <v>195</v>
      </c>
      <c r="C2013" s="7" t="s">
        <v>17</v>
      </c>
      <c r="D2013" s="29">
        <v>0.10100000000000001</v>
      </c>
      <c r="E2013" s="29">
        <v>226.66399999999999</v>
      </c>
      <c r="F2013" s="30">
        <v>0</v>
      </c>
      <c r="G2013" s="29">
        <v>0</v>
      </c>
      <c r="H2013" s="29">
        <f t="shared" si="62"/>
        <v>226.76499999999999</v>
      </c>
      <c r="I2013" s="15">
        <v>5.0000000000000001E-3</v>
      </c>
      <c r="J2013" s="15">
        <v>0</v>
      </c>
      <c r="K2013" s="15">
        <v>0</v>
      </c>
      <c r="L2013" s="15">
        <f t="shared" si="63"/>
        <v>226.77</v>
      </c>
    </row>
    <row r="2014" spans="1:12" x14ac:dyDescent="0.2">
      <c r="A2014" s="7" t="s">
        <v>93</v>
      </c>
      <c r="B2014" s="7" t="s">
        <v>195</v>
      </c>
      <c r="C2014" s="7" t="s">
        <v>18</v>
      </c>
      <c r="D2014" s="29">
        <v>723.14499999999998</v>
      </c>
      <c r="E2014" s="29">
        <v>0</v>
      </c>
      <c r="F2014" s="30">
        <v>0</v>
      </c>
      <c r="G2014" s="29">
        <v>0</v>
      </c>
      <c r="H2014" s="29">
        <f t="shared" si="62"/>
        <v>723.14499999999998</v>
      </c>
      <c r="I2014" s="15">
        <v>78.587999999999994</v>
      </c>
      <c r="J2014" s="15">
        <v>0</v>
      </c>
      <c r="K2014" s="15">
        <v>0</v>
      </c>
      <c r="L2014" s="15">
        <f t="shared" si="63"/>
        <v>801.73299999999995</v>
      </c>
    </row>
    <row r="2015" spans="1:12" x14ac:dyDescent="0.2">
      <c r="A2015" s="7" t="s">
        <v>93</v>
      </c>
      <c r="B2015" s="7" t="s">
        <v>195</v>
      </c>
      <c r="C2015" s="7" t="s">
        <v>19</v>
      </c>
      <c r="D2015" s="29">
        <v>88.674999999999997</v>
      </c>
      <c r="E2015" s="29">
        <v>0</v>
      </c>
      <c r="F2015" s="30">
        <v>0.4</v>
      </c>
      <c r="G2015" s="29">
        <v>0</v>
      </c>
      <c r="H2015" s="29">
        <f t="shared" si="62"/>
        <v>89.075000000000003</v>
      </c>
      <c r="I2015" s="15">
        <v>0</v>
      </c>
      <c r="J2015" s="15">
        <v>0</v>
      </c>
      <c r="K2015" s="15">
        <v>0</v>
      </c>
      <c r="L2015" s="15">
        <f t="shared" si="63"/>
        <v>89.075000000000003</v>
      </c>
    </row>
    <row r="2016" spans="1:12" x14ac:dyDescent="0.2">
      <c r="A2016" s="7" t="s">
        <v>93</v>
      </c>
      <c r="B2016" s="7" t="s">
        <v>195</v>
      </c>
      <c r="C2016" s="7" t="s">
        <v>20</v>
      </c>
      <c r="D2016" s="29">
        <v>36.406999999999996</v>
      </c>
      <c r="E2016" s="29">
        <v>0</v>
      </c>
      <c r="F2016" s="30">
        <v>20.3</v>
      </c>
      <c r="G2016" s="29">
        <v>0</v>
      </c>
      <c r="H2016" s="29">
        <f t="shared" si="62"/>
        <v>56.706999999999994</v>
      </c>
      <c r="I2016" s="15">
        <v>5.0339999999999998</v>
      </c>
      <c r="J2016" s="15">
        <v>0</v>
      </c>
      <c r="K2016" s="15">
        <v>0</v>
      </c>
      <c r="L2016" s="15">
        <f t="shared" si="63"/>
        <v>61.741</v>
      </c>
    </row>
    <row r="2017" spans="1:12" x14ac:dyDescent="0.2">
      <c r="A2017" s="7" t="s">
        <v>93</v>
      </c>
      <c r="B2017" s="7" t="s">
        <v>195</v>
      </c>
      <c r="C2017" s="7" t="s">
        <v>21</v>
      </c>
      <c r="D2017" s="29">
        <v>21.552</v>
      </c>
      <c r="E2017" s="29">
        <v>0</v>
      </c>
      <c r="F2017" s="30">
        <v>0</v>
      </c>
      <c r="G2017" s="29">
        <v>0</v>
      </c>
      <c r="H2017" s="29">
        <f t="shared" si="62"/>
        <v>21.552</v>
      </c>
      <c r="I2017" s="15">
        <v>25.056999999999999</v>
      </c>
      <c r="J2017" s="15">
        <v>0</v>
      </c>
      <c r="K2017" s="15">
        <v>0</v>
      </c>
      <c r="L2017" s="15">
        <f t="shared" si="63"/>
        <v>46.609000000000002</v>
      </c>
    </row>
    <row r="2018" spans="1:12" x14ac:dyDescent="0.2">
      <c r="A2018" s="7" t="s">
        <v>93</v>
      </c>
      <c r="B2018" s="7" t="s">
        <v>195</v>
      </c>
      <c r="C2018" s="7" t="s">
        <v>22</v>
      </c>
      <c r="D2018" s="29">
        <v>0.151</v>
      </c>
      <c r="E2018" s="29">
        <v>0</v>
      </c>
      <c r="F2018" s="30">
        <v>0.3</v>
      </c>
      <c r="G2018" s="29">
        <v>0</v>
      </c>
      <c r="H2018" s="29">
        <f t="shared" si="62"/>
        <v>0.45099999999999996</v>
      </c>
      <c r="I2018" s="15">
        <v>2E-3</v>
      </c>
      <c r="J2018" s="15">
        <v>0</v>
      </c>
      <c r="K2018" s="15">
        <v>0</v>
      </c>
      <c r="L2018" s="15">
        <f t="shared" si="63"/>
        <v>0.45300000000000001</v>
      </c>
    </row>
    <row r="2019" spans="1:12" x14ac:dyDescent="0.2">
      <c r="A2019" s="7" t="s">
        <v>93</v>
      </c>
      <c r="B2019" s="7" t="s">
        <v>195</v>
      </c>
      <c r="C2019" s="7" t="s">
        <v>23</v>
      </c>
      <c r="D2019" s="29">
        <v>16.062999999999999</v>
      </c>
      <c r="E2019" s="29">
        <v>0</v>
      </c>
      <c r="F2019" s="30">
        <v>0</v>
      </c>
      <c r="G2019" s="29">
        <v>0</v>
      </c>
      <c r="H2019" s="29">
        <f t="shared" si="62"/>
        <v>16.062999999999999</v>
      </c>
      <c r="I2019" s="15">
        <v>0</v>
      </c>
      <c r="J2019" s="15">
        <v>0</v>
      </c>
      <c r="K2019" s="15">
        <v>0</v>
      </c>
      <c r="L2019" s="15">
        <f t="shared" si="63"/>
        <v>16.062999999999999</v>
      </c>
    </row>
    <row r="2020" spans="1:12" x14ac:dyDescent="0.2">
      <c r="A2020" s="7" t="s">
        <v>93</v>
      </c>
      <c r="B2020" s="7" t="s">
        <v>195</v>
      </c>
      <c r="C2020" s="7" t="s">
        <v>108</v>
      </c>
      <c r="D2020" s="29">
        <v>9.2650000000000006</v>
      </c>
      <c r="E2020" s="29">
        <v>0</v>
      </c>
      <c r="F2020" s="30">
        <v>0</v>
      </c>
      <c r="G2020" s="29">
        <v>0</v>
      </c>
      <c r="H2020" s="29">
        <f t="shared" si="62"/>
        <v>9.2650000000000006</v>
      </c>
      <c r="I2020" s="15">
        <v>9.9329999999999998</v>
      </c>
      <c r="J2020" s="15">
        <v>0</v>
      </c>
      <c r="K2020" s="15">
        <v>0</v>
      </c>
      <c r="L2020" s="15">
        <f t="shared" si="63"/>
        <v>19.198</v>
      </c>
    </row>
    <row r="2021" spans="1:12" x14ac:dyDescent="0.2">
      <c r="A2021" s="7" t="s">
        <v>93</v>
      </c>
      <c r="B2021" s="7" t="s">
        <v>195</v>
      </c>
      <c r="C2021" s="7" t="s">
        <v>24</v>
      </c>
      <c r="D2021" s="29">
        <v>0.80600000000000005</v>
      </c>
      <c r="E2021" s="29">
        <v>0</v>
      </c>
      <c r="F2021" s="30">
        <v>0</v>
      </c>
      <c r="G2021" s="29">
        <v>0</v>
      </c>
      <c r="H2021" s="29">
        <f t="shared" si="62"/>
        <v>0.80600000000000005</v>
      </c>
      <c r="I2021" s="15">
        <v>0</v>
      </c>
      <c r="J2021" s="15">
        <v>0</v>
      </c>
      <c r="K2021" s="15">
        <v>0</v>
      </c>
      <c r="L2021" s="15">
        <f t="shared" si="63"/>
        <v>0.80600000000000005</v>
      </c>
    </row>
    <row r="2022" spans="1:12" x14ac:dyDescent="0.2">
      <c r="A2022" s="7" t="s">
        <v>93</v>
      </c>
      <c r="B2022" s="7" t="s">
        <v>195</v>
      </c>
      <c r="C2022" s="7" t="s">
        <v>25</v>
      </c>
      <c r="D2022" s="29">
        <v>19.038</v>
      </c>
      <c r="E2022" s="29">
        <v>0</v>
      </c>
      <c r="F2022" s="30">
        <v>0</v>
      </c>
      <c r="G2022" s="29">
        <v>0</v>
      </c>
      <c r="H2022" s="29">
        <f t="shared" si="62"/>
        <v>19.038</v>
      </c>
      <c r="I2022" s="15">
        <v>0.14099999999999999</v>
      </c>
      <c r="J2022" s="15">
        <v>0</v>
      </c>
      <c r="K2022" s="15">
        <v>0</v>
      </c>
      <c r="L2022" s="15">
        <f t="shared" si="63"/>
        <v>19.178999999999998</v>
      </c>
    </row>
    <row r="2023" spans="1:12" x14ac:dyDescent="0.2">
      <c r="A2023" s="7" t="s">
        <v>93</v>
      </c>
      <c r="B2023" s="7" t="s">
        <v>195</v>
      </c>
      <c r="C2023" s="7" t="s">
        <v>26</v>
      </c>
      <c r="D2023" s="29">
        <v>0</v>
      </c>
      <c r="E2023" s="29">
        <v>0</v>
      </c>
      <c r="F2023" s="30">
        <v>0</v>
      </c>
      <c r="G2023" s="29">
        <v>0</v>
      </c>
      <c r="H2023" s="29">
        <f t="shared" si="62"/>
        <v>0</v>
      </c>
      <c r="I2023" s="15">
        <v>0</v>
      </c>
      <c r="J2023" s="15">
        <v>0</v>
      </c>
      <c r="K2023" s="15">
        <v>0</v>
      </c>
      <c r="L2023" s="15">
        <f t="shared" si="63"/>
        <v>0</v>
      </c>
    </row>
    <row r="2024" spans="1:12" x14ac:dyDescent="0.2">
      <c r="A2024" s="7" t="s">
        <v>93</v>
      </c>
      <c r="B2024" s="7" t="s">
        <v>195</v>
      </c>
      <c r="C2024" s="7" t="s">
        <v>27</v>
      </c>
      <c r="D2024" s="29">
        <v>0</v>
      </c>
      <c r="E2024" s="29">
        <v>0</v>
      </c>
      <c r="F2024" s="30">
        <v>5.7</v>
      </c>
      <c r="G2024" s="29">
        <v>0</v>
      </c>
      <c r="H2024" s="29">
        <f t="shared" si="62"/>
        <v>5.7</v>
      </c>
      <c r="I2024" s="15">
        <v>0</v>
      </c>
      <c r="J2024" s="15">
        <v>0</v>
      </c>
      <c r="K2024" s="15">
        <v>0</v>
      </c>
      <c r="L2024" s="15">
        <f t="shared" si="63"/>
        <v>5.7</v>
      </c>
    </row>
    <row r="2025" spans="1:12" x14ac:dyDescent="0.2">
      <c r="A2025" s="7" t="s">
        <v>93</v>
      </c>
      <c r="B2025" s="7" t="s">
        <v>195</v>
      </c>
      <c r="C2025" s="7" t="s">
        <v>28</v>
      </c>
      <c r="D2025" s="29">
        <v>0</v>
      </c>
      <c r="E2025" s="29">
        <v>0</v>
      </c>
      <c r="F2025" s="30">
        <v>0</v>
      </c>
      <c r="G2025" s="29">
        <v>0</v>
      </c>
      <c r="H2025" s="29">
        <f t="shared" si="62"/>
        <v>0</v>
      </c>
      <c r="I2025" s="15">
        <v>0</v>
      </c>
      <c r="J2025" s="15">
        <v>0</v>
      </c>
      <c r="K2025" s="15">
        <v>0</v>
      </c>
      <c r="L2025" s="15">
        <f t="shared" si="63"/>
        <v>0</v>
      </c>
    </row>
    <row r="2026" spans="1:12" x14ac:dyDescent="0.2">
      <c r="A2026" s="7" t="s">
        <v>93</v>
      </c>
      <c r="B2026" s="7" t="s">
        <v>195</v>
      </c>
      <c r="C2026" s="7" t="s">
        <v>29</v>
      </c>
      <c r="D2026" s="29">
        <v>195.76599999999999</v>
      </c>
      <c r="E2026" s="29">
        <v>0</v>
      </c>
      <c r="F2026" s="30">
        <v>0</v>
      </c>
      <c r="G2026" s="29">
        <v>0</v>
      </c>
      <c r="H2026" s="29">
        <f t="shared" si="62"/>
        <v>195.76599999999999</v>
      </c>
      <c r="I2026" s="15">
        <v>2.5150000000000001</v>
      </c>
      <c r="J2026" s="15">
        <v>0</v>
      </c>
      <c r="K2026" s="15">
        <v>0</v>
      </c>
      <c r="L2026" s="15">
        <f t="shared" si="63"/>
        <v>198.28100000000001</v>
      </c>
    </row>
    <row r="2027" spans="1:12" x14ac:dyDescent="0.2">
      <c r="A2027" s="7" t="s">
        <v>93</v>
      </c>
      <c r="B2027" s="7" t="s">
        <v>195</v>
      </c>
      <c r="C2027" s="7" t="s">
        <v>30</v>
      </c>
      <c r="D2027" s="29">
        <v>0</v>
      </c>
      <c r="E2027" s="29">
        <v>0</v>
      </c>
      <c r="F2027" s="30">
        <v>0</v>
      </c>
      <c r="G2027" s="29">
        <v>0.47499999999999998</v>
      </c>
      <c r="H2027" s="29">
        <f t="shared" si="62"/>
        <v>0.47499999999999998</v>
      </c>
      <c r="I2027" s="15">
        <v>0</v>
      </c>
      <c r="J2027" s="15">
        <v>0</v>
      </c>
      <c r="K2027" s="15">
        <v>0</v>
      </c>
      <c r="L2027" s="15">
        <f t="shared" si="63"/>
        <v>0.47499999999999998</v>
      </c>
    </row>
    <row r="2028" spans="1:12" x14ac:dyDescent="0.2">
      <c r="A2028" s="7" t="s">
        <v>93</v>
      </c>
      <c r="B2028" s="7" t="s">
        <v>195</v>
      </c>
      <c r="C2028" s="7" t="s">
        <v>31</v>
      </c>
      <c r="D2028" s="29">
        <v>0</v>
      </c>
      <c r="E2028" s="29">
        <v>0</v>
      </c>
      <c r="F2028" s="30">
        <v>0.6</v>
      </c>
      <c r="G2028" s="29">
        <v>0</v>
      </c>
      <c r="H2028" s="29">
        <f t="shared" si="62"/>
        <v>0.6</v>
      </c>
      <c r="I2028" s="15">
        <v>1.2999999999999999E-2</v>
      </c>
      <c r="J2028" s="15">
        <v>0</v>
      </c>
      <c r="K2028" s="15">
        <v>0</v>
      </c>
      <c r="L2028" s="15">
        <f t="shared" si="63"/>
        <v>0.61299999999999999</v>
      </c>
    </row>
    <row r="2029" spans="1:12" x14ac:dyDescent="0.2">
      <c r="A2029" s="7" t="s">
        <v>93</v>
      </c>
      <c r="B2029" s="7" t="s">
        <v>195</v>
      </c>
      <c r="C2029" s="7" t="s">
        <v>32</v>
      </c>
      <c r="D2029" s="29">
        <v>0</v>
      </c>
      <c r="E2029" s="29">
        <v>0</v>
      </c>
      <c r="F2029" s="30">
        <v>0</v>
      </c>
      <c r="G2029" s="29">
        <v>0</v>
      </c>
      <c r="H2029" s="29">
        <f t="shared" si="62"/>
        <v>0</v>
      </c>
      <c r="I2029" s="15">
        <v>0</v>
      </c>
      <c r="J2029" s="15">
        <v>0</v>
      </c>
      <c r="K2029" s="15">
        <v>0</v>
      </c>
      <c r="L2029" s="15">
        <f t="shared" si="63"/>
        <v>0</v>
      </c>
    </row>
    <row r="2030" spans="1:12" x14ac:dyDescent="0.2">
      <c r="A2030" s="7" t="s">
        <v>93</v>
      </c>
      <c r="B2030" s="7" t="s">
        <v>195</v>
      </c>
      <c r="C2030" s="7" t="s">
        <v>33</v>
      </c>
      <c r="D2030" s="29">
        <v>0</v>
      </c>
      <c r="E2030" s="29">
        <v>0</v>
      </c>
      <c r="F2030" s="30">
        <v>0</v>
      </c>
      <c r="G2030" s="29">
        <v>0.4</v>
      </c>
      <c r="H2030" s="29">
        <f t="shared" si="62"/>
        <v>0.4</v>
      </c>
      <c r="I2030" s="15">
        <v>0</v>
      </c>
      <c r="J2030" s="15">
        <v>0</v>
      </c>
      <c r="K2030" s="15">
        <v>0</v>
      </c>
      <c r="L2030" s="15">
        <f t="shared" si="63"/>
        <v>0.4</v>
      </c>
    </row>
    <row r="2031" spans="1:12" x14ac:dyDescent="0.2">
      <c r="A2031" s="7" t="s">
        <v>94</v>
      </c>
      <c r="B2031" s="7" t="s">
        <v>188</v>
      </c>
      <c r="C2031" s="7" t="s">
        <v>2</v>
      </c>
      <c r="D2031" s="29">
        <v>0</v>
      </c>
      <c r="E2031" s="29">
        <v>0</v>
      </c>
      <c r="F2031" s="30">
        <v>13.3</v>
      </c>
      <c r="G2031" s="29">
        <v>0</v>
      </c>
      <c r="H2031" s="29">
        <f t="shared" si="62"/>
        <v>13.3</v>
      </c>
      <c r="I2031" s="15">
        <v>0</v>
      </c>
      <c r="J2031" s="15">
        <v>0</v>
      </c>
      <c r="K2031" s="15">
        <v>0</v>
      </c>
      <c r="L2031" s="15">
        <f t="shared" si="63"/>
        <v>13.3</v>
      </c>
    </row>
    <row r="2032" spans="1:12" x14ac:dyDescent="0.2">
      <c r="A2032" s="7" t="s">
        <v>94</v>
      </c>
      <c r="B2032" s="7" t="s">
        <v>188</v>
      </c>
      <c r="C2032" s="7" t="s">
        <v>4</v>
      </c>
      <c r="D2032" s="29">
        <v>9.0649999999999995</v>
      </c>
      <c r="E2032" s="29">
        <v>0</v>
      </c>
      <c r="F2032" s="30">
        <v>10.5</v>
      </c>
      <c r="G2032" s="29">
        <v>0</v>
      </c>
      <c r="H2032" s="29">
        <f t="shared" si="62"/>
        <v>19.564999999999998</v>
      </c>
      <c r="I2032" s="15">
        <v>0</v>
      </c>
      <c r="J2032" s="15">
        <v>0</v>
      </c>
      <c r="K2032" s="15">
        <v>0</v>
      </c>
      <c r="L2032" s="15">
        <f t="shared" si="63"/>
        <v>19.565000000000001</v>
      </c>
    </row>
    <row r="2033" spans="1:12" x14ac:dyDescent="0.2">
      <c r="A2033" s="7" t="s">
        <v>94</v>
      </c>
      <c r="B2033" s="7" t="s">
        <v>188</v>
      </c>
      <c r="C2033" s="7" t="s">
        <v>5</v>
      </c>
      <c r="D2033" s="29">
        <v>0</v>
      </c>
      <c r="E2033" s="29">
        <v>0</v>
      </c>
      <c r="F2033" s="30">
        <v>0.3</v>
      </c>
      <c r="G2033" s="29">
        <v>0</v>
      </c>
      <c r="H2033" s="29">
        <f t="shared" si="62"/>
        <v>0.3</v>
      </c>
      <c r="I2033" s="15">
        <v>0</v>
      </c>
      <c r="J2033" s="15">
        <v>0</v>
      </c>
      <c r="K2033" s="15">
        <v>0</v>
      </c>
      <c r="L2033" s="15">
        <f t="shared" si="63"/>
        <v>0.3</v>
      </c>
    </row>
    <row r="2034" spans="1:12" x14ac:dyDescent="0.2">
      <c r="A2034" s="7" t="s">
        <v>94</v>
      </c>
      <c r="B2034" s="7" t="s">
        <v>188</v>
      </c>
      <c r="C2034" s="7" t="s">
        <v>6</v>
      </c>
      <c r="D2034" s="29">
        <v>0</v>
      </c>
      <c r="E2034" s="29">
        <v>0</v>
      </c>
      <c r="F2034" s="30">
        <v>9.3999999999999986</v>
      </c>
      <c r="G2034" s="29">
        <v>0</v>
      </c>
      <c r="H2034" s="29">
        <f t="shared" si="62"/>
        <v>9.3999999999999986</v>
      </c>
      <c r="I2034" s="15">
        <v>0</v>
      </c>
      <c r="J2034" s="15">
        <v>0</v>
      </c>
      <c r="K2034" s="15">
        <v>0</v>
      </c>
      <c r="L2034" s="15">
        <f t="shared" si="63"/>
        <v>9.4</v>
      </c>
    </row>
    <row r="2035" spans="1:12" x14ac:dyDescent="0.2">
      <c r="A2035" s="7" t="s">
        <v>94</v>
      </c>
      <c r="B2035" s="7" t="s">
        <v>188</v>
      </c>
      <c r="C2035" s="7" t="s">
        <v>7</v>
      </c>
      <c r="D2035" s="29">
        <v>0</v>
      </c>
      <c r="E2035" s="29">
        <v>0</v>
      </c>
      <c r="F2035" s="30">
        <v>2.4</v>
      </c>
      <c r="G2035" s="29">
        <v>0</v>
      </c>
      <c r="H2035" s="29">
        <f t="shared" si="62"/>
        <v>2.4</v>
      </c>
      <c r="I2035" s="15">
        <v>36.01</v>
      </c>
      <c r="J2035" s="15">
        <v>0</v>
      </c>
      <c r="K2035" s="15">
        <v>0</v>
      </c>
      <c r="L2035" s="15">
        <f t="shared" si="63"/>
        <v>38.409999999999997</v>
      </c>
    </row>
    <row r="2036" spans="1:12" x14ac:dyDescent="0.2">
      <c r="A2036" s="7" t="s">
        <v>94</v>
      </c>
      <c r="B2036" s="7" t="s">
        <v>188</v>
      </c>
      <c r="C2036" s="7" t="s">
        <v>8</v>
      </c>
      <c r="D2036" s="29">
        <v>0</v>
      </c>
      <c r="E2036" s="29">
        <v>0</v>
      </c>
      <c r="F2036" s="30">
        <v>0.1</v>
      </c>
      <c r="G2036" s="29">
        <v>0</v>
      </c>
      <c r="H2036" s="29">
        <f t="shared" si="62"/>
        <v>0.1</v>
      </c>
      <c r="I2036" s="15">
        <v>0</v>
      </c>
      <c r="J2036" s="15">
        <v>0</v>
      </c>
      <c r="K2036" s="15">
        <v>0</v>
      </c>
      <c r="L2036" s="15">
        <f t="shared" si="63"/>
        <v>0.1</v>
      </c>
    </row>
    <row r="2037" spans="1:12" x14ac:dyDescent="0.2">
      <c r="A2037" s="7" t="s">
        <v>94</v>
      </c>
      <c r="B2037" s="7" t="s">
        <v>188</v>
      </c>
      <c r="C2037" s="7" t="s">
        <v>9</v>
      </c>
      <c r="D2037" s="29">
        <v>0</v>
      </c>
      <c r="E2037" s="29">
        <v>0</v>
      </c>
      <c r="F2037" s="30">
        <v>0</v>
      </c>
      <c r="G2037" s="29">
        <v>0</v>
      </c>
      <c r="H2037" s="29">
        <f t="shared" si="62"/>
        <v>0</v>
      </c>
      <c r="I2037" s="15">
        <v>0</v>
      </c>
      <c r="J2037" s="15">
        <v>0</v>
      </c>
      <c r="K2037" s="15">
        <v>0</v>
      </c>
      <c r="L2037" s="15">
        <f t="shared" si="63"/>
        <v>0</v>
      </c>
    </row>
    <row r="2038" spans="1:12" x14ac:dyDescent="0.2">
      <c r="A2038" s="7" t="s">
        <v>94</v>
      </c>
      <c r="B2038" s="7" t="s">
        <v>188</v>
      </c>
      <c r="C2038" s="7" t="s">
        <v>10</v>
      </c>
      <c r="D2038" s="29">
        <v>0</v>
      </c>
      <c r="E2038" s="29">
        <v>0</v>
      </c>
      <c r="F2038" s="30">
        <v>20.100000000000001</v>
      </c>
      <c r="G2038" s="29">
        <v>0</v>
      </c>
      <c r="H2038" s="29">
        <f t="shared" si="62"/>
        <v>20.100000000000001</v>
      </c>
      <c r="I2038" s="15">
        <v>0</v>
      </c>
      <c r="J2038" s="15">
        <v>0</v>
      </c>
      <c r="K2038" s="15">
        <v>0</v>
      </c>
      <c r="L2038" s="15">
        <f t="shared" si="63"/>
        <v>20.100000000000001</v>
      </c>
    </row>
    <row r="2039" spans="1:12" x14ac:dyDescent="0.2">
      <c r="A2039" s="7" t="s">
        <v>94</v>
      </c>
      <c r="B2039" s="7" t="s">
        <v>188</v>
      </c>
      <c r="C2039" s="7" t="s">
        <v>11</v>
      </c>
      <c r="D2039" s="29">
        <v>0</v>
      </c>
      <c r="E2039" s="29">
        <v>0</v>
      </c>
      <c r="F2039" s="30">
        <v>0</v>
      </c>
      <c r="G2039" s="29">
        <v>0</v>
      </c>
      <c r="H2039" s="29">
        <f t="shared" si="62"/>
        <v>0</v>
      </c>
      <c r="I2039" s="15">
        <v>0</v>
      </c>
      <c r="J2039" s="15">
        <v>0</v>
      </c>
      <c r="K2039" s="15">
        <v>0</v>
      </c>
      <c r="L2039" s="15">
        <f t="shared" si="63"/>
        <v>0</v>
      </c>
    </row>
    <row r="2040" spans="1:12" x14ac:dyDescent="0.2">
      <c r="A2040" s="7" t="s">
        <v>94</v>
      </c>
      <c r="B2040" s="7" t="s">
        <v>188</v>
      </c>
      <c r="C2040" s="7" t="s">
        <v>12</v>
      </c>
      <c r="D2040" s="29">
        <v>0</v>
      </c>
      <c r="E2040" s="29">
        <v>0</v>
      </c>
      <c r="F2040" s="30">
        <v>10</v>
      </c>
      <c r="G2040" s="29">
        <v>0</v>
      </c>
      <c r="H2040" s="29">
        <f t="shared" si="62"/>
        <v>10</v>
      </c>
      <c r="I2040" s="15">
        <v>0</v>
      </c>
      <c r="J2040" s="15">
        <v>0</v>
      </c>
      <c r="K2040" s="15">
        <v>0</v>
      </c>
      <c r="L2040" s="15">
        <f t="shared" si="63"/>
        <v>10</v>
      </c>
    </row>
    <row r="2041" spans="1:12" x14ac:dyDescent="0.2">
      <c r="A2041" s="7" t="s">
        <v>94</v>
      </c>
      <c r="B2041" s="7" t="s">
        <v>188</v>
      </c>
      <c r="C2041" s="7" t="s">
        <v>13</v>
      </c>
      <c r="D2041" s="29">
        <v>0.876</v>
      </c>
      <c r="E2041" s="29">
        <v>0</v>
      </c>
      <c r="F2041" s="30">
        <v>0.1</v>
      </c>
      <c r="G2041" s="29">
        <v>0</v>
      </c>
      <c r="H2041" s="29">
        <f t="shared" si="62"/>
        <v>0.97599999999999998</v>
      </c>
      <c r="I2041" s="15">
        <v>0.11600000000000001</v>
      </c>
      <c r="J2041" s="15">
        <v>0</v>
      </c>
      <c r="K2041" s="15">
        <v>0</v>
      </c>
      <c r="L2041" s="15">
        <f t="shared" si="63"/>
        <v>1.0920000000000001</v>
      </c>
    </row>
    <row r="2042" spans="1:12" x14ac:dyDescent="0.2">
      <c r="A2042" s="7" t="s">
        <v>94</v>
      </c>
      <c r="B2042" s="7" t="s">
        <v>188</v>
      </c>
      <c r="C2042" s="7" t="s">
        <v>14</v>
      </c>
      <c r="D2042" s="29">
        <v>44.963999999999999</v>
      </c>
      <c r="E2042" s="29">
        <v>0</v>
      </c>
      <c r="F2042" s="30">
        <v>0</v>
      </c>
      <c r="G2042" s="29">
        <v>0</v>
      </c>
      <c r="H2042" s="29">
        <f t="shared" si="62"/>
        <v>44.963999999999999</v>
      </c>
      <c r="I2042" s="15">
        <v>0</v>
      </c>
      <c r="J2042" s="15">
        <v>0</v>
      </c>
      <c r="K2042" s="15">
        <v>0</v>
      </c>
      <c r="L2042" s="15">
        <f t="shared" si="63"/>
        <v>44.963999999999999</v>
      </c>
    </row>
    <row r="2043" spans="1:12" x14ac:dyDescent="0.2">
      <c r="A2043" s="7" t="s">
        <v>94</v>
      </c>
      <c r="B2043" s="7" t="s">
        <v>188</v>
      </c>
      <c r="C2043" s="7" t="s">
        <v>15</v>
      </c>
      <c r="D2043" s="29">
        <v>39.143999999999998</v>
      </c>
      <c r="E2043" s="29">
        <v>2.129</v>
      </c>
      <c r="F2043" s="30">
        <v>0</v>
      </c>
      <c r="G2043" s="29">
        <v>0</v>
      </c>
      <c r="H2043" s="29">
        <f t="shared" si="62"/>
        <v>41.272999999999996</v>
      </c>
      <c r="I2043" s="15">
        <v>2.7E-2</v>
      </c>
      <c r="J2043" s="15">
        <v>0</v>
      </c>
      <c r="K2043" s="15">
        <v>0</v>
      </c>
      <c r="L2043" s="15">
        <f t="shared" si="63"/>
        <v>41.3</v>
      </c>
    </row>
    <row r="2044" spans="1:12" x14ac:dyDescent="0.2">
      <c r="A2044" s="7" t="s">
        <v>94</v>
      </c>
      <c r="B2044" s="7" t="s">
        <v>188</v>
      </c>
      <c r="C2044" s="7" t="s">
        <v>108</v>
      </c>
      <c r="D2044" s="29">
        <v>0.41199999999999998</v>
      </c>
      <c r="E2044" s="29">
        <v>0</v>
      </c>
      <c r="F2044" s="30">
        <v>0</v>
      </c>
      <c r="G2044" s="29">
        <v>0</v>
      </c>
      <c r="H2044" s="29">
        <f t="shared" si="62"/>
        <v>0.41199999999999998</v>
      </c>
      <c r="I2044" s="15">
        <v>5.9619999999999997</v>
      </c>
      <c r="J2044" s="15">
        <v>0</v>
      </c>
      <c r="K2044" s="15">
        <v>0</v>
      </c>
      <c r="L2044" s="15">
        <f t="shared" si="63"/>
        <v>6.3739999999999997</v>
      </c>
    </row>
    <row r="2045" spans="1:12" x14ac:dyDescent="0.2">
      <c r="A2045" s="7" t="s">
        <v>94</v>
      </c>
      <c r="B2045" s="7" t="s">
        <v>188</v>
      </c>
      <c r="C2045" s="7" t="s">
        <v>16</v>
      </c>
      <c r="D2045" s="29">
        <v>0.20599999999999999</v>
      </c>
      <c r="E2045" s="29">
        <v>29.315999999999999</v>
      </c>
      <c r="F2045" s="30">
        <v>0</v>
      </c>
      <c r="G2045" s="29">
        <v>0</v>
      </c>
      <c r="H2045" s="29">
        <f t="shared" si="62"/>
        <v>29.521999999999998</v>
      </c>
      <c r="I2045" s="15">
        <v>2.681</v>
      </c>
      <c r="J2045" s="15">
        <v>0</v>
      </c>
      <c r="K2045" s="15">
        <v>0</v>
      </c>
      <c r="L2045" s="15">
        <f t="shared" si="63"/>
        <v>32.203000000000003</v>
      </c>
    </row>
    <row r="2046" spans="1:12" x14ac:dyDescent="0.2">
      <c r="A2046" s="7" t="s">
        <v>94</v>
      </c>
      <c r="B2046" s="7" t="s">
        <v>188</v>
      </c>
      <c r="C2046" s="7" t="s">
        <v>17</v>
      </c>
      <c r="D2046" s="29">
        <v>1.339</v>
      </c>
      <c r="E2046" s="29">
        <v>10.755000000000001</v>
      </c>
      <c r="F2046" s="30">
        <v>0</v>
      </c>
      <c r="G2046" s="29">
        <v>0</v>
      </c>
      <c r="H2046" s="29">
        <f t="shared" si="62"/>
        <v>12.094000000000001</v>
      </c>
      <c r="I2046" s="15">
        <v>2E-3</v>
      </c>
      <c r="J2046" s="15">
        <v>0</v>
      </c>
      <c r="K2046" s="15">
        <v>0</v>
      </c>
      <c r="L2046" s="15">
        <f t="shared" si="63"/>
        <v>12.096</v>
      </c>
    </row>
    <row r="2047" spans="1:12" x14ac:dyDescent="0.2">
      <c r="A2047" s="7" t="s">
        <v>94</v>
      </c>
      <c r="B2047" s="7" t="s">
        <v>188</v>
      </c>
      <c r="C2047" s="7" t="s">
        <v>18</v>
      </c>
      <c r="D2047" s="29">
        <v>303.88299999999998</v>
      </c>
      <c r="E2047" s="29">
        <v>0</v>
      </c>
      <c r="F2047" s="30">
        <v>0</v>
      </c>
      <c r="G2047" s="29">
        <v>0.33300000000000002</v>
      </c>
      <c r="H2047" s="29">
        <f t="shared" si="62"/>
        <v>304.21600000000001</v>
      </c>
      <c r="I2047" s="15">
        <v>23.881</v>
      </c>
      <c r="J2047" s="15">
        <v>0</v>
      </c>
      <c r="K2047" s="15">
        <v>0.1</v>
      </c>
      <c r="L2047" s="15">
        <f t="shared" si="63"/>
        <v>328.197</v>
      </c>
    </row>
    <row r="2048" spans="1:12" x14ac:dyDescent="0.2">
      <c r="A2048" s="7" t="s">
        <v>94</v>
      </c>
      <c r="B2048" s="7" t="s">
        <v>188</v>
      </c>
      <c r="C2048" s="7" t="s">
        <v>19</v>
      </c>
      <c r="D2048" s="29">
        <v>110.943</v>
      </c>
      <c r="E2048" s="29">
        <v>0</v>
      </c>
      <c r="F2048" s="30">
        <v>1.2</v>
      </c>
      <c r="G2048" s="29">
        <v>0.36399999999999999</v>
      </c>
      <c r="H2048" s="29">
        <f t="shared" si="62"/>
        <v>112.50700000000001</v>
      </c>
      <c r="I2048" s="15">
        <v>2.9390000000000001</v>
      </c>
      <c r="J2048" s="15">
        <v>0</v>
      </c>
      <c r="K2048" s="15">
        <v>0</v>
      </c>
      <c r="L2048" s="15">
        <f t="shared" si="63"/>
        <v>115.446</v>
      </c>
    </row>
    <row r="2049" spans="1:12" x14ac:dyDescent="0.2">
      <c r="A2049" s="7" t="s">
        <v>94</v>
      </c>
      <c r="B2049" s="7" t="s">
        <v>188</v>
      </c>
      <c r="C2049" s="7" t="s">
        <v>20</v>
      </c>
      <c r="D2049" s="29">
        <v>1.6479999999999999</v>
      </c>
      <c r="E2049" s="29">
        <v>0</v>
      </c>
      <c r="F2049" s="30">
        <v>0.5</v>
      </c>
      <c r="G2049" s="29">
        <v>0</v>
      </c>
      <c r="H2049" s="29">
        <f t="shared" si="62"/>
        <v>2.1479999999999997</v>
      </c>
      <c r="I2049" s="15">
        <v>7.5259999999999998</v>
      </c>
      <c r="J2049" s="15">
        <v>0</v>
      </c>
      <c r="K2049" s="15">
        <v>0</v>
      </c>
      <c r="L2049" s="15">
        <f t="shared" si="63"/>
        <v>9.6739999999999995</v>
      </c>
    </row>
    <row r="2050" spans="1:12" x14ac:dyDescent="0.2">
      <c r="A2050" s="7" t="s">
        <v>94</v>
      </c>
      <c r="B2050" s="7" t="s">
        <v>188</v>
      </c>
      <c r="C2050" s="7" t="s">
        <v>21</v>
      </c>
      <c r="D2050" s="29">
        <v>0.36099999999999999</v>
      </c>
      <c r="E2050" s="29">
        <v>0</v>
      </c>
      <c r="F2050" s="30">
        <v>0</v>
      </c>
      <c r="G2050" s="29">
        <v>0</v>
      </c>
      <c r="H2050" s="29">
        <f t="shared" si="62"/>
        <v>0.36099999999999999</v>
      </c>
      <c r="I2050" s="15">
        <v>14.706</v>
      </c>
      <c r="J2050" s="15">
        <v>0</v>
      </c>
      <c r="K2050" s="15">
        <v>0</v>
      </c>
      <c r="L2050" s="15">
        <f t="shared" si="63"/>
        <v>15.067</v>
      </c>
    </row>
    <row r="2051" spans="1:12" x14ac:dyDescent="0.2">
      <c r="A2051" s="7" t="s">
        <v>94</v>
      </c>
      <c r="B2051" s="7" t="s">
        <v>188</v>
      </c>
      <c r="C2051" s="7" t="s">
        <v>22</v>
      </c>
      <c r="D2051" s="29">
        <v>56.655999999999999</v>
      </c>
      <c r="E2051" s="29">
        <v>0</v>
      </c>
      <c r="F2051" s="30">
        <v>13.9</v>
      </c>
      <c r="G2051" s="29">
        <v>6.6639999999999997</v>
      </c>
      <c r="H2051" s="29">
        <f t="shared" si="62"/>
        <v>77.22</v>
      </c>
      <c r="I2051" s="15">
        <v>0</v>
      </c>
      <c r="J2051" s="15">
        <v>0</v>
      </c>
      <c r="K2051" s="15">
        <v>0</v>
      </c>
      <c r="L2051" s="15">
        <f t="shared" si="63"/>
        <v>77.22</v>
      </c>
    </row>
    <row r="2052" spans="1:12" x14ac:dyDescent="0.2">
      <c r="A2052" s="7" t="s">
        <v>94</v>
      </c>
      <c r="B2052" s="7" t="s">
        <v>188</v>
      </c>
      <c r="C2052" s="7" t="s">
        <v>23</v>
      </c>
      <c r="D2052" s="29">
        <v>9.8889999999999993</v>
      </c>
      <c r="E2052" s="29">
        <v>0</v>
      </c>
      <c r="F2052" s="30">
        <v>0</v>
      </c>
      <c r="G2052" s="29">
        <v>0</v>
      </c>
      <c r="H2052" s="29">
        <f t="shared" ref="H2052:H2115" si="64">D2052+E2052+F2052+G2052</f>
        <v>9.8889999999999993</v>
      </c>
      <c r="I2052" s="15">
        <v>0.38100000000000001</v>
      </c>
      <c r="J2052" s="15">
        <v>0</v>
      </c>
      <c r="K2052" s="15">
        <v>0</v>
      </c>
      <c r="L2052" s="15">
        <f t="shared" ref="L2052:L2115" si="65">ROUND(H2052+I2052+J2052+K2052,3)</f>
        <v>10.27</v>
      </c>
    </row>
    <row r="2053" spans="1:12" x14ac:dyDescent="0.2">
      <c r="A2053" s="7" t="s">
        <v>94</v>
      </c>
      <c r="B2053" s="7" t="s">
        <v>188</v>
      </c>
      <c r="C2053" s="7" t="s">
        <v>24</v>
      </c>
      <c r="D2053" s="29">
        <v>1.7509999999999999</v>
      </c>
      <c r="E2053" s="29">
        <v>0</v>
      </c>
      <c r="F2053" s="30">
        <v>0</v>
      </c>
      <c r="G2053" s="29">
        <v>0</v>
      </c>
      <c r="H2053" s="29">
        <f t="shared" si="64"/>
        <v>1.7509999999999999</v>
      </c>
      <c r="I2053" s="15">
        <v>0</v>
      </c>
      <c r="J2053" s="15">
        <v>-0.2</v>
      </c>
      <c r="K2053" s="15">
        <v>0</v>
      </c>
      <c r="L2053" s="15">
        <f t="shared" si="65"/>
        <v>1.5509999999999999</v>
      </c>
    </row>
    <row r="2054" spans="1:12" x14ac:dyDescent="0.2">
      <c r="A2054" s="7" t="s">
        <v>94</v>
      </c>
      <c r="B2054" s="7" t="s">
        <v>188</v>
      </c>
      <c r="C2054" s="7" t="s">
        <v>25</v>
      </c>
      <c r="D2054" s="29">
        <v>44.603999999999999</v>
      </c>
      <c r="E2054" s="29">
        <v>0</v>
      </c>
      <c r="F2054" s="30">
        <v>0</v>
      </c>
      <c r="G2054" s="29">
        <v>0</v>
      </c>
      <c r="H2054" s="29">
        <f t="shared" si="64"/>
        <v>44.603999999999999</v>
      </c>
      <c r="I2054" s="15">
        <v>1.427</v>
      </c>
      <c r="J2054" s="15">
        <v>0</v>
      </c>
      <c r="K2054" s="15">
        <v>0</v>
      </c>
      <c r="L2054" s="15">
        <f t="shared" si="65"/>
        <v>46.030999999999999</v>
      </c>
    </row>
    <row r="2055" spans="1:12" x14ac:dyDescent="0.2">
      <c r="A2055" s="7" t="s">
        <v>94</v>
      </c>
      <c r="B2055" s="7" t="s">
        <v>188</v>
      </c>
      <c r="C2055" s="7" t="s">
        <v>26</v>
      </c>
      <c r="D2055" s="29">
        <v>0</v>
      </c>
      <c r="E2055" s="29">
        <v>0</v>
      </c>
      <c r="F2055" s="30">
        <v>0</v>
      </c>
      <c r="G2055" s="29">
        <v>0.26500000000000001</v>
      </c>
      <c r="H2055" s="29">
        <f t="shared" si="64"/>
        <v>0.26500000000000001</v>
      </c>
      <c r="I2055" s="15">
        <v>0</v>
      </c>
      <c r="J2055" s="15">
        <v>0</v>
      </c>
      <c r="K2055" s="15">
        <v>0</v>
      </c>
      <c r="L2055" s="15">
        <f t="shared" si="65"/>
        <v>0.26500000000000001</v>
      </c>
    </row>
    <row r="2056" spans="1:12" x14ac:dyDescent="0.2">
      <c r="A2056" s="7" t="s">
        <v>94</v>
      </c>
      <c r="B2056" s="7" t="s">
        <v>188</v>
      </c>
      <c r="C2056" s="7" t="s">
        <v>27</v>
      </c>
      <c r="D2056" s="29">
        <v>0</v>
      </c>
      <c r="E2056" s="29">
        <v>0</v>
      </c>
      <c r="F2056" s="30">
        <v>2.4</v>
      </c>
      <c r="G2056" s="29">
        <v>0</v>
      </c>
      <c r="H2056" s="29">
        <f t="shared" si="64"/>
        <v>2.4</v>
      </c>
      <c r="I2056" s="15">
        <v>0</v>
      </c>
      <c r="J2056" s="15">
        <v>0</v>
      </c>
      <c r="K2056" s="15">
        <v>0</v>
      </c>
      <c r="L2056" s="15">
        <f t="shared" si="65"/>
        <v>2.4</v>
      </c>
    </row>
    <row r="2057" spans="1:12" x14ac:dyDescent="0.2">
      <c r="A2057" s="7" t="s">
        <v>94</v>
      </c>
      <c r="B2057" s="7" t="s">
        <v>188</v>
      </c>
      <c r="C2057" s="7" t="s">
        <v>28</v>
      </c>
      <c r="D2057" s="29">
        <v>0</v>
      </c>
      <c r="E2057" s="29">
        <v>0.1</v>
      </c>
      <c r="F2057" s="30">
        <v>0</v>
      </c>
      <c r="G2057" s="29">
        <v>0</v>
      </c>
      <c r="H2057" s="29">
        <f t="shared" si="64"/>
        <v>0.1</v>
      </c>
      <c r="I2057" s="15">
        <v>0</v>
      </c>
      <c r="J2057" s="15">
        <v>0</v>
      </c>
      <c r="K2057" s="15">
        <v>0</v>
      </c>
      <c r="L2057" s="15">
        <f t="shared" si="65"/>
        <v>0.1</v>
      </c>
    </row>
    <row r="2058" spans="1:12" x14ac:dyDescent="0.2">
      <c r="A2058" s="7" t="s">
        <v>94</v>
      </c>
      <c r="B2058" s="7" t="s">
        <v>188</v>
      </c>
      <c r="C2058" s="7" t="s">
        <v>29</v>
      </c>
      <c r="D2058" s="29">
        <v>158.54300000000001</v>
      </c>
      <c r="E2058" s="29">
        <v>0</v>
      </c>
      <c r="F2058" s="30">
        <v>0</v>
      </c>
      <c r="G2058" s="29">
        <v>0</v>
      </c>
      <c r="H2058" s="29">
        <f t="shared" si="64"/>
        <v>158.54300000000001</v>
      </c>
      <c r="I2058" s="15">
        <v>3.2490000000000001</v>
      </c>
      <c r="J2058" s="15">
        <v>0</v>
      </c>
      <c r="K2058" s="15">
        <v>0</v>
      </c>
      <c r="L2058" s="15">
        <f t="shared" si="65"/>
        <v>161.792</v>
      </c>
    </row>
    <row r="2059" spans="1:12" x14ac:dyDescent="0.2">
      <c r="A2059" s="7" t="s">
        <v>94</v>
      </c>
      <c r="B2059" s="7" t="s">
        <v>188</v>
      </c>
      <c r="C2059" s="7" t="s">
        <v>30</v>
      </c>
      <c r="D2059" s="29">
        <v>0</v>
      </c>
      <c r="E2059" s="29">
        <v>0</v>
      </c>
      <c r="F2059" s="30">
        <v>0</v>
      </c>
      <c r="G2059" s="29">
        <v>1.6579999999999999</v>
      </c>
      <c r="H2059" s="29">
        <f t="shared" si="64"/>
        <v>1.6579999999999999</v>
      </c>
      <c r="I2059" s="15">
        <v>0</v>
      </c>
      <c r="J2059" s="15">
        <v>0</v>
      </c>
      <c r="K2059" s="15">
        <v>0</v>
      </c>
      <c r="L2059" s="15">
        <f t="shared" si="65"/>
        <v>1.6579999999999999</v>
      </c>
    </row>
    <row r="2060" spans="1:12" x14ac:dyDescent="0.2">
      <c r="A2060" s="7" t="s">
        <v>94</v>
      </c>
      <c r="B2060" s="7" t="s">
        <v>188</v>
      </c>
      <c r="C2060" s="7" t="s">
        <v>31</v>
      </c>
      <c r="D2060" s="29">
        <v>0</v>
      </c>
      <c r="E2060" s="29">
        <v>0</v>
      </c>
      <c r="F2060" s="30">
        <v>0.7</v>
      </c>
      <c r="G2060" s="29">
        <v>0</v>
      </c>
      <c r="H2060" s="29">
        <f t="shared" si="64"/>
        <v>0.7</v>
      </c>
      <c r="I2060" s="15">
        <v>0</v>
      </c>
      <c r="J2060" s="15">
        <v>0</v>
      </c>
      <c r="K2060" s="15">
        <v>0</v>
      </c>
      <c r="L2060" s="15">
        <f t="shared" si="65"/>
        <v>0.7</v>
      </c>
    </row>
    <row r="2061" spans="1:12" x14ac:dyDescent="0.2">
      <c r="A2061" s="7" t="s">
        <v>94</v>
      </c>
      <c r="B2061" s="7" t="s">
        <v>188</v>
      </c>
      <c r="C2061" s="7" t="s">
        <v>32</v>
      </c>
      <c r="D2061" s="29">
        <v>0</v>
      </c>
      <c r="E2061" s="29">
        <v>0.9</v>
      </c>
      <c r="F2061" s="30">
        <v>0</v>
      </c>
      <c r="G2061" s="29">
        <v>0</v>
      </c>
      <c r="H2061" s="29">
        <f t="shared" si="64"/>
        <v>0.9</v>
      </c>
      <c r="I2061" s="15">
        <v>0</v>
      </c>
      <c r="J2061" s="15">
        <v>0</v>
      </c>
      <c r="K2061" s="15">
        <v>0</v>
      </c>
      <c r="L2061" s="15">
        <f t="shared" si="65"/>
        <v>0.9</v>
      </c>
    </row>
    <row r="2062" spans="1:12" x14ac:dyDescent="0.2">
      <c r="A2062" s="7" t="s">
        <v>94</v>
      </c>
      <c r="B2062" s="7" t="s">
        <v>188</v>
      </c>
      <c r="C2062" s="7" t="s">
        <v>33</v>
      </c>
      <c r="D2062" s="29">
        <v>0</v>
      </c>
      <c r="E2062" s="29">
        <v>0</v>
      </c>
      <c r="F2062" s="30">
        <v>0</v>
      </c>
      <c r="G2062" s="29">
        <v>6.9</v>
      </c>
      <c r="H2062" s="29">
        <f t="shared" si="64"/>
        <v>6.9</v>
      </c>
      <c r="I2062" s="15">
        <v>0</v>
      </c>
      <c r="J2062" s="15">
        <v>0</v>
      </c>
      <c r="K2062" s="15">
        <v>0</v>
      </c>
      <c r="L2062" s="15">
        <f t="shared" si="65"/>
        <v>6.9</v>
      </c>
    </row>
    <row r="2063" spans="1:12" x14ac:dyDescent="0.2">
      <c r="A2063" s="7" t="s">
        <v>95</v>
      </c>
      <c r="B2063" s="7" t="s">
        <v>137</v>
      </c>
      <c r="C2063" s="7" t="s">
        <v>2</v>
      </c>
      <c r="D2063" s="29">
        <v>0</v>
      </c>
      <c r="E2063" s="29">
        <v>0</v>
      </c>
      <c r="F2063" s="30">
        <v>32.6</v>
      </c>
      <c r="G2063" s="29">
        <v>0</v>
      </c>
      <c r="H2063" s="29">
        <f t="shared" si="64"/>
        <v>32.6</v>
      </c>
      <c r="I2063" s="15">
        <v>0</v>
      </c>
      <c r="J2063" s="15">
        <v>0</v>
      </c>
      <c r="K2063" s="15">
        <v>0</v>
      </c>
      <c r="L2063" s="15">
        <f t="shared" si="65"/>
        <v>32.6</v>
      </c>
    </row>
    <row r="2064" spans="1:12" x14ac:dyDescent="0.2">
      <c r="A2064" s="7" t="s">
        <v>95</v>
      </c>
      <c r="B2064" s="7" t="s">
        <v>137</v>
      </c>
      <c r="C2064" s="7" t="s">
        <v>4</v>
      </c>
      <c r="D2064" s="29">
        <v>3.7349999999999999</v>
      </c>
      <c r="E2064" s="29">
        <v>0</v>
      </c>
      <c r="F2064" s="30">
        <v>0</v>
      </c>
      <c r="G2064" s="29">
        <v>0</v>
      </c>
      <c r="H2064" s="29">
        <f t="shared" si="64"/>
        <v>3.7349999999999999</v>
      </c>
      <c r="I2064" s="15">
        <v>0</v>
      </c>
      <c r="J2064" s="15">
        <v>0</v>
      </c>
      <c r="K2064" s="15">
        <v>0</v>
      </c>
      <c r="L2064" s="15">
        <f t="shared" si="65"/>
        <v>3.7349999999999999</v>
      </c>
    </row>
    <row r="2065" spans="1:12" x14ac:dyDescent="0.2">
      <c r="A2065" s="7" t="s">
        <v>95</v>
      </c>
      <c r="B2065" s="7" t="s">
        <v>137</v>
      </c>
      <c r="C2065" s="7" t="s">
        <v>5</v>
      </c>
      <c r="D2065" s="29">
        <v>0</v>
      </c>
      <c r="E2065" s="29">
        <v>0</v>
      </c>
      <c r="F2065" s="30">
        <v>0</v>
      </c>
      <c r="G2065" s="29">
        <v>0</v>
      </c>
      <c r="H2065" s="29">
        <f t="shared" si="64"/>
        <v>0</v>
      </c>
      <c r="I2065" s="15">
        <v>0</v>
      </c>
      <c r="J2065" s="15">
        <v>0</v>
      </c>
      <c r="K2065" s="15">
        <v>0</v>
      </c>
      <c r="L2065" s="15">
        <f t="shared" si="65"/>
        <v>0</v>
      </c>
    </row>
    <row r="2066" spans="1:12" x14ac:dyDescent="0.2">
      <c r="A2066" s="7" t="s">
        <v>95</v>
      </c>
      <c r="B2066" s="7" t="s">
        <v>137</v>
      </c>
      <c r="C2066" s="7" t="s">
        <v>6</v>
      </c>
      <c r="D2066" s="29">
        <v>0</v>
      </c>
      <c r="E2066" s="29">
        <v>0</v>
      </c>
      <c r="F2066" s="30">
        <v>0.3</v>
      </c>
      <c r="G2066" s="29">
        <v>0</v>
      </c>
      <c r="H2066" s="29">
        <f t="shared" si="64"/>
        <v>0.3</v>
      </c>
      <c r="I2066" s="15">
        <v>0</v>
      </c>
      <c r="J2066" s="15">
        <v>0</v>
      </c>
      <c r="K2066" s="15">
        <v>0</v>
      </c>
      <c r="L2066" s="15">
        <f t="shared" si="65"/>
        <v>0.3</v>
      </c>
    </row>
    <row r="2067" spans="1:12" x14ac:dyDescent="0.2">
      <c r="A2067" s="7" t="s">
        <v>95</v>
      </c>
      <c r="B2067" s="7" t="s">
        <v>137</v>
      </c>
      <c r="C2067" s="7" t="s">
        <v>7</v>
      </c>
      <c r="D2067" s="29">
        <v>0</v>
      </c>
      <c r="E2067" s="29">
        <v>0</v>
      </c>
      <c r="F2067" s="30">
        <v>0</v>
      </c>
      <c r="G2067" s="29">
        <v>0</v>
      </c>
      <c r="H2067" s="29">
        <f t="shared" si="64"/>
        <v>0</v>
      </c>
      <c r="I2067" s="15">
        <v>0</v>
      </c>
      <c r="J2067" s="15">
        <v>0</v>
      </c>
      <c r="K2067" s="15">
        <v>0</v>
      </c>
      <c r="L2067" s="15">
        <f t="shared" si="65"/>
        <v>0</v>
      </c>
    </row>
    <row r="2068" spans="1:12" x14ac:dyDescent="0.2">
      <c r="A2068" s="7" t="s">
        <v>95</v>
      </c>
      <c r="B2068" s="7" t="s">
        <v>137</v>
      </c>
      <c r="C2068" s="7" t="s">
        <v>8</v>
      </c>
      <c r="D2068" s="29">
        <v>0</v>
      </c>
      <c r="E2068" s="29">
        <v>0</v>
      </c>
      <c r="F2068" s="30">
        <v>0</v>
      </c>
      <c r="G2068" s="29">
        <v>0</v>
      </c>
      <c r="H2068" s="29">
        <f t="shared" si="64"/>
        <v>0</v>
      </c>
      <c r="I2068" s="15">
        <v>0</v>
      </c>
      <c r="J2068" s="15">
        <v>0</v>
      </c>
      <c r="K2068" s="15">
        <v>0</v>
      </c>
      <c r="L2068" s="15">
        <f t="shared" si="65"/>
        <v>0</v>
      </c>
    </row>
    <row r="2069" spans="1:12" x14ac:dyDescent="0.2">
      <c r="A2069" s="7" t="s">
        <v>95</v>
      </c>
      <c r="B2069" s="7" t="s">
        <v>137</v>
      </c>
      <c r="C2069" s="7" t="s">
        <v>9</v>
      </c>
      <c r="D2069" s="29">
        <v>0</v>
      </c>
      <c r="E2069" s="29">
        <v>0</v>
      </c>
      <c r="F2069" s="30">
        <v>360</v>
      </c>
      <c r="G2069" s="29">
        <v>0</v>
      </c>
      <c r="H2069" s="29">
        <f t="shared" si="64"/>
        <v>360</v>
      </c>
      <c r="I2069" s="15">
        <v>0</v>
      </c>
      <c r="J2069" s="15">
        <v>0</v>
      </c>
      <c r="K2069" s="15">
        <v>0</v>
      </c>
      <c r="L2069" s="15">
        <f t="shared" si="65"/>
        <v>360</v>
      </c>
    </row>
    <row r="2070" spans="1:12" x14ac:dyDescent="0.2">
      <c r="A2070" s="7" t="s">
        <v>95</v>
      </c>
      <c r="B2070" s="7" t="s">
        <v>137</v>
      </c>
      <c r="C2070" s="7" t="s">
        <v>10</v>
      </c>
      <c r="D2070" s="29">
        <v>0</v>
      </c>
      <c r="E2070" s="29">
        <v>0</v>
      </c>
      <c r="F2070" s="30">
        <v>0</v>
      </c>
      <c r="G2070" s="29">
        <v>0</v>
      </c>
      <c r="H2070" s="29">
        <f t="shared" si="64"/>
        <v>0</v>
      </c>
      <c r="I2070" s="15">
        <v>0</v>
      </c>
      <c r="J2070" s="15">
        <v>0</v>
      </c>
      <c r="K2070" s="15">
        <v>0</v>
      </c>
      <c r="L2070" s="15">
        <f t="shared" si="65"/>
        <v>0</v>
      </c>
    </row>
    <row r="2071" spans="1:12" x14ac:dyDescent="0.2">
      <c r="A2071" s="7" t="s">
        <v>95</v>
      </c>
      <c r="B2071" s="7" t="s">
        <v>137</v>
      </c>
      <c r="C2071" s="7" t="s">
        <v>11</v>
      </c>
      <c r="D2071" s="29">
        <v>0</v>
      </c>
      <c r="E2071" s="29">
        <v>0</v>
      </c>
      <c r="F2071" s="30">
        <v>0</v>
      </c>
      <c r="G2071" s="29">
        <v>0</v>
      </c>
      <c r="H2071" s="29">
        <f t="shared" si="64"/>
        <v>0</v>
      </c>
      <c r="I2071" s="15">
        <v>0</v>
      </c>
      <c r="J2071" s="15">
        <v>0</v>
      </c>
      <c r="K2071" s="15">
        <v>0</v>
      </c>
      <c r="L2071" s="15">
        <f t="shared" si="65"/>
        <v>0</v>
      </c>
    </row>
    <row r="2072" spans="1:12" x14ac:dyDescent="0.2">
      <c r="A2072" s="7" t="s">
        <v>95</v>
      </c>
      <c r="B2072" s="7" t="s">
        <v>137</v>
      </c>
      <c r="C2072" s="7" t="s">
        <v>12</v>
      </c>
      <c r="D2072" s="29">
        <v>0</v>
      </c>
      <c r="E2072" s="29">
        <v>0</v>
      </c>
      <c r="F2072" s="30">
        <v>240.5</v>
      </c>
      <c r="G2072" s="29">
        <v>0</v>
      </c>
      <c r="H2072" s="29">
        <f t="shared" si="64"/>
        <v>240.5</v>
      </c>
      <c r="I2072" s="15">
        <v>0</v>
      </c>
      <c r="J2072" s="15">
        <v>0</v>
      </c>
      <c r="K2072" s="15">
        <v>0</v>
      </c>
      <c r="L2072" s="15">
        <f t="shared" si="65"/>
        <v>240.5</v>
      </c>
    </row>
    <row r="2073" spans="1:12" x14ac:dyDescent="0.2">
      <c r="A2073" s="7" t="s">
        <v>95</v>
      </c>
      <c r="B2073" s="7" t="s">
        <v>137</v>
      </c>
      <c r="C2073" s="7" t="s">
        <v>13</v>
      </c>
      <c r="D2073" s="29">
        <v>0.14599999999999999</v>
      </c>
      <c r="E2073" s="29">
        <v>0</v>
      </c>
      <c r="F2073" s="30">
        <v>0</v>
      </c>
      <c r="G2073" s="29">
        <v>0</v>
      </c>
      <c r="H2073" s="29">
        <f t="shared" si="64"/>
        <v>0.14599999999999999</v>
      </c>
      <c r="I2073" s="15">
        <v>0</v>
      </c>
      <c r="J2073" s="15">
        <v>0</v>
      </c>
      <c r="K2073" s="15">
        <v>0</v>
      </c>
      <c r="L2073" s="15">
        <f t="shared" si="65"/>
        <v>0.14599999999999999</v>
      </c>
    </row>
    <row r="2074" spans="1:12" x14ac:dyDescent="0.2">
      <c r="A2074" s="7" t="s">
        <v>95</v>
      </c>
      <c r="B2074" s="7" t="s">
        <v>137</v>
      </c>
      <c r="C2074" s="7" t="s">
        <v>14</v>
      </c>
      <c r="D2074" s="29">
        <v>11.204000000000001</v>
      </c>
      <c r="E2074" s="29">
        <v>0</v>
      </c>
      <c r="F2074" s="30">
        <v>0</v>
      </c>
      <c r="G2074" s="29">
        <v>0</v>
      </c>
      <c r="H2074" s="29">
        <f t="shared" si="64"/>
        <v>11.204000000000001</v>
      </c>
      <c r="I2074" s="15">
        <v>0</v>
      </c>
      <c r="J2074" s="15">
        <v>0</v>
      </c>
      <c r="K2074" s="15">
        <v>0</v>
      </c>
      <c r="L2074" s="15">
        <f t="shared" si="65"/>
        <v>11.204000000000001</v>
      </c>
    </row>
    <row r="2075" spans="1:12" x14ac:dyDescent="0.2">
      <c r="A2075" s="7" t="s">
        <v>95</v>
      </c>
      <c r="B2075" s="7" t="s">
        <v>137</v>
      </c>
      <c r="C2075" s="7" t="s">
        <v>15</v>
      </c>
      <c r="D2075" s="29">
        <v>1.444</v>
      </c>
      <c r="E2075" s="29">
        <v>0</v>
      </c>
      <c r="F2075" s="30">
        <v>0</v>
      </c>
      <c r="G2075" s="29">
        <v>0</v>
      </c>
      <c r="H2075" s="29">
        <f t="shared" si="64"/>
        <v>1.444</v>
      </c>
      <c r="I2075" s="15">
        <v>0</v>
      </c>
      <c r="J2075" s="15">
        <v>0</v>
      </c>
      <c r="K2075" s="15">
        <v>0</v>
      </c>
      <c r="L2075" s="15">
        <f t="shared" si="65"/>
        <v>1.444</v>
      </c>
    </row>
    <row r="2076" spans="1:12" x14ac:dyDescent="0.2">
      <c r="A2076" s="7" t="s">
        <v>95</v>
      </c>
      <c r="B2076" s="7" t="s">
        <v>137</v>
      </c>
      <c r="C2076" s="7" t="s">
        <v>108</v>
      </c>
      <c r="D2076" s="29">
        <v>0</v>
      </c>
      <c r="E2076" s="29">
        <v>0</v>
      </c>
      <c r="F2076" s="30">
        <v>0</v>
      </c>
      <c r="G2076" s="29">
        <v>0</v>
      </c>
      <c r="H2076" s="29">
        <f t="shared" si="64"/>
        <v>0</v>
      </c>
      <c r="I2076" s="15">
        <v>0</v>
      </c>
      <c r="J2076" s="15">
        <v>0</v>
      </c>
      <c r="K2076" s="15">
        <v>0</v>
      </c>
      <c r="L2076" s="15">
        <f t="shared" si="65"/>
        <v>0</v>
      </c>
    </row>
    <row r="2077" spans="1:12" x14ac:dyDescent="0.2">
      <c r="A2077" s="7" t="s">
        <v>95</v>
      </c>
      <c r="B2077" s="7" t="s">
        <v>137</v>
      </c>
      <c r="C2077" s="7" t="s">
        <v>16</v>
      </c>
      <c r="D2077" s="29">
        <v>0</v>
      </c>
      <c r="E2077" s="29">
        <v>0</v>
      </c>
      <c r="F2077" s="30">
        <v>0</v>
      </c>
      <c r="G2077" s="29">
        <v>0</v>
      </c>
      <c r="H2077" s="29">
        <f t="shared" si="64"/>
        <v>0</v>
      </c>
      <c r="I2077" s="15">
        <v>0</v>
      </c>
      <c r="J2077" s="15">
        <v>0</v>
      </c>
      <c r="K2077" s="15">
        <v>0</v>
      </c>
      <c r="L2077" s="15">
        <f t="shared" si="65"/>
        <v>0</v>
      </c>
    </row>
    <row r="2078" spans="1:12" x14ac:dyDescent="0.2">
      <c r="A2078" s="7" t="s">
        <v>95</v>
      </c>
      <c r="B2078" s="7" t="s">
        <v>137</v>
      </c>
      <c r="C2078" s="7" t="s">
        <v>17</v>
      </c>
      <c r="D2078" s="29">
        <v>0</v>
      </c>
      <c r="E2078" s="29">
        <v>0</v>
      </c>
      <c r="F2078" s="30">
        <v>0</v>
      </c>
      <c r="G2078" s="29">
        <v>0</v>
      </c>
      <c r="H2078" s="29">
        <f t="shared" si="64"/>
        <v>0</v>
      </c>
      <c r="I2078" s="15">
        <v>0</v>
      </c>
      <c r="J2078" s="15">
        <v>0</v>
      </c>
      <c r="K2078" s="15">
        <v>0</v>
      </c>
      <c r="L2078" s="15">
        <f t="shared" si="65"/>
        <v>0</v>
      </c>
    </row>
    <row r="2079" spans="1:12" x14ac:dyDescent="0.2">
      <c r="A2079" s="7" t="s">
        <v>95</v>
      </c>
      <c r="B2079" s="7" t="s">
        <v>137</v>
      </c>
      <c r="C2079" s="7" t="s">
        <v>18</v>
      </c>
      <c r="D2079" s="29">
        <v>4.3999999999999997E-2</v>
      </c>
      <c r="E2079" s="29">
        <v>0</v>
      </c>
      <c r="F2079" s="30">
        <v>0</v>
      </c>
      <c r="G2079" s="29">
        <v>0</v>
      </c>
      <c r="H2079" s="29">
        <f t="shared" si="64"/>
        <v>4.3999999999999997E-2</v>
      </c>
      <c r="I2079" s="15">
        <v>0</v>
      </c>
      <c r="J2079" s="15">
        <v>0</v>
      </c>
      <c r="K2079" s="15">
        <v>0</v>
      </c>
      <c r="L2079" s="15">
        <f t="shared" si="65"/>
        <v>4.3999999999999997E-2</v>
      </c>
    </row>
    <row r="2080" spans="1:12" x14ac:dyDescent="0.2">
      <c r="A2080" s="7" t="s">
        <v>95</v>
      </c>
      <c r="B2080" s="7" t="s">
        <v>137</v>
      </c>
      <c r="C2080" s="7" t="s">
        <v>19</v>
      </c>
      <c r="D2080" s="29">
        <v>0</v>
      </c>
      <c r="E2080" s="29">
        <v>0</v>
      </c>
      <c r="F2080" s="30">
        <v>0</v>
      </c>
      <c r="G2080" s="29">
        <v>0</v>
      </c>
      <c r="H2080" s="29">
        <f t="shared" si="64"/>
        <v>0</v>
      </c>
      <c r="I2080" s="15">
        <v>0</v>
      </c>
      <c r="J2080" s="15">
        <v>0</v>
      </c>
      <c r="K2080" s="15">
        <v>0</v>
      </c>
      <c r="L2080" s="15">
        <f t="shared" si="65"/>
        <v>0</v>
      </c>
    </row>
    <row r="2081" spans="1:12" x14ac:dyDescent="0.2">
      <c r="A2081" s="7" t="s">
        <v>95</v>
      </c>
      <c r="B2081" s="7" t="s">
        <v>137</v>
      </c>
      <c r="C2081" s="7" t="s">
        <v>20</v>
      </c>
      <c r="D2081" s="29">
        <v>0</v>
      </c>
      <c r="E2081" s="29">
        <v>0</v>
      </c>
      <c r="F2081" s="30">
        <v>0</v>
      </c>
      <c r="G2081" s="29">
        <v>0</v>
      </c>
      <c r="H2081" s="29">
        <f t="shared" si="64"/>
        <v>0</v>
      </c>
      <c r="I2081" s="15">
        <v>0</v>
      </c>
      <c r="J2081" s="15">
        <v>0</v>
      </c>
      <c r="K2081" s="15">
        <v>0</v>
      </c>
      <c r="L2081" s="15">
        <f t="shared" si="65"/>
        <v>0</v>
      </c>
    </row>
    <row r="2082" spans="1:12" x14ac:dyDescent="0.2">
      <c r="A2082" s="7" t="s">
        <v>95</v>
      </c>
      <c r="B2082" s="7" t="s">
        <v>137</v>
      </c>
      <c r="C2082" s="7" t="s">
        <v>21</v>
      </c>
      <c r="D2082" s="29">
        <v>0</v>
      </c>
      <c r="E2082" s="29">
        <v>0</v>
      </c>
      <c r="F2082" s="30">
        <v>0</v>
      </c>
      <c r="G2082" s="29">
        <v>0</v>
      </c>
      <c r="H2082" s="29">
        <f t="shared" si="64"/>
        <v>0</v>
      </c>
      <c r="I2082" s="15">
        <v>0</v>
      </c>
      <c r="J2082" s="15">
        <v>0</v>
      </c>
      <c r="K2082" s="15">
        <v>0</v>
      </c>
      <c r="L2082" s="15">
        <f t="shared" si="65"/>
        <v>0</v>
      </c>
    </row>
    <row r="2083" spans="1:12" x14ac:dyDescent="0.2">
      <c r="A2083" s="7" t="s">
        <v>95</v>
      </c>
      <c r="B2083" s="7" t="s">
        <v>137</v>
      </c>
      <c r="C2083" s="7" t="s">
        <v>22</v>
      </c>
      <c r="D2083" s="29">
        <v>1.4999999999999999E-2</v>
      </c>
      <c r="E2083" s="29">
        <v>0</v>
      </c>
      <c r="F2083" s="30">
        <v>0</v>
      </c>
      <c r="G2083" s="29">
        <v>0</v>
      </c>
      <c r="H2083" s="29">
        <f t="shared" si="64"/>
        <v>1.4999999999999999E-2</v>
      </c>
      <c r="I2083" s="15">
        <v>0</v>
      </c>
      <c r="J2083" s="15">
        <v>0</v>
      </c>
      <c r="K2083" s="15">
        <v>0</v>
      </c>
      <c r="L2083" s="15">
        <f t="shared" si="65"/>
        <v>1.4999999999999999E-2</v>
      </c>
    </row>
    <row r="2084" spans="1:12" x14ac:dyDescent="0.2">
      <c r="A2084" s="7" t="s">
        <v>95</v>
      </c>
      <c r="B2084" s="7" t="s">
        <v>137</v>
      </c>
      <c r="C2084" s="7" t="s">
        <v>23</v>
      </c>
      <c r="D2084" s="29">
        <v>0</v>
      </c>
      <c r="E2084" s="29">
        <v>0</v>
      </c>
      <c r="F2084" s="30">
        <v>0</v>
      </c>
      <c r="G2084" s="29">
        <v>0</v>
      </c>
      <c r="H2084" s="29">
        <f t="shared" si="64"/>
        <v>0</v>
      </c>
      <c r="I2084" s="15">
        <v>0</v>
      </c>
      <c r="J2084" s="15">
        <v>0</v>
      </c>
      <c r="K2084" s="15">
        <v>0</v>
      </c>
      <c r="L2084" s="15">
        <f t="shared" si="65"/>
        <v>0</v>
      </c>
    </row>
    <row r="2085" spans="1:12" x14ac:dyDescent="0.2">
      <c r="A2085" s="7" t="s">
        <v>95</v>
      </c>
      <c r="B2085" s="7" t="s">
        <v>137</v>
      </c>
      <c r="C2085" s="7" t="s">
        <v>24</v>
      </c>
      <c r="D2085" s="29">
        <v>0</v>
      </c>
      <c r="E2085" s="29">
        <v>0</v>
      </c>
      <c r="F2085" s="30">
        <v>0</v>
      </c>
      <c r="G2085" s="29">
        <v>0</v>
      </c>
      <c r="H2085" s="29">
        <f t="shared" si="64"/>
        <v>0</v>
      </c>
      <c r="I2085" s="15">
        <v>0</v>
      </c>
      <c r="J2085" s="15">
        <v>0</v>
      </c>
      <c r="K2085" s="15">
        <v>0</v>
      </c>
      <c r="L2085" s="15">
        <f t="shared" si="65"/>
        <v>0</v>
      </c>
    </row>
    <row r="2086" spans="1:12" x14ac:dyDescent="0.2">
      <c r="A2086" s="7" t="s">
        <v>95</v>
      </c>
      <c r="B2086" s="7" t="s">
        <v>137</v>
      </c>
      <c r="C2086" s="7" t="s">
        <v>25</v>
      </c>
      <c r="D2086" s="29">
        <v>0</v>
      </c>
      <c r="E2086" s="29">
        <v>0</v>
      </c>
      <c r="F2086" s="30">
        <v>0</v>
      </c>
      <c r="G2086" s="29">
        <v>0</v>
      </c>
      <c r="H2086" s="29">
        <f t="shared" si="64"/>
        <v>0</v>
      </c>
      <c r="I2086" s="15">
        <v>0</v>
      </c>
      <c r="J2086" s="15">
        <v>0</v>
      </c>
      <c r="K2086" s="15">
        <v>0</v>
      </c>
      <c r="L2086" s="15">
        <f t="shared" si="65"/>
        <v>0</v>
      </c>
    </row>
    <row r="2087" spans="1:12" x14ac:dyDescent="0.2">
      <c r="A2087" s="7" t="s">
        <v>95</v>
      </c>
      <c r="B2087" s="7" t="s">
        <v>137</v>
      </c>
      <c r="C2087" s="7" t="s">
        <v>26</v>
      </c>
      <c r="D2087" s="29">
        <v>0</v>
      </c>
      <c r="E2087" s="29">
        <v>0</v>
      </c>
      <c r="F2087" s="30">
        <v>0</v>
      </c>
      <c r="G2087" s="29">
        <v>0</v>
      </c>
      <c r="H2087" s="29">
        <f t="shared" si="64"/>
        <v>0</v>
      </c>
      <c r="I2087" s="15">
        <v>0</v>
      </c>
      <c r="J2087" s="15">
        <v>0</v>
      </c>
      <c r="K2087" s="15">
        <v>0</v>
      </c>
      <c r="L2087" s="15">
        <f t="shared" si="65"/>
        <v>0</v>
      </c>
    </row>
    <row r="2088" spans="1:12" x14ac:dyDescent="0.2">
      <c r="A2088" s="7" t="s">
        <v>95</v>
      </c>
      <c r="B2088" s="7" t="s">
        <v>137</v>
      </c>
      <c r="C2088" s="7" t="s">
        <v>27</v>
      </c>
      <c r="D2088" s="29">
        <v>0</v>
      </c>
      <c r="E2088" s="29">
        <v>0</v>
      </c>
      <c r="F2088" s="30">
        <v>0</v>
      </c>
      <c r="G2088" s="29">
        <v>0</v>
      </c>
      <c r="H2088" s="29">
        <f t="shared" si="64"/>
        <v>0</v>
      </c>
      <c r="I2088" s="15">
        <v>0</v>
      </c>
      <c r="J2088" s="15">
        <v>0</v>
      </c>
      <c r="K2088" s="15">
        <v>0</v>
      </c>
      <c r="L2088" s="15">
        <f t="shared" si="65"/>
        <v>0</v>
      </c>
    </row>
    <row r="2089" spans="1:12" x14ac:dyDescent="0.2">
      <c r="A2089" s="7" t="s">
        <v>95</v>
      </c>
      <c r="B2089" s="7" t="s">
        <v>137</v>
      </c>
      <c r="C2089" s="7" t="s">
        <v>28</v>
      </c>
      <c r="D2089" s="29">
        <v>0</v>
      </c>
      <c r="E2089" s="29">
        <v>0</v>
      </c>
      <c r="F2089" s="30">
        <v>0</v>
      </c>
      <c r="G2089" s="29">
        <v>0</v>
      </c>
      <c r="H2089" s="29">
        <f t="shared" si="64"/>
        <v>0</v>
      </c>
      <c r="I2089" s="15">
        <v>0</v>
      </c>
      <c r="J2089" s="15">
        <v>0</v>
      </c>
      <c r="K2089" s="15">
        <v>0</v>
      </c>
      <c r="L2089" s="15">
        <f t="shared" si="65"/>
        <v>0</v>
      </c>
    </row>
    <row r="2090" spans="1:12" x14ac:dyDescent="0.2">
      <c r="A2090" s="7" t="s">
        <v>95</v>
      </c>
      <c r="B2090" s="7" t="s">
        <v>137</v>
      </c>
      <c r="C2090" s="7" t="s">
        <v>29</v>
      </c>
      <c r="D2090" s="29">
        <v>0</v>
      </c>
      <c r="E2090" s="29">
        <v>0</v>
      </c>
      <c r="F2090" s="30">
        <v>0</v>
      </c>
      <c r="G2090" s="29">
        <v>0</v>
      </c>
      <c r="H2090" s="29">
        <f t="shared" si="64"/>
        <v>0</v>
      </c>
      <c r="I2090" s="15">
        <v>0</v>
      </c>
      <c r="J2090" s="15">
        <v>0</v>
      </c>
      <c r="K2090" s="15">
        <v>0</v>
      </c>
      <c r="L2090" s="15">
        <f t="shared" si="65"/>
        <v>0</v>
      </c>
    </row>
    <row r="2091" spans="1:12" x14ac:dyDescent="0.2">
      <c r="A2091" s="7" t="s">
        <v>95</v>
      </c>
      <c r="B2091" s="7" t="s">
        <v>137</v>
      </c>
      <c r="C2091" s="7" t="s">
        <v>30</v>
      </c>
      <c r="D2091" s="29">
        <v>0</v>
      </c>
      <c r="E2091" s="29">
        <v>0</v>
      </c>
      <c r="F2091" s="30">
        <v>0</v>
      </c>
      <c r="G2091" s="29">
        <v>0</v>
      </c>
      <c r="H2091" s="29">
        <f t="shared" si="64"/>
        <v>0</v>
      </c>
      <c r="I2091" s="15">
        <v>0</v>
      </c>
      <c r="J2091" s="15">
        <v>0</v>
      </c>
      <c r="K2091" s="15">
        <v>0</v>
      </c>
      <c r="L2091" s="15">
        <f t="shared" si="65"/>
        <v>0</v>
      </c>
    </row>
    <row r="2092" spans="1:12" x14ac:dyDescent="0.2">
      <c r="A2092" s="7" t="s">
        <v>95</v>
      </c>
      <c r="B2092" s="7" t="s">
        <v>137</v>
      </c>
      <c r="C2092" s="7" t="s">
        <v>31</v>
      </c>
      <c r="D2092" s="29">
        <v>0</v>
      </c>
      <c r="E2092" s="29">
        <v>0</v>
      </c>
      <c r="F2092" s="30">
        <v>0</v>
      </c>
      <c r="G2092" s="29">
        <v>0</v>
      </c>
      <c r="H2092" s="29">
        <f t="shared" si="64"/>
        <v>0</v>
      </c>
      <c r="I2092" s="15">
        <v>0</v>
      </c>
      <c r="J2092" s="15">
        <v>0</v>
      </c>
      <c r="K2092" s="15">
        <v>0</v>
      </c>
      <c r="L2092" s="15">
        <f t="shared" si="65"/>
        <v>0</v>
      </c>
    </row>
    <row r="2093" spans="1:12" x14ac:dyDescent="0.2">
      <c r="A2093" s="7" t="s">
        <v>95</v>
      </c>
      <c r="B2093" s="7" t="s">
        <v>137</v>
      </c>
      <c r="C2093" s="7" t="s">
        <v>32</v>
      </c>
      <c r="D2093" s="29">
        <v>0</v>
      </c>
      <c r="E2093" s="29">
        <v>0</v>
      </c>
      <c r="F2093" s="30">
        <v>0</v>
      </c>
      <c r="G2093" s="29">
        <v>0</v>
      </c>
      <c r="H2093" s="29">
        <f t="shared" si="64"/>
        <v>0</v>
      </c>
      <c r="I2093" s="15">
        <v>0</v>
      </c>
      <c r="J2093" s="15">
        <v>0</v>
      </c>
      <c r="K2093" s="15">
        <v>0</v>
      </c>
      <c r="L2093" s="15">
        <f t="shared" si="65"/>
        <v>0</v>
      </c>
    </row>
    <row r="2094" spans="1:12" x14ac:dyDescent="0.2">
      <c r="A2094" s="7" t="s">
        <v>95</v>
      </c>
      <c r="B2094" s="7" t="s">
        <v>137</v>
      </c>
      <c r="C2094" s="7" t="s">
        <v>33</v>
      </c>
      <c r="D2094" s="29">
        <v>0</v>
      </c>
      <c r="E2094" s="29">
        <v>0</v>
      </c>
      <c r="F2094" s="30">
        <v>0</v>
      </c>
      <c r="G2094" s="29">
        <v>0</v>
      </c>
      <c r="H2094" s="29">
        <f t="shared" si="64"/>
        <v>0</v>
      </c>
      <c r="I2094" s="15">
        <v>0</v>
      </c>
      <c r="J2094" s="15">
        <v>0</v>
      </c>
      <c r="K2094" s="15">
        <v>0</v>
      </c>
      <c r="L2094" s="15">
        <f t="shared" si="65"/>
        <v>0</v>
      </c>
    </row>
    <row r="2095" spans="1:12" x14ac:dyDescent="0.2">
      <c r="A2095" s="7" t="s">
        <v>96</v>
      </c>
      <c r="B2095" s="7" t="s">
        <v>140</v>
      </c>
      <c r="C2095" s="7" t="s">
        <v>2</v>
      </c>
      <c r="D2095" s="29">
        <v>0</v>
      </c>
      <c r="E2095" s="29">
        <v>0</v>
      </c>
      <c r="F2095" s="30">
        <v>64.900000000000006</v>
      </c>
      <c r="G2095" s="29">
        <v>0</v>
      </c>
      <c r="H2095" s="29">
        <f t="shared" si="64"/>
        <v>64.900000000000006</v>
      </c>
      <c r="I2095" s="15">
        <v>12.4</v>
      </c>
      <c r="J2095" s="15">
        <v>0</v>
      </c>
      <c r="K2095" s="15">
        <v>0</v>
      </c>
      <c r="L2095" s="15">
        <f t="shared" si="65"/>
        <v>77.3</v>
      </c>
    </row>
    <row r="2096" spans="1:12" x14ac:dyDescent="0.2">
      <c r="A2096" s="7" t="s">
        <v>96</v>
      </c>
      <c r="B2096" s="7" t="s">
        <v>140</v>
      </c>
      <c r="C2096" s="7" t="s">
        <v>4</v>
      </c>
      <c r="D2096" s="29">
        <v>3.12</v>
      </c>
      <c r="E2096" s="29">
        <v>0</v>
      </c>
      <c r="F2096" s="30">
        <v>0.2</v>
      </c>
      <c r="G2096" s="29">
        <v>0</v>
      </c>
      <c r="H2096" s="29">
        <f t="shared" si="64"/>
        <v>3.3200000000000003</v>
      </c>
      <c r="I2096" s="15">
        <v>0</v>
      </c>
      <c r="J2096" s="15">
        <v>0</v>
      </c>
      <c r="K2096" s="15">
        <v>0</v>
      </c>
      <c r="L2096" s="15">
        <f t="shared" si="65"/>
        <v>3.32</v>
      </c>
    </row>
    <row r="2097" spans="1:12" x14ac:dyDescent="0.2">
      <c r="A2097" s="7" t="s">
        <v>96</v>
      </c>
      <c r="B2097" s="7" t="s">
        <v>140</v>
      </c>
      <c r="C2097" s="7" t="s">
        <v>5</v>
      </c>
      <c r="D2097" s="29">
        <v>0</v>
      </c>
      <c r="E2097" s="29">
        <v>0</v>
      </c>
      <c r="F2097" s="30">
        <v>0</v>
      </c>
      <c r="G2097" s="29">
        <v>0</v>
      </c>
      <c r="H2097" s="29">
        <f t="shared" si="64"/>
        <v>0</v>
      </c>
      <c r="I2097" s="15">
        <v>0</v>
      </c>
      <c r="J2097" s="15">
        <v>0</v>
      </c>
      <c r="K2097" s="15">
        <v>0</v>
      </c>
      <c r="L2097" s="15">
        <f t="shared" si="65"/>
        <v>0</v>
      </c>
    </row>
    <row r="2098" spans="1:12" x14ac:dyDescent="0.2">
      <c r="A2098" s="7" t="s">
        <v>96</v>
      </c>
      <c r="B2098" s="7" t="s">
        <v>140</v>
      </c>
      <c r="C2098" s="7" t="s">
        <v>6</v>
      </c>
      <c r="D2098" s="29">
        <v>0</v>
      </c>
      <c r="E2098" s="29">
        <v>0</v>
      </c>
      <c r="F2098" s="30">
        <v>7.2</v>
      </c>
      <c r="G2098" s="29">
        <v>0</v>
      </c>
      <c r="H2098" s="29">
        <f t="shared" si="64"/>
        <v>7.2</v>
      </c>
      <c r="I2098" s="15">
        <v>0</v>
      </c>
      <c r="J2098" s="15">
        <v>0</v>
      </c>
      <c r="K2098" s="15">
        <v>0</v>
      </c>
      <c r="L2098" s="15">
        <f t="shared" si="65"/>
        <v>7.2</v>
      </c>
    </row>
    <row r="2099" spans="1:12" x14ac:dyDescent="0.2">
      <c r="A2099" s="7" t="s">
        <v>96</v>
      </c>
      <c r="B2099" s="7" t="s">
        <v>140</v>
      </c>
      <c r="C2099" s="7" t="s">
        <v>7</v>
      </c>
      <c r="D2099" s="29">
        <v>0</v>
      </c>
      <c r="E2099" s="29">
        <v>0</v>
      </c>
      <c r="F2099" s="30">
        <v>0</v>
      </c>
      <c r="G2099" s="29">
        <v>0</v>
      </c>
      <c r="H2099" s="29">
        <f t="shared" si="64"/>
        <v>0</v>
      </c>
      <c r="I2099" s="15">
        <v>0</v>
      </c>
      <c r="J2099" s="15">
        <v>0</v>
      </c>
      <c r="K2099" s="15">
        <v>0</v>
      </c>
      <c r="L2099" s="15">
        <f t="shared" si="65"/>
        <v>0</v>
      </c>
    </row>
    <row r="2100" spans="1:12" x14ac:dyDescent="0.2">
      <c r="A2100" s="7" t="s">
        <v>96</v>
      </c>
      <c r="B2100" s="7" t="s">
        <v>140</v>
      </c>
      <c r="C2100" s="7" t="s">
        <v>8</v>
      </c>
      <c r="D2100" s="29">
        <v>0</v>
      </c>
      <c r="E2100" s="29">
        <v>0</v>
      </c>
      <c r="F2100" s="30">
        <v>0</v>
      </c>
      <c r="G2100" s="29">
        <v>0</v>
      </c>
      <c r="H2100" s="29">
        <f t="shared" si="64"/>
        <v>0</v>
      </c>
      <c r="I2100" s="15">
        <v>0</v>
      </c>
      <c r="J2100" s="15">
        <v>0</v>
      </c>
      <c r="K2100" s="15">
        <v>0</v>
      </c>
      <c r="L2100" s="15">
        <f t="shared" si="65"/>
        <v>0</v>
      </c>
    </row>
    <row r="2101" spans="1:12" x14ac:dyDescent="0.2">
      <c r="A2101" s="7" t="s">
        <v>96</v>
      </c>
      <c r="B2101" s="7" t="s">
        <v>140</v>
      </c>
      <c r="C2101" s="7" t="s">
        <v>9</v>
      </c>
      <c r="D2101" s="29">
        <v>0</v>
      </c>
      <c r="E2101" s="29">
        <v>0</v>
      </c>
      <c r="F2101" s="30">
        <v>0.2</v>
      </c>
      <c r="G2101" s="29">
        <v>0</v>
      </c>
      <c r="H2101" s="29">
        <f t="shared" si="64"/>
        <v>0.2</v>
      </c>
      <c r="I2101" s="15">
        <v>0</v>
      </c>
      <c r="J2101" s="15">
        <v>0</v>
      </c>
      <c r="K2101" s="15">
        <v>0</v>
      </c>
      <c r="L2101" s="15">
        <f t="shared" si="65"/>
        <v>0.2</v>
      </c>
    </row>
    <row r="2102" spans="1:12" x14ac:dyDescent="0.2">
      <c r="A2102" s="7" t="s">
        <v>96</v>
      </c>
      <c r="B2102" s="7" t="s">
        <v>140</v>
      </c>
      <c r="C2102" s="7" t="s">
        <v>10</v>
      </c>
      <c r="D2102" s="29">
        <v>0</v>
      </c>
      <c r="E2102" s="29">
        <v>0</v>
      </c>
      <c r="F2102" s="30">
        <v>1.2</v>
      </c>
      <c r="G2102" s="29">
        <v>0</v>
      </c>
      <c r="H2102" s="29">
        <f t="shared" si="64"/>
        <v>1.2</v>
      </c>
      <c r="I2102" s="15">
        <v>0</v>
      </c>
      <c r="J2102" s="15">
        <v>0</v>
      </c>
      <c r="K2102" s="15">
        <v>0</v>
      </c>
      <c r="L2102" s="15">
        <f t="shared" si="65"/>
        <v>1.2</v>
      </c>
    </row>
    <row r="2103" spans="1:12" x14ac:dyDescent="0.2">
      <c r="A2103" s="7" t="s">
        <v>96</v>
      </c>
      <c r="B2103" s="7" t="s">
        <v>140</v>
      </c>
      <c r="C2103" s="7" t="s">
        <v>11</v>
      </c>
      <c r="D2103" s="29">
        <v>0</v>
      </c>
      <c r="E2103" s="29">
        <v>0</v>
      </c>
      <c r="F2103" s="30">
        <v>0</v>
      </c>
      <c r="G2103" s="29">
        <v>0</v>
      </c>
      <c r="H2103" s="29">
        <f t="shared" si="64"/>
        <v>0</v>
      </c>
      <c r="I2103" s="15">
        <v>0</v>
      </c>
      <c r="J2103" s="15">
        <v>0</v>
      </c>
      <c r="K2103" s="15">
        <v>0</v>
      </c>
      <c r="L2103" s="15">
        <f t="shared" si="65"/>
        <v>0</v>
      </c>
    </row>
    <row r="2104" spans="1:12" x14ac:dyDescent="0.2">
      <c r="A2104" s="7" t="s">
        <v>96</v>
      </c>
      <c r="B2104" s="7" t="s">
        <v>140</v>
      </c>
      <c r="C2104" s="7" t="s">
        <v>12</v>
      </c>
      <c r="D2104" s="29">
        <v>0</v>
      </c>
      <c r="E2104" s="29">
        <v>0</v>
      </c>
      <c r="F2104" s="30">
        <v>2.6</v>
      </c>
      <c r="G2104" s="29">
        <v>0</v>
      </c>
      <c r="H2104" s="29">
        <f t="shared" si="64"/>
        <v>2.6</v>
      </c>
      <c r="I2104" s="15">
        <v>0</v>
      </c>
      <c r="J2104" s="15">
        <v>0</v>
      </c>
      <c r="K2104" s="15">
        <v>0</v>
      </c>
      <c r="L2104" s="15">
        <f t="shared" si="65"/>
        <v>2.6</v>
      </c>
    </row>
    <row r="2105" spans="1:12" x14ac:dyDescent="0.2">
      <c r="A2105" s="7" t="s">
        <v>96</v>
      </c>
      <c r="B2105" s="7" t="s">
        <v>140</v>
      </c>
      <c r="C2105" s="7" t="s">
        <v>13</v>
      </c>
      <c r="D2105" s="29">
        <v>5.0119999999999996</v>
      </c>
      <c r="E2105" s="29">
        <v>0</v>
      </c>
      <c r="F2105" s="30">
        <v>0</v>
      </c>
      <c r="G2105" s="29">
        <v>0</v>
      </c>
      <c r="H2105" s="29">
        <f t="shared" si="64"/>
        <v>5.0119999999999996</v>
      </c>
      <c r="I2105" s="15">
        <v>0</v>
      </c>
      <c r="J2105" s="15">
        <v>0</v>
      </c>
      <c r="K2105" s="15">
        <v>0</v>
      </c>
      <c r="L2105" s="15">
        <f t="shared" si="65"/>
        <v>5.0119999999999996</v>
      </c>
    </row>
    <row r="2106" spans="1:12" x14ac:dyDescent="0.2">
      <c r="A2106" s="7" t="s">
        <v>96</v>
      </c>
      <c r="B2106" s="7" t="s">
        <v>140</v>
      </c>
      <c r="C2106" s="7" t="s">
        <v>14</v>
      </c>
      <c r="D2106" s="29">
        <v>22.555</v>
      </c>
      <c r="E2106" s="29">
        <v>0</v>
      </c>
      <c r="F2106" s="30">
        <v>0</v>
      </c>
      <c r="G2106" s="29">
        <v>0</v>
      </c>
      <c r="H2106" s="29">
        <f t="shared" si="64"/>
        <v>22.555</v>
      </c>
      <c r="I2106" s="15">
        <v>0</v>
      </c>
      <c r="J2106" s="15">
        <v>0</v>
      </c>
      <c r="K2106" s="15">
        <v>0</v>
      </c>
      <c r="L2106" s="15">
        <f t="shared" si="65"/>
        <v>22.555</v>
      </c>
    </row>
    <row r="2107" spans="1:12" x14ac:dyDescent="0.2">
      <c r="A2107" s="7" t="s">
        <v>96</v>
      </c>
      <c r="B2107" s="7" t="s">
        <v>140</v>
      </c>
      <c r="C2107" s="7" t="s">
        <v>15</v>
      </c>
      <c r="D2107" s="29">
        <v>1.4</v>
      </c>
      <c r="E2107" s="29">
        <v>0</v>
      </c>
      <c r="F2107" s="30">
        <v>0</v>
      </c>
      <c r="G2107" s="29">
        <v>0</v>
      </c>
      <c r="H2107" s="29">
        <f t="shared" si="64"/>
        <v>1.4</v>
      </c>
      <c r="I2107" s="15">
        <v>0</v>
      </c>
      <c r="J2107" s="15">
        <v>0</v>
      </c>
      <c r="K2107" s="15">
        <v>0</v>
      </c>
      <c r="L2107" s="15">
        <f t="shared" si="65"/>
        <v>1.4</v>
      </c>
    </row>
    <row r="2108" spans="1:12" x14ac:dyDescent="0.2">
      <c r="A2108" s="7" t="s">
        <v>96</v>
      </c>
      <c r="B2108" s="7" t="s">
        <v>140</v>
      </c>
      <c r="C2108" s="7" t="s">
        <v>16</v>
      </c>
      <c r="D2108" s="29">
        <v>0</v>
      </c>
      <c r="E2108" s="29">
        <v>0</v>
      </c>
      <c r="F2108" s="30">
        <v>0</v>
      </c>
      <c r="G2108" s="29">
        <v>0</v>
      </c>
      <c r="H2108" s="29">
        <f t="shared" si="64"/>
        <v>0</v>
      </c>
      <c r="I2108" s="15">
        <v>0</v>
      </c>
      <c r="J2108" s="15">
        <v>0</v>
      </c>
      <c r="K2108" s="15">
        <v>0</v>
      </c>
      <c r="L2108" s="15">
        <f t="shared" si="65"/>
        <v>0</v>
      </c>
    </row>
    <row r="2109" spans="1:12" x14ac:dyDescent="0.2">
      <c r="A2109" s="7" t="s">
        <v>96</v>
      </c>
      <c r="B2109" s="7" t="s">
        <v>140</v>
      </c>
      <c r="C2109" s="7" t="s">
        <v>108</v>
      </c>
      <c r="D2109" s="29">
        <v>0</v>
      </c>
      <c r="E2109" s="29">
        <v>0</v>
      </c>
      <c r="F2109" s="30">
        <v>0</v>
      </c>
      <c r="G2109" s="29">
        <v>0</v>
      </c>
      <c r="H2109" s="29">
        <f t="shared" si="64"/>
        <v>0</v>
      </c>
      <c r="I2109" s="15">
        <v>0</v>
      </c>
      <c r="J2109" s="15">
        <v>0</v>
      </c>
      <c r="K2109" s="15">
        <v>0</v>
      </c>
      <c r="L2109" s="15">
        <f t="shared" si="65"/>
        <v>0</v>
      </c>
    </row>
    <row r="2110" spans="1:12" x14ac:dyDescent="0.2">
      <c r="A2110" s="7" t="s">
        <v>96</v>
      </c>
      <c r="B2110" s="7" t="s">
        <v>140</v>
      </c>
      <c r="C2110" s="7" t="s">
        <v>17</v>
      </c>
      <c r="D2110" s="29">
        <v>0</v>
      </c>
      <c r="E2110" s="29">
        <v>0</v>
      </c>
      <c r="F2110" s="30">
        <v>0</v>
      </c>
      <c r="G2110" s="29">
        <v>0</v>
      </c>
      <c r="H2110" s="29">
        <f t="shared" si="64"/>
        <v>0</v>
      </c>
      <c r="I2110" s="15">
        <v>0</v>
      </c>
      <c r="J2110" s="15">
        <v>0</v>
      </c>
      <c r="K2110" s="15">
        <v>0</v>
      </c>
      <c r="L2110" s="15">
        <f t="shared" si="65"/>
        <v>0</v>
      </c>
    </row>
    <row r="2111" spans="1:12" x14ac:dyDescent="0.2">
      <c r="A2111" s="7" t="s">
        <v>96</v>
      </c>
      <c r="B2111" s="7" t="s">
        <v>140</v>
      </c>
      <c r="C2111" s="7" t="s">
        <v>18</v>
      </c>
      <c r="D2111" s="29">
        <v>0</v>
      </c>
      <c r="E2111" s="29">
        <v>0</v>
      </c>
      <c r="F2111" s="30">
        <v>0</v>
      </c>
      <c r="G2111" s="29">
        <v>0</v>
      </c>
      <c r="H2111" s="29">
        <f t="shared" si="64"/>
        <v>0</v>
      </c>
      <c r="I2111" s="15">
        <v>0</v>
      </c>
      <c r="J2111" s="15">
        <v>0</v>
      </c>
      <c r="K2111" s="15">
        <v>0</v>
      </c>
      <c r="L2111" s="15">
        <f t="shared" si="65"/>
        <v>0</v>
      </c>
    </row>
    <row r="2112" spans="1:12" x14ac:dyDescent="0.2">
      <c r="A2112" s="7" t="s">
        <v>96</v>
      </c>
      <c r="B2112" s="7" t="s">
        <v>140</v>
      </c>
      <c r="C2112" s="7" t="s">
        <v>19</v>
      </c>
      <c r="D2112" s="29">
        <v>0</v>
      </c>
      <c r="E2112" s="29">
        <v>0</v>
      </c>
      <c r="F2112" s="30">
        <v>0</v>
      </c>
      <c r="G2112" s="29">
        <v>0</v>
      </c>
      <c r="H2112" s="29">
        <f t="shared" si="64"/>
        <v>0</v>
      </c>
      <c r="I2112" s="15">
        <v>0</v>
      </c>
      <c r="J2112" s="15">
        <v>0</v>
      </c>
      <c r="K2112" s="15">
        <v>0</v>
      </c>
      <c r="L2112" s="15">
        <f t="shared" si="65"/>
        <v>0</v>
      </c>
    </row>
    <row r="2113" spans="1:12" x14ac:dyDescent="0.2">
      <c r="A2113" s="7" t="s">
        <v>96</v>
      </c>
      <c r="B2113" s="7" t="s">
        <v>140</v>
      </c>
      <c r="C2113" s="7" t="s">
        <v>20</v>
      </c>
      <c r="D2113" s="29">
        <v>0</v>
      </c>
      <c r="E2113" s="29">
        <v>0</v>
      </c>
      <c r="F2113" s="30">
        <v>0</v>
      </c>
      <c r="G2113" s="29">
        <v>0</v>
      </c>
      <c r="H2113" s="29">
        <f t="shared" si="64"/>
        <v>0</v>
      </c>
      <c r="I2113" s="15">
        <v>0</v>
      </c>
      <c r="J2113" s="15">
        <v>0</v>
      </c>
      <c r="K2113" s="15">
        <v>0</v>
      </c>
      <c r="L2113" s="15">
        <f t="shared" si="65"/>
        <v>0</v>
      </c>
    </row>
    <row r="2114" spans="1:12" x14ac:dyDescent="0.2">
      <c r="A2114" s="7" t="s">
        <v>96</v>
      </c>
      <c r="B2114" s="7" t="s">
        <v>140</v>
      </c>
      <c r="C2114" s="7" t="s">
        <v>21</v>
      </c>
      <c r="D2114" s="29">
        <v>0</v>
      </c>
      <c r="E2114" s="29">
        <v>0</v>
      </c>
      <c r="F2114" s="30">
        <v>0</v>
      </c>
      <c r="G2114" s="29">
        <v>0</v>
      </c>
      <c r="H2114" s="29">
        <f t="shared" si="64"/>
        <v>0</v>
      </c>
      <c r="I2114" s="15">
        <v>0</v>
      </c>
      <c r="J2114" s="15">
        <v>0</v>
      </c>
      <c r="K2114" s="15">
        <v>0</v>
      </c>
      <c r="L2114" s="15">
        <f t="shared" si="65"/>
        <v>0</v>
      </c>
    </row>
    <row r="2115" spans="1:12" x14ac:dyDescent="0.2">
      <c r="A2115" s="7" t="s">
        <v>96</v>
      </c>
      <c r="B2115" s="7" t="s">
        <v>140</v>
      </c>
      <c r="C2115" s="7" t="s">
        <v>22</v>
      </c>
      <c r="D2115" s="29">
        <v>0.88500000000000001</v>
      </c>
      <c r="E2115" s="29">
        <v>0</v>
      </c>
      <c r="F2115" s="30">
        <v>0.7</v>
      </c>
      <c r="G2115" s="29">
        <v>0</v>
      </c>
      <c r="H2115" s="29">
        <f t="shared" si="64"/>
        <v>1.585</v>
      </c>
      <c r="I2115" s="15">
        <v>0</v>
      </c>
      <c r="J2115" s="15">
        <v>0</v>
      </c>
      <c r="K2115" s="15">
        <v>0</v>
      </c>
      <c r="L2115" s="15">
        <f t="shared" si="65"/>
        <v>1.585</v>
      </c>
    </row>
    <row r="2116" spans="1:12" x14ac:dyDescent="0.2">
      <c r="A2116" s="7" t="s">
        <v>96</v>
      </c>
      <c r="B2116" s="7" t="s">
        <v>140</v>
      </c>
      <c r="C2116" s="7" t="s">
        <v>23</v>
      </c>
      <c r="D2116" s="29">
        <v>0</v>
      </c>
      <c r="E2116" s="29">
        <v>0</v>
      </c>
      <c r="F2116" s="30">
        <v>0</v>
      </c>
      <c r="G2116" s="29">
        <v>0</v>
      </c>
      <c r="H2116" s="29">
        <f t="shared" ref="H2116:H2179" si="66">D2116+E2116+F2116+G2116</f>
        <v>0</v>
      </c>
      <c r="I2116" s="15">
        <v>0</v>
      </c>
      <c r="J2116" s="15">
        <v>0</v>
      </c>
      <c r="K2116" s="15">
        <v>0</v>
      </c>
      <c r="L2116" s="15">
        <f t="shared" ref="L2116:L2179" si="67">ROUND(H2116+I2116+J2116+K2116,3)</f>
        <v>0</v>
      </c>
    </row>
    <row r="2117" spans="1:12" x14ac:dyDescent="0.2">
      <c r="A2117" s="7" t="s">
        <v>96</v>
      </c>
      <c r="B2117" s="7" t="s">
        <v>140</v>
      </c>
      <c r="C2117" s="7" t="s">
        <v>24</v>
      </c>
      <c r="D2117" s="29">
        <v>0</v>
      </c>
      <c r="E2117" s="29">
        <v>0</v>
      </c>
      <c r="F2117" s="30">
        <v>0</v>
      </c>
      <c r="G2117" s="29">
        <v>0</v>
      </c>
      <c r="H2117" s="29">
        <f t="shared" si="66"/>
        <v>0</v>
      </c>
      <c r="I2117" s="15">
        <v>0</v>
      </c>
      <c r="J2117" s="15">
        <v>0</v>
      </c>
      <c r="K2117" s="15">
        <v>0</v>
      </c>
      <c r="L2117" s="15">
        <f t="shared" si="67"/>
        <v>0</v>
      </c>
    </row>
    <row r="2118" spans="1:12" x14ac:dyDescent="0.2">
      <c r="A2118" s="7" t="s">
        <v>96</v>
      </c>
      <c r="B2118" s="7" t="s">
        <v>140</v>
      </c>
      <c r="C2118" s="7" t="s">
        <v>25</v>
      </c>
      <c r="D2118" s="29">
        <v>0</v>
      </c>
      <c r="E2118" s="29">
        <v>0</v>
      </c>
      <c r="F2118" s="30">
        <v>0</v>
      </c>
      <c r="G2118" s="29">
        <v>0</v>
      </c>
      <c r="H2118" s="29">
        <f t="shared" si="66"/>
        <v>0</v>
      </c>
      <c r="I2118" s="15">
        <v>0</v>
      </c>
      <c r="J2118" s="15">
        <v>0</v>
      </c>
      <c r="K2118" s="15">
        <v>0</v>
      </c>
      <c r="L2118" s="15">
        <f t="shared" si="67"/>
        <v>0</v>
      </c>
    </row>
    <row r="2119" spans="1:12" x14ac:dyDescent="0.2">
      <c r="A2119" s="7" t="s">
        <v>96</v>
      </c>
      <c r="B2119" s="7" t="s">
        <v>140</v>
      </c>
      <c r="C2119" s="7" t="s">
        <v>26</v>
      </c>
      <c r="D2119" s="29">
        <v>0</v>
      </c>
      <c r="E2119" s="29">
        <v>0</v>
      </c>
      <c r="F2119" s="30">
        <v>0</v>
      </c>
      <c r="G2119" s="29">
        <v>0</v>
      </c>
      <c r="H2119" s="29">
        <f t="shared" si="66"/>
        <v>0</v>
      </c>
      <c r="I2119" s="15">
        <v>0</v>
      </c>
      <c r="J2119" s="15">
        <v>0</v>
      </c>
      <c r="K2119" s="15">
        <v>0</v>
      </c>
      <c r="L2119" s="15">
        <f t="shared" si="67"/>
        <v>0</v>
      </c>
    </row>
    <row r="2120" spans="1:12" x14ac:dyDescent="0.2">
      <c r="A2120" s="7" t="s">
        <v>96</v>
      </c>
      <c r="B2120" s="7" t="s">
        <v>140</v>
      </c>
      <c r="C2120" s="7" t="s">
        <v>27</v>
      </c>
      <c r="D2120" s="29">
        <v>0</v>
      </c>
      <c r="E2120" s="29">
        <v>0</v>
      </c>
      <c r="F2120" s="30">
        <v>0</v>
      </c>
      <c r="G2120" s="29">
        <v>0</v>
      </c>
      <c r="H2120" s="29">
        <f t="shared" si="66"/>
        <v>0</v>
      </c>
      <c r="I2120" s="15">
        <v>0</v>
      </c>
      <c r="J2120" s="15">
        <v>0</v>
      </c>
      <c r="K2120" s="15">
        <v>0</v>
      </c>
      <c r="L2120" s="15">
        <f t="shared" si="67"/>
        <v>0</v>
      </c>
    </row>
    <row r="2121" spans="1:12" x14ac:dyDescent="0.2">
      <c r="A2121" s="7" t="s">
        <v>96</v>
      </c>
      <c r="B2121" s="7" t="s">
        <v>140</v>
      </c>
      <c r="C2121" s="7" t="s">
        <v>28</v>
      </c>
      <c r="D2121" s="29">
        <v>0</v>
      </c>
      <c r="E2121" s="29">
        <v>0</v>
      </c>
      <c r="F2121" s="30">
        <v>0</v>
      </c>
      <c r="G2121" s="29">
        <v>0</v>
      </c>
      <c r="H2121" s="29">
        <f t="shared" si="66"/>
        <v>0</v>
      </c>
      <c r="I2121" s="15">
        <v>0</v>
      </c>
      <c r="J2121" s="15">
        <v>0</v>
      </c>
      <c r="K2121" s="15">
        <v>0</v>
      </c>
      <c r="L2121" s="15">
        <f t="shared" si="67"/>
        <v>0</v>
      </c>
    </row>
    <row r="2122" spans="1:12" x14ac:dyDescent="0.2">
      <c r="A2122" s="7" t="s">
        <v>96</v>
      </c>
      <c r="B2122" s="7" t="s">
        <v>140</v>
      </c>
      <c r="C2122" s="7" t="s">
        <v>29</v>
      </c>
      <c r="D2122" s="29">
        <v>0</v>
      </c>
      <c r="E2122" s="29">
        <v>0</v>
      </c>
      <c r="F2122" s="30">
        <v>0</v>
      </c>
      <c r="G2122" s="29">
        <v>0</v>
      </c>
      <c r="H2122" s="29">
        <f t="shared" si="66"/>
        <v>0</v>
      </c>
      <c r="I2122" s="15">
        <v>0</v>
      </c>
      <c r="J2122" s="15">
        <v>0</v>
      </c>
      <c r="K2122" s="15">
        <v>0</v>
      </c>
      <c r="L2122" s="15">
        <f t="shared" si="67"/>
        <v>0</v>
      </c>
    </row>
    <row r="2123" spans="1:12" x14ac:dyDescent="0.2">
      <c r="A2123" s="7" t="s">
        <v>96</v>
      </c>
      <c r="B2123" s="7" t="s">
        <v>140</v>
      </c>
      <c r="C2123" s="7" t="s">
        <v>30</v>
      </c>
      <c r="D2123" s="29">
        <v>0</v>
      </c>
      <c r="E2123" s="29">
        <v>0</v>
      </c>
      <c r="F2123" s="30">
        <v>0</v>
      </c>
      <c r="G2123" s="29">
        <v>0</v>
      </c>
      <c r="H2123" s="29">
        <f t="shared" si="66"/>
        <v>0</v>
      </c>
      <c r="I2123" s="15">
        <v>0</v>
      </c>
      <c r="J2123" s="15">
        <v>0</v>
      </c>
      <c r="K2123" s="15">
        <v>0</v>
      </c>
      <c r="L2123" s="15">
        <f t="shared" si="67"/>
        <v>0</v>
      </c>
    </row>
    <row r="2124" spans="1:12" x14ac:dyDescent="0.2">
      <c r="A2124" s="7" t="s">
        <v>96</v>
      </c>
      <c r="B2124" s="7" t="s">
        <v>140</v>
      </c>
      <c r="C2124" s="7" t="s">
        <v>31</v>
      </c>
      <c r="D2124" s="29">
        <v>0</v>
      </c>
      <c r="E2124" s="29">
        <v>0</v>
      </c>
      <c r="F2124" s="30">
        <v>0</v>
      </c>
      <c r="G2124" s="29">
        <v>0</v>
      </c>
      <c r="H2124" s="29">
        <f t="shared" si="66"/>
        <v>0</v>
      </c>
      <c r="I2124" s="15">
        <v>0</v>
      </c>
      <c r="J2124" s="15">
        <v>0</v>
      </c>
      <c r="K2124" s="15">
        <v>0</v>
      </c>
      <c r="L2124" s="15">
        <f t="shared" si="67"/>
        <v>0</v>
      </c>
    </row>
    <row r="2125" spans="1:12" x14ac:dyDescent="0.2">
      <c r="A2125" s="7" t="s">
        <v>96</v>
      </c>
      <c r="B2125" s="7" t="s">
        <v>140</v>
      </c>
      <c r="C2125" s="7" t="s">
        <v>32</v>
      </c>
      <c r="D2125" s="29">
        <v>0</v>
      </c>
      <c r="E2125" s="29">
        <v>0</v>
      </c>
      <c r="F2125" s="30">
        <v>0</v>
      </c>
      <c r="G2125" s="29">
        <v>0</v>
      </c>
      <c r="H2125" s="29">
        <f t="shared" si="66"/>
        <v>0</v>
      </c>
      <c r="I2125" s="15">
        <v>0</v>
      </c>
      <c r="J2125" s="15">
        <v>0</v>
      </c>
      <c r="K2125" s="15">
        <v>0</v>
      </c>
      <c r="L2125" s="15">
        <f t="shared" si="67"/>
        <v>0</v>
      </c>
    </row>
    <row r="2126" spans="1:12" x14ac:dyDescent="0.2">
      <c r="A2126" s="7" t="s">
        <v>96</v>
      </c>
      <c r="B2126" s="7" t="s">
        <v>140</v>
      </c>
      <c r="C2126" s="7" t="s">
        <v>33</v>
      </c>
      <c r="D2126" s="29">
        <v>0</v>
      </c>
      <c r="E2126" s="29">
        <v>0</v>
      </c>
      <c r="F2126" s="30">
        <v>0</v>
      </c>
      <c r="G2126" s="29">
        <v>0</v>
      </c>
      <c r="H2126" s="29">
        <f t="shared" si="66"/>
        <v>0</v>
      </c>
      <c r="I2126" s="15">
        <v>0</v>
      </c>
      <c r="J2126" s="15">
        <v>0</v>
      </c>
      <c r="K2126" s="15">
        <v>0</v>
      </c>
      <c r="L2126" s="15">
        <f t="shared" si="67"/>
        <v>0</v>
      </c>
    </row>
    <row r="2127" spans="1:12" x14ac:dyDescent="0.2">
      <c r="A2127" s="7" t="s">
        <v>97</v>
      </c>
      <c r="B2127" s="7" t="s">
        <v>166</v>
      </c>
      <c r="C2127" s="7" t="s">
        <v>2</v>
      </c>
      <c r="D2127" s="29">
        <v>0</v>
      </c>
      <c r="E2127" s="29">
        <v>0</v>
      </c>
      <c r="F2127" s="30">
        <v>0.1</v>
      </c>
      <c r="G2127" s="29">
        <v>0</v>
      </c>
      <c r="H2127" s="29">
        <f t="shared" si="66"/>
        <v>0.1</v>
      </c>
      <c r="I2127" s="15">
        <v>0</v>
      </c>
      <c r="J2127" s="15">
        <v>0</v>
      </c>
      <c r="K2127" s="15">
        <v>0</v>
      </c>
      <c r="L2127" s="15">
        <f t="shared" si="67"/>
        <v>0.1</v>
      </c>
    </row>
    <row r="2128" spans="1:12" x14ac:dyDescent="0.2">
      <c r="A2128" s="7" t="s">
        <v>97</v>
      </c>
      <c r="B2128" s="7" t="s">
        <v>166</v>
      </c>
      <c r="C2128" s="7" t="s">
        <v>4</v>
      </c>
      <c r="D2128" s="29">
        <v>1.7000000000000001E-2</v>
      </c>
      <c r="E2128" s="29">
        <v>0</v>
      </c>
      <c r="F2128" s="30">
        <v>0</v>
      </c>
      <c r="G2128" s="29">
        <v>0</v>
      </c>
      <c r="H2128" s="29">
        <f t="shared" si="66"/>
        <v>1.7000000000000001E-2</v>
      </c>
      <c r="I2128" s="15">
        <v>0</v>
      </c>
      <c r="J2128" s="15">
        <v>0</v>
      </c>
      <c r="K2128" s="15">
        <v>0</v>
      </c>
      <c r="L2128" s="15">
        <f t="shared" si="67"/>
        <v>1.7000000000000001E-2</v>
      </c>
    </row>
    <row r="2129" spans="1:12" x14ac:dyDescent="0.2">
      <c r="A2129" s="7" t="s">
        <v>97</v>
      </c>
      <c r="B2129" s="7" t="s">
        <v>166</v>
      </c>
      <c r="C2129" s="7" t="s">
        <v>5</v>
      </c>
      <c r="D2129" s="29">
        <v>0</v>
      </c>
      <c r="E2129" s="29">
        <v>0</v>
      </c>
      <c r="F2129" s="30">
        <v>0</v>
      </c>
      <c r="G2129" s="29">
        <v>0</v>
      </c>
      <c r="H2129" s="29">
        <f t="shared" si="66"/>
        <v>0</v>
      </c>
      <c r="I2129" s="15">
        <v>0</v>
      </c>
      <c r="J2129" s="15">
        <v>0</v>
      </c>
      <c r="K2129" s="15">
        <v>0</v>
      </c>
      <c r="L2129" s="15">
        <f t="shared" si="67"/>
        <v>0</v>
      </c>
    </row>
    <row r="2130" spans="1:12" x14ac:dyDescent="0.2">
      <c r="A2130" s="7" t="s">
        <v>97</v>
      </c>
      <c r="B2130" s="7" t="s">
        <v>166</v>
      </c>
      <c r="C2130" s="7" t="s">
        <v>6</v>
      </c>
      <c r="D2130" s="29">
        <v>0</v>
      </c>
      <c r="E2130" s="29">
        <v>0</v>
      </c>
      <c r="F2130" s="30">
        <v>0.1</v>
      </c>
      <c r="G2130" s="29">
        <v>0</v>
      </c>
      <c r="H2130" s="29">
        <f t="shared" si="66"/>
        <v>0.1</v>
      </c>
      <c r="I2130" s="15">
        <v>0</v>
      </c>
      <c r="J2130" s="15">
        <v>0</v>
      </c>
      <c r="K2130" s="15">
        <v>0</v>
      </c>
      <c r="L2130" s="15">
        <f t="shared" si="67"/>
        <v>0.1</v>
      </c>
    </row>
    <row r="2131" spans="1:12" x14ac:dyDescent="0.2">
      <c r="A2131" s="7" t="s">
        <v>97</v>
      </c>
      <c r="B2131" s="7" t="s">
        <v>166</v>
      </c>
      <c r="C2131" s="7" t="s">
        <v>7</v>
      </c>
      <c r="D2131" s="29">
        <v>0</v>
      </c>
      <c r="E2131" s="29">
        <v>0</v>
      </c>
      <c r="F2131" s="30">
        <v>0</v>
      </c>
      <c r="G2131" s="29">
        <v>0</v>
      </c>
      <c r="H2131" s="29">
        <f t="shared" si="66"/>
        <v>0</v>
      </c>
      <c r="I2131" s="15">
        <v>0</v>
      </c>
      <c r="J2131" s="15">
        <v>0</v>
      </c>
      <c r="K2131" s="15">
        <v>0</v>
      </c>
      <c r="L2131" s="15">
        <f t="shared" si="67"/>
        <v>0</v>
      </c>
    </row>
    <row r="2132" spans="1:12" x14ac:dyDescent="0.2">
      <c r="A2132" s="7" t="s">
        <v>97</v>
      </c>
      <c r="B2132" s="7" t="s">
        <v>166</v>
      </c>
      <c r="C2132" s="7" t="s">
        <v>8</v>
      </c>
      <c r="D2132" s="29">
        <v>0</v>
      </c>
      <c r="E2132" s="29">
        <v>0</v>
      </c>
      <c r="F2132" s="30">
        <v>0</v>
      </c>
      <c r="G2132" s="29">
        <v>0</v>
      </c>
      <c r="H2132" s="29">
        <f t="shared" si="66"/>
        <v>0</v>
      </c>
      <c r="I2132" s="15">
        <v>0</v>
      </c>
      <c r="J2132" s="15">
        <v>0</v>
      </c>
      <c r="K2132" s="15">
        <v>0</v>
      </c>
      <c r="L2132" s="15">
        <f t="shared" si="67"/>
        <v>0</v>
      </c>
    </row>
    <row r="2133" spans="1:12" x14ac:dyDescent="0.2">
      <c r="A2133" s="7" t="s">
        <v>97</v>
      </c>
      <c r="B2133" s="7" t="s">
        <v>166</v>
      </c>
      <c r="C2133" s="7" t="s">
        <v>9</v>
      </c>
      <c r="D2133" s="29">
        <v>0</v>
      </c>
      <c r="E2133" s="29">
        <v>0</v>
      </c>
      <c r="F2133" s="30">
        <v>0</v>
      </c>
      <c r="G2133" s="29">
        <v>0</v>
      </c>
      <c r="H2133" s="29">
        <f t="shared" si="66"/>
        <v>0</v>
      </c>
      <c r="I2133" s="15">
        <v>0</v>
      </c>
      <c r="J2133" s="15">
        <v>0</v>
      </c>
      <c r="K2133" s="15">
        <v>0</v>
      </c>
      <c r="L2133" s="15">
        <f t="shared" si="67"/>
        <v>0</v>
      </c>
    </row>
    <row r="2134" spans="1:12" x14ac:dyDescent="0.2">
      <c r="A2134" s="7" t="s">
        <v>97</v>
      </c>
      <c r="B2134" s="7" t="s">
        <v>166</v>
      </c>
      <c r="C2134" s="7" t="s">
        <v>10</v>
      </c>
      <c r="D2134" s="29">
        <v>0</v>
      </c>
      <c r="E2134" s="29">
        <v>0</v>
      </c>
      <c r="F2134" s="30">
        <v>0.1</v>
      </c>
      <c r="G2134" s="29">
        <v>0</v>
      </c>
      <c r="H2134" s="29">
        <f t="shared" si="66"/>
        <v>0.1</v>
      </c>
      <c r="I2134" s="15">
        <v>0</v>
      </c>
      <c r="J2134" s="15">
        <v>0</v>
      </c>
      <c r="K2134" s="15">
        <v>0</v>
      </c>
      <c r="L2134" s="15">
        <f t="shared" si="67"/>
        <v>0.1</v>
      </c>
    </row>
    <row r="2135" spans="1:12" x14ac:dyDescent="0.2">
      <c r="A2135" s="7" t="s">
        <v>97</v>
      </c>
      <c r="B2135" s="7" t="s">
        <v>166</v>
      </c>
      <c r="C2135" s="7" t="s">
        <v>11</v>
      </c>
      <c r="D2135" s="29">
        <v>0</v>
      </c>
      <c r="E2135" s="29">
        <v>0</v>
      </c>
      <c r="F2135" s="30">
        <v>0</v>
      </c>
      <c r="G2135" s="29">
        <v>0</v>
      </c>
      <c r="H2135" s="29">
        <f t="shared" si="66"/>
        <v>0</v>
      </c>
      <c r="I2135" s="15">
        <v>0</v>
      </c>
      <c r="J2135" s="15">
        <v>0</v>
      </c>
      <c r="K2135" s="15">
        <v>0</v>
      </c>
      <c r="L2135" s="15">
        <f t="shared" si="67"/>
        <v>0</v>
      </c>
    </row>
    <row r="2136" spans="1:12" x14ac:dyDescent="0.2">
      <c r="A2136" s="7" t="s">
        <v>97</v>
      </c>
      <c r="B2136" s="7" t="s">
        <v>166</v>
      </c>
      <c r="C2136" s="7" t="s">
        <v>12</v>
      </c>
      <c r="D2136" s="29">
        <v>0</v>
      </c>
      <c r="E2136" s="29">
        <v>0</v>
      </c>
      <c r="F2136" s="30">
        <v>0</v>
      </c>
      <c r="G2136" s="29">
        <v>0</v>
      </c>
      <c r="H2136" s="29">
        <f t="shared" si="66"/>
        <v>0</v>
      </c>
      <c r="I2136" s="15">
        <v>0</v>
      </c>
      <c r="J2136" s="15">
        <v>0</v>
      </c>
      <c r="K2136" s="15">
        <v>0</v>
      </c>
      <c r="L2136" s="15">
        <f t="shared" si="67"/>
        <v>0</v>
      </c>
    </row>
    <row r="2137" spans="1:12" x14ac:dyDescent="0.2">
      <c r="A2137" s="7" t="s">
        <v>97</v>
      </c>
      <c r="B2137" s="7" t="s">
        <v>166</v>
      </c>
      <c r="C2137" s="7" t="s">
        <v>13</v>
      </c>
      <c r="D2137" s="29">
        <v>0</v>
      </c>
      <c r="E2137" s="29">
        <v>0</v>
      </c>
      <c r="F2137" s="30">
        <v>0</v>
      </c>
      <c r="G2137" s="29">
        <v>0</v>
      </c>
      <c r="H2137" s="29">
        <f t="shared" si="66"/>
        <v>0</v>
      </c>
      <c r="I2137" s="15">
        <v>0</v>
      </c>
      <c r="J2137" s="15">
        <v>0</v>
      </c>
      <c r="K2137" s="15">
        <v>0</v>
      </c>
      <c r="L2137" s="15">
        <f t="shared" si="67"/>
        <v>0</v>
      </c>
    </row>
    <row r="2138" spans="1:12" x14ac:dyDescent="0.2">
      <c r="A2138" s="7" t="s">
        <v>97</v>
      </c>
      <c r="B2138" s="7" t="s">
        <v>166</v>
      </c>
      <c r="C2138" s="7" t="s">
        <v>14</v>
      </c>
      <c r="D2138" s="29">
        <v>1.2050000000000001</v>
      </c>
      <c r="E2138" s="29">
        <v>0</v>
      </c>
      <c r="F2138" s="30">
        <v>0</v>
      </c>
      <c r="G2138" s="29">
        <v>0</v>
      </c>
      <c r="H2138" s="29">
        <f t="shared" si="66"/>
        <v>1.2050000000000001</v>
      </c>
      <c r="I2138" s="15">
        <v>0</v>
      </c>
      <c r="J2138" s="15">
        <v>0</v>
      </c>
      <c r="K2138" s="15">
        <v>0</v>
      </c>
      <c r="L2138" s="15">
        <f t="shared" si="67"/>
        <v>1.2050000000000001</v>
      </c>
    </row>
    <row r="2139" spans="1:12" x14ac:dyDescent="0.2">
      <c r="A2139" s="7" t="s">
        <v>97</v>
      </c>
      <c r="B2139" s="7" t="s">
        <v>166</v>
      </c>
      <c r="C2139" s="7" t="s">
        <v>15</v>
      </c>
      <c r="D2139" s="29">
        <v>0</v>
      </c>
      <c r="E2139" s="29">
        <v>0</v>
      </c>
      <c r="F2139" s="30">
        <v>0</v>
      </c>
      <c r="G2139" s="29">
        <v>0</v>
      </c>
      <c r="H2139" s="29">
        <f t="shared" si="66"/>
        <v>0</v>
      </c>
      <c r="I2139" s="15">
        <v>0</v>
      </c>
      <c r="J2139" s="15">
        <v>0</v>
      </c>
      <c r="K2139" s="15">
        <v>0</v>
      </c>
      <c r="L2139" s="15">
        <f t="shared" si="67"/>
        <v>0</v>
      </c>
    </row>
    <row r="2140" spans="1:12" x14ac:dyDescent="0.2">
      <c r="A2140" s="7" t="s">
        <v>97</v>
      </c>
      <c r="B2140" s="7" t="s">
        <v>166</v>
      </c>
      <c r="C2140" s="7" t="s">
        <v>108</v>
      </c>
      <c r="D2140" s="29">
        <v>0</v>
      </c>
      <c r="E2140" s="29">
        <v>0</v>
      </c>
      <c r="F2140" s="30">
        <v>0</v>
      </c>
      <c r="G2140" s="29">
        <v>0</v>
      </c>
      <c r="H2140" s="29">
        <f t="shared" si="66"/>
        <v>0</v>
      </c>
      <c r="I2140" s="15">
        <v>0</v>
      </c>
      <c r="J2140" s="15">
        <v>0</v>
      </c>
      <c r="K2140" s="15">
        <v>0</v>
      </c>
      <c r="L2140" s="15">
        <f t="shared" si="67"/>
        <v>0</v>
      </c>
    </row>
    <row r="2141" spans="1:12" x14ac:dyDescent="0.2">
      <c r="A2141" s="7" t="s">
        <v>97</v>
      </c>
      <c r="B2141" s="7" t="s">
        <v>166</v>
      </c>
      <c r="C2141" s="7" t="s">
        <v>16</v>
      </c>
      <c r="D2141" s="29">
        <v>0</v>
      </c>
      <c r="E2141" s="29">
        <v>0</v>
      </c>
      <c r="F2141" s="30">
        <v>0</v>
      </c>
      <c r="G2141" s="29">
        <v>0</v>
      </c>
      <c r="H2141" s="29">
        <f t="shared" si="66"/>
        <v>0</v>
      </c>
      <c r="I2141" s="15">
        <v>0</v>
      </c>
      <c r="J2141" s="15">
        <v>0</v>
      </c>
      <c r="K2141" s="15">
        <v>0</v>
      </c>
      <c r="L2141" s="15">
        <f t="shared" si="67"/>
        <v>0</v>
      </c>
    </row>
    <row r="2142" spans="1:12" x14ac:dyDescent="0.2">
      <c r="A2142" s="7" t="s">
        <v>97</v>
      </c>
      <c r="B2142" s="7" t="s">
        <v>166</v>
      </c>
      <c r="C2142" s="7" t="s">
        <v>17</v>
      </c>
      <c r="D2142" s="29">
        <v>0</v>
      </c>
      <c r="E2142" s="29">
        <v>0</v>
      </c>
      <c r="F2142" s="30">
        <v>0</v>
      </c>
      <c r="G2142" s="29">
        <v>0</v>
      </c>
      <c r="H2142" s="29">
        <f t="shared" si="66"/>
        <v>0</v>
      </c>
      <c r="I2142" s="15">
        <v>0</v>
      </c>
      <c r="J2142" s="15">
        <v>0</v>
      </c>
      <c r="K2142" s="15">
        <v>0</v>
      </c>
      <c r="L2142" s="15">
        <f t="shared" si="67"/>
        <v>0</v>
      </c>
    </row>
    <row r="2143" spans="1:12" x14ac:dyDescent="0.2">
      <c r="A2143" s="7" t="s">
        <v>97</v>
      </c>
      <c r="B2143" s="7" t="s">
        <v>166</v>
      </c>
      <c r="C2143" s="7" t="s">
        <v>18</v>
      </c>
      <c r="D2143" s="29">
        <v>9.27</v>
      </c>
      <c r="E2143" s="29">
        <v>0</v>
      </c>
      <c r="F2143" s="30">
        <v>0</v>
      </c>
      <c r="G2143" s="29">
        <v>0</v>
      </c>
      <c r="H2143" s="29">
        <f t="shared" si="66"/>
        <v>9.27</v>
      </c>
      <c r="I2143" s="15">
        <v>0</v>
      </c>
      <c r="J2143" s="15">
        <v>0</v>
      </c>
      <c r="K2143" s="15">
        <v>0</v>
      </c>
      <c r="L2143" s="15">
        <f t="shared" si="67"/>
        <v>9.27</v>
      </c>
    </row>
    <row r="2144" spans="1:12" x14ac:dyDescent="0.2">
      <c r="A2144" s="7" t="s">
        <v>97</v>
      </c>
      <c r="B2144" s="7" t="s">
        <v>166</v>
      </c>
      <c r="C2144" s="7" t="s">
        <v>19</v>
      </c>
      <c r="D2144" s="29">
        <v>0.85799999999999998</v>
      </c>
      <c r="E2144" s="29">
        <v>0</v>
      </c>
      <c r="F2144" s="30">
        <v>0.1</v>
      </c>
      <c r="G2144" s="29">
        <v>1.2E-2</v>
      </c>
      <c r="H2144" s="29">
        <f t="shared" si="66"/>
        <v>0.97</v>
      </c>
      <c r="I2144" s="15">
        <v>0</v>
      </c>
      <c r="J2144" s="15">
        <v>0</v>
      </c>
      <c r="K2144" s="15">
        <v>0</v>
      </c>
      <c r="L2144" s="15">
        <f t="shared" si="67"/>
        <v>0.97</v>
      </c>
    </row>
    <row r="2145" spans="1:12" x14ac:dyDescent="0.2">
      <c r="A2145" s="7" t="s">
        <v>97</v>
      </c>
      <c r="B2145" s="7" t="s">
        <v>166</v>
      </c>
      <c r="C2145" s="7" t="s">
        <v>20</v>
      </c>
      <c r="D2145" s="29">
        <v>1.7000000000000001E-2</v>
      </c>
      <c r="E2145" s="29">
        <v>0</v>
      </c>
      <c r="F2145" s="30">
        <v>0</v>
      </c>
      <c r="G2145" s="29">
        <v>0</v>
      </c>
      <c r="H2145" s="29">
        <f t="shared" si="66"/>
        <v>1.7000000000000001E-2</v>
      </c>
      <c r="I2145" s="15">
        <v>0</v>
      </c>
      <c r="J2145" s="15">
        <v>0</v>
      </c>
      <c r="K2145" s="15">
        <v>0</v>
      </c>
      <c r="L2145" s="15">
        <f t="shared" si="67"/>
        <v>1.7000000000000001E-2</v>
      </c>
    </row>
    <row r="2146" spans="1:12" x14ac:dyDescent="0.2">
      <c r="A2146" s="7" t="s">
        <v>97</v>
      </c>
      <c r="B2146" s="7" t="s">
        <v>166</v>
      </c>
      <c r="C2146" s="7" t="s">
        <v>21</v>
      </c>
      <c r="D2146" s="29">
        <v>0</v>
      </c>
      <c r="E2146" s="29">
        <v>0</v>
      </c>
      <c r="F2146" s="30">
        <v>0</v>
      </c>
      <c r="G2146" s="29">
        <v>0</v>
      </c>
      <c r="H2146" s="29">
        <f t="shared" si="66"/>
        <v>0</v>
      </c>
      <c r="I2146" s="15">
        <v>0</v>
      </c>
      <c r="J2146" s="15">
        <v>0</v>
      </c>
      <c r="K2146" s="15">
        <v>0</v>
      </c>
      <c r="L2146" s="15">
        <f t="shared" si="67"/>
        <v>0</v>
      </c>
    </row>
    <row r="2147" spans="1:12" x14ac:dyDescent="0.2">
      <c r="A2147" s="7" t="s">
        <v>97</v>
      </c>
      <c r="B2147" s="7" t="s">
        <v>166</v>
      </c>
      <c r="C2147" s="7" t="s">
        <v>22</v>
      </c>
      <c r="D2147" s="29">
        <v>2.7069999999999999</v>
      </c>
      <c r="E2147" s="29">
        <v>0</v>
      </c>
      <c r="F2147" s="30">
        <v>0</v>
      </c>
      <c r="G2147" s="29">
        <v>0.52400000000000002</v>
      </c>
      <c r="H2147" s="29">
        <f t="shared" si="66"/>
        <v>3.2309999999999999</v>
      </c>
      <c r="I2147" s="15">
        <v>0</v>
      </c>
      <c r="J2147" s="15">
        <v>0</v>
      </c>
      <c r="K2147" s="15">
        <v>0</v>
      </c>
      <c r="L2147" s="15">
        <f t="shared" si="67"/>
        <v>3.2309999999999999</v>
      </c>
    </row>
    <row r="2148" spans="1:12" x14ac:dyDescent="0.2">
      <c r="A2148" s="7" t="s">
        <v>97</v>
      </c>
      <c r="B2148" s="7" t="s">
        <v>166</v>
      </c>
      <c r="C2148" s="7" t="s">
        <v>23</v>
      </c>
      <c r="D2148" s="29">
        <v>0.64400000000000002</v>
      </c>
      <c r="E2148" s="29">
        <v>0</v>
      </c>
      <c r="F2148" s="30">
        <v>0</v>
      </c>
      <c r="G2148" s="29">
        <v>0</v>
      </c>
      <c r="H2148" s="29">
        <f t="shared" si="66"/>
        <v>0.64400000000000002</v>
      </c>
      <c r="I2148" s="15">
        <v>0</v>
      </c>
      <c r="J2148" s="15">
        <v>0</v>
      </c>
      <c r="K2148" s="15">
        <v>0</v>
      </c>
      <c r="L2148" s="15">
        <f t="shared" si="67"/>
        <v>0.64400000000000002</v>
      </c>
    </row>
    <row r="2149" spans="1:12" x14ac:dyDescent="0.2">
      <c r="A2149" s="7" t="s">
        <v>97</v>
      </c>
      <c r="B2149" s="7" t="s">
        <v>166</v>
      </c>
      <c r="C2149" s="7" t="s">
        <v>24</v>
      </c>
      <c r="D2149" s="29">
        <v>0</v>
      </c>
      <c r="E2149" s="29">
        <v>0</v>
      </c>
      <c r="F2149" s="30">
        <v>0</v>
      </c>
      <c r="G2149" s="29">
        <v>0</v>
      </c>
      <c r="H2149" s="29">
        <f t="shared" si="66"/>
        <v>0</v>
      </c>
      <c r="I2149" s="15">
        <v>0</v>
      </c>
      <c r="J2149" s="15">
        <v>0</v>
      </c>
      <c r="K2149" s="15">
        <v>0</v>
      </c>
      <c r="L2149" s="15">
        <f t="shared" si="67"/>
        <v>0</v>
      </c>
    </row>
    <row r="2150" spans="1:12" x14ac:dyDescent="0.2">
      <c r="A2150" s="7" t="s">
        <v>97</v>
      </c>
      <c r="B2150" s="7" t="s">
        <v>166</v>
      </c>
      <c r="C2150" s="7" t="s">
        <v>25</v>
      </c>
      <c r="D2150" s="29">
        <v>0</v>
      </c>
      <c r="E2150" s="29">
        <v>0</v>
      </c>
      <c r="F2150" s="30">
        <v>0</v>
      </c>
      <c r="G2150" s="29">
        <v>0</v>
      </c>
      <c r="H2150" s="29">
        <f t="shared" si="66"/>
        <v>0</v>
      </c>
      <c r="I2150" s="15">
        <v>0</v>
      </c>
      <c r="J2150" s="15">
        <v>0</v>
      </c>
      <c r="K2150" s="15">
        <v>0</v>
      </c>
      <c r="L2150" s="15">
        <f t="shared" si="67"/>
        <v>0</v>
      </c>
    </row>
    <row r="2151" spans="1:12" x14ac:dyDescent="0.2">
      <c r="A2151" s="7" t="s">
        <v>97</v>
      </c>
      <c r="B2151" s="7" t="s">
        <v>166</v>
      </c>
      <c r="C2151" s="7" t="s">
        <v>26</v>
      </c>
      <c r="D2151" s="29">
        <v>0</v>
      </c>
      <c r="E2151" s="29">
        <v>0</v>
      </c>
      <c r="F2151" s="30">
        <v>0</v>
      </c>
      <c r="G2151" s="29">
        <v>0</v>
      </c>
      <c r="H2151" s="29">
        <f t="shared" si="66"/>
        <v>0</v>
      </c>
      <c r="I2151" s="15">
        <v>0</v>
      </c>
      <c r="J2151" s="15">
        <v>0</v>
      </c>
      <c r="K2151" s="15">
        <v>0</v>
      </c>
      <c r="L2151" s="15">
        <f t="shared" si="67"/>
        <v>0</v>
      </c>
    </row>
    <row r="2152" spans="1:12" x14ac:dyDescent="0.2">
      <c r="A2152" s="7" t="s">
        <v>97</v>
      </c>
      <c r="B2152" s="7" t="s">
        <v>166</v>
      </c>
      <c r="C2152" s="7" t="s">
        <v>27</v>
      </c>
      <c r="D2152" s="29">
        <v>0</v>
      </c>
      <c r="E2152" s="29">
        <v>0</v>
      </c>
      <c r="F2152" s="30">
        <v>0</v>
      </c>
      <c r="G2152" s="29">
        <v>0</v>
      </c>
      <c r="H2152" s="29">
        <f t="shared" si="66"/>
        <v>0</v>
      </c>
      <c r="I2152" s="15">
        <v>0</v>
      </c>
      <c r="J2152" s="15">
        <v>0</v>
      </c>
      <c r="K2152" s="15">
        <v>0</v>
      </c>
      <c r="L2152" s="15">
        <f t="shared" si="67"/>
        <v>0</v>
      </c>
    </row>
    <row r="2153" spans="1:12" x14ac:dyDescent="0.2">
      <c r="A2153" s="7" t="s">
        <v>97</v>
      </c>
      <c r="B2153" s="7" t="s">
        <v>166</v>
      </c>
      <c r="C2153" s="7" t="s">
        <v>28</v>
      </c>
      <c r="D2153" s="29">
        <v>0</v>
      </c>
      <c r="E2153" s="29">
        <v>0</v>
      </c>
      <c r="F2153" s="30">
        <v>0</v>
      </c>
      <c r="G2153" s="29">
        <v>0</v>
      </c>
      <c r="H2153" s="29">
        <f t="shared" si="66"/>
        <v>0</v>
      </c>
      <c r="I2153" s="15">
        <v>0</v>
      </c>
      <c r="J2153" s="15">
        <v>0</v>
      </c>
      <c r="K2153" s="15">
        <v>0</v>
      </c>
      <c r="L2153" s="15">
        <f t="shared" si="67"/>
        <v>0</v>
      </c>
    </row>
    <row r="2154" spans="1:12" x14ac:dyDescent="0.2">
      <c r="A2154" s="7" t="s">
        <v>97</v>
      </c>
      <c r="B2154" s="7" t="s">
        <v>166</v>
      </c>
      <c r="C2154" s="7" t="s">
        <v>29</v>
      </c>
      <c r="D2154" s="29">
        <v>0</v>
      </c>
      <c r="E2154" s="29">
        <v>0</v>
      </c>
      <c r="F2154" s="30">
        <v>0</v>
      </c>
      <c r="G2154" s="29">
        <v>0</v>
      </c>
      <c r="H2154" s="29">
        <f t="shared" si="66"/>
        <v>0</v>
      </c>
      <c r="I2154" s="15">
        <v>0</v>
      </c>
      <c r="J2154" s="15">
        <v>0</v>
      </c>
      <c r="K2154" s="15">
        <v>0</v>
      </c>
      <c r="L2154" s="15">
        <f t="shared" si="67"/>
        <v>0</v>
      </c>
    </row>
    <row r="2155" spans="1:12" x14ac:dyDescent="0.2">
      <c r="A2155" s="7" t="s">
        <v>97</v>
      </c>
      <c r="B2155" s="7" t="s">
        <v>166</v>
      </c>
      <c r="C2155" s="7" t="s">
        <v>30</v>
      </c>
      <c r="D2155" s="29">
        <v>0</v>
      </c>
      <c r="E2155" s="29">
        <v>0</v>
      </c>
      <c r="F2155" s="30">
        <v>0</v>
      </c>
      <c r="G2155" s="29">
        <v>0</v>
      </c>
      <c r="H2155" s="29">
        <f t="shared" si="66"/>
        <v>0</v>
      </c>
      <c r="I2155" s="15">
        <v>0</v>
      </c>
      <c r="J2155" s="15">
        <v>0</v>
      </c>
      <c r="K2155" s="15">
        <v>0</v>
      </c>
      <c r="L2155" s="15">
        <f t="shared" si="67"/>
        <v>0</v>
      </c>
    </row>
    <row r="2156" spans="1:12" x14ac:dyDescent="0.2">
      <c r="A2156" s="7" t="s">
        <v>97</v>
      </c>
      <c r="B2156" s="7" t="s">
        <v>166</v>
      </c>
      <c r="C2156" s="7" t="s">
        <v>31</v>
      </c>
      <c r="D2156" s="29">
        <v>0</v>
      </c>
      <c r="E2156" s="29">
        <v>0</v>
      </c>
      <c r="F2156" s="30">
        <v>0</v>
      </c>
      <c r="G2156" s="29">
        <v>0</v>
      </c>
      <c r="H2156" s="29">
        <f t="shared" si="66"/>
        <v>0</v>
      </c>
      <c r="I2156" s="15">
        <v>0</v>
      </c>
      <c r="J2156" s="15">
        <v>0</v>
      </c>
      <c r="K2156" s="15">
        <v>0</v>
      </c>
      <c r="L2156" s="15">
        <f t="shared" si="67"/>
        <v>0</v>
      </c>
    </row>
    <row r="2157" spans="1:12" x14ac:dyDescent="0.2">
      <c r="A2157" s="7" t="s">
        <v>97</v>
      </c>
      <c r="B2157" s="7" t="s">
        <v>166</v>
      </c>
      <c r="C2157" s="7" t="s">
        <v>32</v>
      </c>
      <c r="D2157" s="29">
        <v>0</v>
      </c>
      <c r="E2157" s="29">
        <v>0</v>
      </c>
      <c r="F2157" s="30">
        <v>0</v>
      </c>
      <c r="G2157" s="29">
        <v>0</v>
      </c>
      <c r="H2157" s="29">
        <f t="shared" si="66"/>
        <v>0</v>
      </c>
      <c r="I2157" s="15">
        <v>0</v>
      </c>
      <c r="J2157" s="15">
        <v>0</v>
      </c>
      <c r="K2157" s="15">
        <v>0</v>
      </c>
      <c r="L2157" s="15">
        <f t="shared" si="67"/>
        <v>0</v>
      </c>
    </row>
    <row r="2158" spans="1:12" x14ac:dyDescent="0.2">
      <c r="A2158" s="7" t="s">
        <v>97</v>
      </c>
      <c r="B2158" s="7" t="s">
        <v>166</v>
      </c>
      <c r="C2158" s="7" t="s">
        <v>33</v>
      </c>
      <c r="D2158" s="29">
        <v>0</v>
      </c>
      <c r="E2158" s="29">
        <v>0</v>
      </c>
      <c r="F2158" s="30">
        <v>0</v>
      </c>
      <c r="G2158" s="29">
        <v>0</v>
      </c>
      <c r="H2158" s="29">
        <f t="shared" si="66"/>
        <v>0</v>
      </c>
      <c r="I2158" s="15">
        <v>0</v>
      </c>
      <c r="J2158" s="15">
        <v>0</v>
      </c>
      <c r="K2158" s="15">
        <v>0</v>
      </c>
      <c r="L2158" s="15">
        <f t="shared" si="67"/>
        <v>0</v>
      </c>
    </row>
    <row r="2159" spans="1:12" x14ac:dyDescent="0.2">
      <c r="A2159" s="7" t="s">
        <v>98</v>
      </c>
      <c r="B2159" s="7" t="s">
        <v>172</v>
      </c>
      <c r="C2159" s="7" t="s">
        <v>2</v>
      </c>
      <c r="D2159" s="29">
        <v>0</v>
      </c>
      <c r="E2159" s="29">
        <v>0</v>
      </c>
      <c r="F2159" s="30">
        <v>66.5</v>
      </c>
      <c r="G2159" s="29">
        <v>0</v>
      </c>
      <c r="H2159" s="29">
        <f t="shared" si="66"/>
        <v>66.5</v>
      </c>
      <c r="I2159" s="15">
        <v>12.4</v>
      </c>
      <c r="J2159" s="15">
        <v>0</v>
      </c>
      <c r="K2159" s="15">
        <v>0</v>
      </c>
      <c r="L2159" s="15">
        <f t="shared" si="67"/>
        <v>78.900000000000006</v>
      </c>
    </row>
    <row r="2160" spans="1:12" x14ac:dyDescent="0.2">
      <c r="A2160" s="7" t="s">
        <v>98</v>
      </c>
      <c r="B2160" s="7" t="s">
        <v>172</v>
      </c>
      <c r="C2160" s="7" t="s">
        <v>4</v>
      </c>
      <c r="D2160" s="29">
        <v>2.4359999999999999</v>
      </c>
      <c r="E2160" s="29">
        <v>0</v>
      </c>
      <c r="F2160" s="30">
        <v>0</v>
      </c>
      <c r="G2160" s="29">
        <v>0</v>
      </c>
      <c r="H2160" s="29">
        <f t="shared" si="66"/>
        <v>2.4359999999999999</v>
      </c>
      <c r="I2160" s="15">
        <v>0</v>
      </c>
      <c r="J2160" s="15">
        <v>0</v>
      </c>
      <c r="K2160" s="15">
        <v>0</v>
      </c>
      <c r="L2160" s="15">
        <f t="shared" si="67"/>
        <v>2.4359999999999999</v>
      </c>
    </row>
    <row r="2161" spans="1:12" x14ac:dyDescent="0.2">
      <c r="A2161" s="7" t="s">
        <v>98</v>
      </c>
      <c r="B2161" s="7" t="s">
        <v>172</v>
      </c>
      <c r="C2161" s="7" t="s">
        <v>108</v>
      </c>
      <c r="D2161" s="29">
        <v>0</v>
      </c>
      <c r="E2161" s="29">
        <v>0</v>
      </c>
      <c r="F2161" s="30">
        <v>0</v>
      </c>
      <c r="G2161" s="29">
        <v>0</v>
      </c>
      <c r="H2161" s="29">
        <f t="shared" si="66"/>
        <v>0</v>
      </c>
      <c r="I2161" s="15">
        <v>0</v>
      </c>
      <c r="J2161" s="15">
        <v>0</v>
      </c>
      <c r="K2161" s="15">
        <v>0</v>
      </c>
      <c r="L2161" s="15">
        <f t="shared" si="67"/>
        <v>0</v>
      </c>
    </row>
    <row r="2162" spans="1:12" x14ac:dyDescent="0.2">
      <c r="A2162" s="7" t="s">
        <v>98</v>
      </c>
      <c r="B2162" s="7" t="s">
        <v>172</v>
      </c>
      <c r="C2162" s="7" t="s">
        <v>5</v>
      </c>
      <c r="D2162" s="29">
        <v>0</v>
      </c>
      <c r="E2162" s="29">
        <v>0</v>
      </c>
      <c r="F2162" s="30">
        <v>0</v>
      </c>
      <c r="G2162" s="29">
        <v>0</v>
      </c>
      <c r="H2162" s="29">
        <f t="shared" si="66"/>
        <v>0</v>
      </c>
      <c r="I2162" s="15">
        <v>0</v>
      </c>
      <c r="J2162" s="15">
        <v>0</v>
      </c>
      <c r="K2162" s="15">
        <v>0</v>
      </c>
      <c r="L2162" s="15">
        <f t="shared" si="67"/>
        <v>0</v>
      </c>
    </row>
    <row r="2163" spans="1:12" x14ac:dyDescent="0.2">
      <c r="A2163" s="7" t="s">
        <v>98</v>
      </c>
      <c r="B2163" s="7" t="s">
        <v>172</v>
      </c>
      <c r="C2163" s="7" t="s">
        <v>6</v>
      </c>
      <c r="D2163" s="29">
        <v>0</v>
      </c>
      <c r="E2163" s="29">
        <v>0</v>
      </c>
      <c r="F2163" s="30">
        <v>12</v>
      </c>
      <c r="G2163" s="29">
        <v>0</v>
      </c>
      <c r="H2163" s="29">
        <f t="shared" si="66"/>
        <v>12</v>
      </c>
      <c r="I2163" s="15">
        <v>0</v>
      </c>
      <c r="J2163" s="15">
        <v>0</v>
      </c>
      <c r="K2163" s="15">
        <v>0</v>
      </c>
      <c r="L2163" s="15">
        <f t="shared" si="67"/>
        <v>12</v>
      </c>
    </row>
    <row r="2164" spans="1:12" x14ac:dyDescent="0.2">
      <c r="A2164" s="7" t="s">
        <v>98</v>
      </c>
      <c r="B2164" s="7" t="s">
        <v>172</v>
      </c>
      <c r="C2164" s="7" t="s">
        <v>7</v>
      </c>
      <c r="D2164" s="29">
        <v>0</v>
      </c>
      <c r="E2164" s="29">
        <v>0</v>
      </c>
      <c r="F2164" s="30">
        <v>0</v>
      </c>
      <c r="G2164" s="29">
        <v>0</v>
      </c>
      <c r="H2164" s="29">
        <f t="shared" si="66"/>
        <v>0</v>
      </c>
      <c r="I2164" s="15">
        <v>0</v>
      </c>
      <c r="J2164" s="15">
        <v>0</v>
      </c>
      <c r="K2164" s="15">
        <v>0</v>
      </c>
      <c r="L2164" s="15">
        <f t="shared" si="67"/>
        <v>0</v>
      </c>
    </row>
    <row r="2165" spans="1:12" x14ac:dyDescent="0.2">
      <c r="A2165" s="7" t="s">
        <v>98</v>
      </c>
      <c r="B2165" s="7" t="s">
        <v>172</v>
      </c>
      <c r="C2165" s="7" t="s">
        <v>8</v>
      </c>
      <c r="D2165" s="29">
        <v>0</v>
      </c>
      <c r="E2165" s="29">
        <v>0</v>
      </c>
      <c r="F2165" s="30">
        <v>0</v>
      </c>
      <c r="G2165" s="29">
        <v>0</v>
      </c>
      <c r="H2165" s="29">
        <f t="shared" si="66"/>
        <v>0</v>
      </c>
      <c r="I2165" s="15">
        <v>0</v>
      </c>
      <c r="J2165" s="15">
        <v>0</v>
      </c>
      <c r="K2165" s="15">
        <v>0</v>
      </c>
      <c r="L2165" s="15">
        <f t="shared" si="67"/>
        <v>0</v>
      </c>
    </row>
    <row r="2166" spans="1:12" x14ac:dyDescent="0.2">
      <c r="A2166" s="7" t="s">
        <v>98</v>
      </c>
      <c r="B2166" s="7" t="s">
        <v>172</v>
      </c>
      <c r="C2166" s="7" t="s">
        <v>9</v>
      </c>
      <c r="D2166" s="29">
        <v>0</v>
      </c>
      <c r="E2166" s="29">
        <v>0</v>
      </c>
      <c r="F2166" s="30">
        <v>0.4</v>
      </c>
      <c r="G2166" s="29">
        <v>0</v>
      </c>
      <c r="H2166" s="29">
        <f t="shared" si="66"/>
        <v>0.4</v>
      </c>
      <c r="I2166" s="15">
        <v>0</v>
      </c>
      <c r="J2166" s="15">
        <v>0</v>
      </c>
      <c r="K2166" s="15">
        <v>0</v>
      </c>
      <c r="L2166" s="15">
        <f t="shared" si="67"/>
        <v>0.4</v>
      </c>
    </row>
    <row r="2167" spans="1:12" x14ac:dyDescent="0.2">
      <c r="A2167" s="7" t="s">
        <v>98</v>
      </c>
      <c r="B2167" s="7" t="s">
        <v>172</v>
      </c>
      <c r="C2167" s="7" t="s">
        <v>10</v>
      </c>
      <c r="D2167" s="29">
        <v>0</v>
      </c>
      <c r="E2167" s="29">
        <v>0</v>
      </c>
      <c r="F2167" s="30">
        <v>1.3</v>
      </c>
      <c r="G2167" s="29">
        <v>0</v>
      </c>
      <c r="H2167" s="29">
        <f t="shared" si="66"/>
        <v>1.3</v>
      </c>
      <c r="I2167" s="15">
        <v>0</v>
      </c>
      <c r="J2167" s="15">
        <v>0</v>
      </c>
      <c r="K2167" s="15">
        <v>0</v>
      </c>
      <c r="L2167" s="15">
        <f t="shared" si="67"/>
        <v>1.3</v>
      </c>
    </row>
    <row r="2168" spans="1:12" x14ac:dyDescent="0.2">
      <c r="A2168" s="7" t="s">
        <v>98</v>
      </c>
      <c r="B2168" s="7" t="s">
        <v>172</v>
      </c>
      <c r="C2168" s="7" t="s">
        <v>11</v>
      </c>
      <c r="D2168" s="29">
        <v>0</v>
      </c>
      <c r="E2168" s="29">
        <v>0</v>
      </c>
      <c r="F2168" s="30">
        <v>0</v>
      </c>
      <c r="G2168" s="29">
        <v>0</v>
      </c>
      <c r="H2168" s="29">
        <f t="shared" si="66"/>
        <v>0</v>
      </c>
      <c r="I2168" s="15">
        <v>0</v>
      </c>
      <c r="J2168" s="15">
        <v>0</v>
      </c>
      <c r="K2168" s="15">
        <v>0</v>
      </c>
      <c r="L2168" s="15">
        <f t="shared" si="67"/>
        <v>0</v>
      </c>
    </row>
    <row r="2169" spans="1:12" x14ac:dyDescent="0.2">
      <c r="A2169" s="7" t="s">
        <v>98</v>
      </c>
      <c r="B2169" s="7" t="s">
        <v>172</v>
      </c>
      <c r="C2169" s="7" t="s">
        <v>12</v>
      </c>
      <c r="D2169" s="29">
        <v>0</v>
      </c>
      <c r="E2169" s="29">
        <v>0</v>
      </c>
      <c r="F2169" s="30">
        <v>0</v>
      </c>
      <c r="G2169" s="29">
        <v>0</v>
      </c>
      <c r="H2169" s="29">
        <f t="shared" si="66"/>
        <v>0</v>
      </c>
      <c r="I2169" s="15">
        <v>0</v>
      </c>
      <c r="J2169" s="15">
        <v>0</v>
      </c>
      <c r="K2169" s="15">
        <v>0</v>
      </c>
      <c r="L2169" s="15">
        <f t="shared" si="67"/>
        <v>0</v>
      </c>
    </row>
    <row r="2170" spans="1:12" x14ac:dyDescent="0.2">
      <c r="A2170" s="7" t="s">
        <v>98</v>
      </c>
      <c r="B2170" s="7" t="s">
        <v>172</v>
      </c>
      <c r="C2170" s="7" t="s">
        <v>13</v>
      </c>
      <c r="D2170" s="29">
        <v>5.8209999999999997</v>
      </c>
      <c r="E2170" s="29">
        <v>0</v>
      </c>
      <c r="F2170" s="30">
        <v>0.1</v>
      </c>
      <c r="G2170" s="29">
        <v>0</v>
      </c>
      <c r="H2170" s="29">
        <f t="shared" si="66"/>
        <v>5.9209999999999994</v>
      </c>
      <c r="I2170" s="15">
        <v>0</v>
      </c>
      <c r="J2170" s="15">
        <v>0</v>
      </c>
      <c r="K2170" s="15">
        <v>0</v>
      </c>
      <c r="L2170" s="15">
        <f t="shared" si="67"/>
        <v>5.9210000000000003</v>
      </c>
    </row>
    <row r="2171" spans="1:12" x14ac:dyDescent="0.2">
      <c r="A2171" s="7" t="s">
        <v>98</v>
      </c>
      <c r="B2171" s="7" t="s">
        <v>172</v>
      </c>
      <c r="C2171" s="7" t="s">
        <v>14</v>
      </c>
      <c r="D2171" s="29">
        <v>21.439</v>
      </c>
      <c r="E2171" s="29">
        <v>0</v>
      </c>
      <c r="F2171" s="30">
        <v>0</v>
      </c>
      <c r="G2171" s="29">
        <v>0</v>
      </c>
      <c r="H2171" s="29">
        <f t="shared" si="66"/>
        <v>21.439</v>
      </c>
      <c r="I2171" s="15">
        <v>0</v>
      </c>
      <c r="J2171" s="15">
        <v>0</v>
      </c>
      <c r="K2171" s="15">
        <v>0</v>
      </c>
      <c r="L2171" s="15">
        <f t="shared" si="67"/>
        <v>21.439</v>
      </c>
    </row>
    <row r="2172" spans="1:12" x14ac:dyDescent="0.2">
      <c r="A2172" s="7" t="s">
        <v>98</v>
      </c>
      <c r="B2172" s="7" t="s">
        <v>172</v>
      </c>
      <c r="C2172" s="7" t="s">
        <v>15</v>
      </c>
      <c r="D2172" s="29">
        <v>1.994</v>
      </c>
      <c r="E2172" s="29">
        <v>0</v>
      </c>
      <c r="F2172" s="30">
        <v>0</v>
      </c>
      <c r="G2172" s="29">
        <v>0</v>
      </c>
      <c r="H2172" s="29">
        <f t="shared" si="66"/>
        <v>1.994</v>
      </c>
      <c r="I2172" s="15">
        <v>0</v>
      </c>
      <c r="J2172" s="15">
        <v>0</v>
      </c>
      <c r="K2172" s="15">
        <v>0</v>
      </c>
      <c r="L2172" s="15">
        <f t="shared" si="67"/>
        <v>1.994</v>
      </c>
    </row>
    <row r="2173" spans="1:12" x14ac:dyDescent="0.2">
      <c r="A2173" s="7" t="s">
        <v>98</v>
      </c>
      <c r="B2173" s="7" t="s">
        <v>172</v>
      </c>
      <c r="C2173" s="7" t="s">
        <v>16</v>
      </c>
      <c r="D2173" s="29">
        <v>0</v>
      </c>
      <c r="E2173" s="29">
        <v>0</v>
      </c>
      <c r="F2173" s="30">
        <v>0</v>
      </c>
      <c r="G2173" s="29">
        <v>0</v>
      </c>
      <c r="H2173" s="29">
        <f t="shared" si="66"/>
        <v>0</v>
      </c>
      <c r="I2173" s="15">
        <v>0</v>
      </c>
      <c r="J2173" s="15">
        <v>0</v>
      </c>
      <c r="K2173" s="15">
        <v>0</v>
      </c>
      <c r="L2173" s="15">
        <f t="shared" si="67"/>
        <v>0</v>
      </c>
    </row>
    <row r="2174" spans="1:12" x14ac:dyDescent="0.2">
      <c r="A2174" s="7" t="s">
        <v>98</v>
      </c>
      <c r="B2174" s="7" t="s">
        <v>172</v>
      </c>
      <c r="C2174" s="7" t="s">
        <v>17</v>
      </c>
      <c r="D2174" s="29">
        <v>0</v>
      </c>
      <c r="E2174" s="29">
        <v>0</v>
      </c>
      <c r="F2174" s="30">
        <v>0</v>
      </c>
      <c r="G2174" s="29">
        <v>0</v>
      </c>
      <c r="H2174" s="29">
        <f t="shared" si="66"/>
        <v>0</v>
      </c>
      <c r="I2174" s="15">
        <v>0</v>
      </c>
      <c r="J2174" s="15">
        <v>0</v>
      </c>
      <c r="K2174" s="15">
        <v>0</v>
      </c>
      <c r="L2174" s="15">
        <f t="shared" si="67"/>
        <v>0</v>
      </c>
    </row>
    <row r="2175" spans="1:12" x14ac:dyDescent="0.2">
      <c r="A2175" s="7" t="s">
        <v>98</v>
      </c>
      <c r="B2175" s="7" t="s">
        <v>172</v>
      </c>
      <c r="C2175" s="7" t="s">
        <v>18</v>
      </c>
      <c r="D2175" s="29">
        <v>0</v>
      </c>
      <c r="E2175" s="29">
        <v>0</v>
      </c>
      <c r="F2175" s="30">
        <v>0</v>
      </c>
      <c r="G2175" s="29">
        <v>0</v>
      </c>
      <c r="H2175" s="29">
        <f t="shared" si="66"/>
        <v>0</v>
      </c>
      <c r="I2175" s="15">
        <v>0</v>
      </c>
      <c r="J2175" s="15">
        <v>0</v>
      </c>
      <c r="K2175" s="15">
        <v>0</v>
      </c>
      <c r="L2175" s="15">
        <f t="shared" si="67"/>
        <v>0</v>
      </c>
    </row>
    <row r="2176" spans="1:12" x14ac:dyDescent="0.2">
      <c r="A2176" s="7" t="s">
        <v>98</v>
      </c>
      <c r="B2176" s="7" t="s">
        <v>172</v>
      </c>
      <c r="C2176" s="7" t="s">
        <v>19</v>
      </c>
      <c r="D2176" s="29">
        <v>0</v>
      </c>
      <c r="E2176" s="29">
        <v>0</v>
      </c>
      <c r="F2176" s="30">
        <v>0</v>
      </c>
      <c r="G2176" s="29">
        <v>0</v>
      </c>
      <c r="H2176" s="29">
        <f t="shared" si="66"/>
        <v>0</v>
      </c>
      <c r="I2176" s="15">
        <v>0</v>
      </c>
      <c r="J2176" s="15">
        <v>0</v>
      </c>
      <c r="K2176" s="15">
        <v>0</v>
      </c>
      <c r="L2176" s="15">
        <f t="shared" si="67"/>
        <v>0</v>
      </c>
    </row>
    <row r="2177" spans="1:12" x14ac:dyDescent="0.2">
      <c r="A2177" s="7" t="s">
        <v>98</v>
      </c>
      <c r="B2177" s="7" t="s">
        <v>172</v>
      </c>
      <c r="C2177" s="7" t="s">
        <v>20</v>
      </c>
      <c r="D2177" s="29">
        <v>0</v>
      </c>
      <c r="E2177" s="29">
        <v>0</v>
      </c>
      <c r="F2177" s="30">
        <v>0</v>
      </c>
      <c r="G2177" s="29">
        <v>0</v>
      </c>
      <c r="H2177" s="29">
        <f t="shared" si="66"/>
        <v>0</v>
      </c>
      <c r="I2177" s="15">
        <v>0</v>
      </c>
      <c r="J2177" s="15">
        <v>0</v>
      </c>
      <c r="K2177" s="15">
        <v>0</v>
      </c>
      <c r="L2177" s="15">
        <f t="shared" si="67"/>
        <v>0</v>
      </c>
    </row>
    <row r="2178" spans="1:12" x14ac:dyDescent="0.2">
      <c r="A2178" s="7" t="s">
        <v>98</v>
      </c>
      <c r="B2178" s="7" t="s">
        <v>172</v>
      </c>
      <c r="C2178" s="7" t="s">
        <v>21</v>
      </c>
      <c r="D2178" s="29">
        <v>0</v>
      </c>
      <c r="E2178" s="29">
        <v>0</v>
      </c>
      <c r="F2178" s="30">
        <v>0</v>
      </c>
      <c r="G2178" s="29">
        <v>0</v>
      </c>
      <c r="H2178" s="29">
        <f t="shared" si="66"/>
        <v>0</v>
      </c>
      <c r="I2178" s="15">
        <v>0</v>
      </c>
      <c r="J2178" s="15">
        <v>0</v>
      </c>
      <c r="K2178" s="15">
        <v>0</v>
      </c>
      <c r="L2178" s="15">
        <f t="shared" si="67"/>
        <v>0</v>
      </c>
    </row>
    <row r="2179" spans="1:12" x14ac:dyDescent="0.2">
      <c r="A2179" s="7" t="s">
        <v>98</v>
      </c>
      <c r="B2179" s="7" t="s">
        <v>172</v>
      </c>
      <c r="C2179" s="7" t="s">
        <v>22</v>
      </c>
      <c r="D2179" s="29">
        <v>0</v>
      </c>
      <c r="E2179" s="29">
        <v>0</v>
      </c>
      <c r="F2179" s="30">
        <v>0</v>
      </c>
      <c r="G2179" s="29">
        <v>0</v>
      </c>
      <c r="H2179" s="29">
        <f t="shared" si="66"/>
        <v>0</v>
      </c>
      <c r="I2179" s="15">
        <v>0</v>
      </c>
      <c r="J2179" s="15">
        <v>0</v>
      </c>
      <c r="K2179" s="15">
        <v>0</v>
      </c>
      <c r="L2179" s="15">
        <f t="shared" si="67"/>
        <v>0</v>
      </c>
    </row>
    <row r="2180" spans="1:12" x14ac:dyDescent="0.2">
      <c r="A2180" s="7" t="s">
        <v>98</v>
      </c>
      <c r="B2180" s="7" t="s">
        <v>172</v>
      </c>
      <c r="C2180" s="7" t="s">
        <v>23</v>
      </c>
      <c r="D2180" s="29">
        <v>0</v>
      </c>
      <c r="E2180" s="29">
        <v>0</v>
      </c>
      <c r="F2180" s="30">
        <v>0</v>
      </c>
      <c r="G2180" s="29">
        <v>0</v>
      </c>
      <c r="H2180" s="29">
        <f t="shared" ref="H2180:H2243" si="68">D2180+E2180+F2180+G2180</f>
        <v>0</v>
      </c>
      <c r="I2180" s="15">
        <v>0</v>
      </c>
      <c r="J2180" s="15">
        <v>0</v>
      </c>
      <c r="K2180" s="15">
        <v>0</v>
      </c>
      <c r="L2180" s="15">
        <f t="shared" ref="L2180:L2243" si="69">ROUND(H2180+I2180+J2180+K2180,3)</f>
        <v>0</v>
      </c>
    </row>
    <row r="2181" spans="1:12" x14ac:dyDescent="0.2">
      <c r="A2181" s="7" t="s">
        <v>98</v>
      </c>
      <c r="B2181" s="7" t="s">
        <v>172</v>
      </c>
      <c r="C2181" s="7" t="s">
        <v>24</v>
      </c>
      <c r="D2181" s="29">
        <v>0</v>
      </c>
      <c r="E2181" s="29">
        <v>0</v>
      </c>
      <c r="F2181" s="30">
        <v>0</v>
      </c>
      <c r="G2181" s="29">
        <v>0</v>
      </c>
      <c r="H2181" s="29">
        <f t="shared" si="68"/>
        <v>0</v>
      </c>
      <c r="I2181" s="15">
        <v>0</v>
      </c>
      <c r="J2181" s="15">
        <v>0</v>
      </c>
      <c r="K2181" s="15">
        <v>0</v>
      </c>
      <c r="L2181" s="15">
        <f t="shared" si="69"/>
        <v>0</v>
      </c>
    </row>
    <row r="2182" spans="1:12" x14ac:dyDescent="0.2">
      <c r="A2182" s="7" t="s">
        <v>98</v>
      </c>
      <c r="B2182" s="7" t="s">
        <v>172</v>
      </c>
      <c r="C2182" s="7" t="s">
        <v>25</v>
      </c>
      <c r="D2182" s="29">
        <v>0</v>
      </c>
      <c r="E2182" s="29">
        <v>0</v>
      </c>
      <c r="F2182" s="30">
        <v>0</v>
      </c>
      <c r="G2182" s="29">
        <v>0</v>
      </c>
      <c r="H2182" s="29">
        <f t="shared" si="68"/>
        <v>0</v>
      </c>
      <c r="I2182" s="15">
        <v>0</v>
      </c>
      <c r="J2182" s="15">
        <v>0</v>
      </c>
      <c r="K2182" s="15">
        <v>0</v>
      </c>
      <c r="L2182" s="15">
        <f t="shared" si="69"/>
        <v>0</v>
      </c>
    </row>
    <row r="2183" spans="1:12" x14ac:dyDescent="0.2">
      <c r="A2183" s="7" t="s">
        <v>98</v>
      </c>
      <c r="B2183" s="7" t="s">
        <v>172</v>
      </c>
      <c r="C2183" s="7" t="s">
        <v>26</v>
      </c>
      <c r="D2183" s="29">
        <v>0</v>
      </c>
      <c r="E2183" s="29">
        <v>0</v>
      </c>
      <c r="F2183" s="30">
        <v>0</v>
      </c>
      <c r="G2183" s="29">
        <v>0</v>
      </c>
      <c r="H2183" s="29">
        <f t="shared" si="68"/>
        <v>0</v>
      </c>
      <c r="I2183" s="15">
        <v>0</v>
      </c>
      <c r="J2183" s="15">
        <v>0</v>
      </c>
      <c r="K2183" s="15">
        <v>0</v>
      </c>
      <c r="L2183" s="15">
        <f t="shared" si="69"/>
        <v>0</v>
      </c>
    </row>
    <row r="2184" spans="1:12" x14ac:dyDescent="0.2">
      <c r="A2184" s="7" t="s">
        <v>98</v>
      </c>
      <c r="B2184" s="7" t="s">
        <v>172</v>
      </c>
      <c r="C2184" s="7" t="s">
        <v>27</v>
      </c>
      <c r="D2184" s="29">
        <v>0</v>
      </c>
      <c r="E2184" s="29">
        <v>0</v>
      </c>
      <c r="F2184" s="30">
        <v>0</v>
      </c>
      <c r="G2184" s="29">
        <v>0</v>
      </c>
      <c r="H2184" s="29">
        <f t="shared" si="68"/>
        <v>0</v>
      </c>
      <c r="I2184" s="15">
        <v>0</v>
      </c>
      <c r="J2184" s="15">
        <v>0</v>
      </c>
      <c r="K2184" s="15">
        <v>0</v>
      </c>
      <c r="L2184" s="15">
        <f t="shared" si="69"/>
        <v>0</v>
      </c>
    </row>
    <row r="2185" spans="1:12" x14ac:dyDescent="0.2">
      <c r="A2185" s="7" t="s">
        <v>98</v>
      </c>
      <c r="B2185" s="7" t="s">
        <v>172</v>
      </c>
      <c r="C2185" s="7" t="s">
        <v>28</v>
      </c>
      <c r="D2185" s="29">
        <v>0</v>
      </c>
      <c r="E2185" s="29">
        <v>0</v>
      </c>
      <c r="F2185" s="30">
        <v>0</v>
      </c>
      <c r="G2185" s="29">
        <v>0</v>
      </c>
      <c r="H2185" s="29">
        <f t="shared" si="68"/>
        <v>0</v>
      </c>
      <c r="I2185" s="15">
        <v>0</v>
      </c>
      <c r="J2185" s="15">
        <v>0</v>
      </c>
      <c r="K2185" s="15">
        <v>0</v>
      </c>
      <c r="L2185" s="15">
        <f t="shared" si="69"/>
        <v>0</v>
      </c>
    </row>
    <row r="2186" spans="1:12" x14ac:dyDescent="0.2">
      <c r="A2186" s="7" t="s">
        <v>98</v>
      </c>
      <c r="B2186" s="7" t="s">
        <v>172</v>
      </c>
      <c r="C2186" s="7" t="s">
        <v>29</v>
      </c>
      <c r="D2186" s="29">
        <v>0</v>
      </c>
      <c r="E2186" s="29">
        <v>0</v>
      </c>
      <c r="F2186" s="30">
        <v>0</v>
      </c>
      <c r="G2186" s="29">
        <v>0</v>
      </c>
      <c r="H2186" s="29">
        <f t="shared" si="68"/>
        <v>0</v>
      </c>
      <c r="I2186" s="15">
        <v>0</v>
      </c>
      <c r="J2186" s="15">
        <v>0</v>
      </c>
      <c r="K2186" s="15">
        <v>0</v>
      </c>
      <c r="L2186" s="15">
        <f t="shared" si="69"/>
        <v>0</v>
      </c>
    </row>
    <row r="2187" spans="1:12" x14ac:dyDescent="0.2">
      <c r="A2187" s="7" t="s">
        <v>98</v>
      </c>
      <c r="B2187" s="7" t="s">
        <v>172</v>
      </c>
      <c r="C2187" s="7" t="s">
        <v>30</v>
      </c>
      <c r="D2187" s="29">
        <v>0</v>
      </c>
      <c r="E2187" s="29">
        <v>0</v>
      </c>
      <c r="F2187" s="30">
        <v>0</v>
      </c>
      <c r="G2187" s="29">
        <v>0</v>
      </c>
      <c r="H2187" s="29">
        <f t="shared" si="68"/>
        <v>0</v>
      </c>
      <c r="I2187" s="15">
        <v>0</v>
      </c>
      <c r="J2187" s="15">
        <v>0</v>
      </c>
      <c r="K2187" s="15">
        <v>0</v>
      </c>
      <c r="L2187" s="15">
        <f t="shared" si="69"/>
        <v>0</v>
      </c>
    </row>
    <row r="2188" spans="1:12" x14ac:dyDescent="0.2">
      <c r="A2188" s="7" t="s">
        <v>98</v>
      </c>
      <c r="B2188" s="7" t="s">
        <v>172</v>
      </c>
      <c r="C2188" s="7" t="s">
        <v>31</v>
      </c>
      <c r="D2188" s="29">
        <v>0</v>
      </c>
      <c r="E2188" s="29">
        <v>0</v>
      </c>
      <c r="F2188" s="30">
        <v>0</v>
      </c>
      <c r="G2188" s="29">
        <v>0</v>
      </c>
      <c r="H2188" s="29">
        <f t="shared" si="68"/>
        <v>0</v>
      </c>
      <c r="I2188" s="15">
        <v>0</v>
      </c>
      <c r="J2188" s="15">
        <v>0</v>
      </c>
      <c r="K2188" s="15">
        <v>0</v>
      </c>
      <c r="L2188" s="15">
        <f t="shared" si="69"/>
        <v>0</v>
      </c>
    </row>
    <row r="2189" spans="1:12" x14ac:dyDescent="0.2">
      <c r="A2189" s="7" t="s">
        <v>98</v>
      </c>
      <c r="B2189" s="7" t="s">
        <v>172</v>
      </c>
      <c r="C2189" s="7" t="s">
        <v>32</v>
      </c>
      <c r="D2189" s="29">
        <v>0</v>
      </c>
      <c r="E2189" s="29">
        <v>0</v>
      </c>
      <c r="F2189" s="30">
        <v>0</v>
      </c>
      <c r="G2189" s="29">
        <v>0</v>
      </c>
      <c r="H2189" s="29">
        <f t="shared" si="68"/>
        <v>0</v>
      </c>
      <c r="I2189" s="15">
        <v>0</v>
      </c>
      <c r="J2189" s="15">
        <v>0</v>
      </c>
      <c r="K2189" s="15">
        <v>0</v>
      </c>
      <c r="L2189" s="15">
        <f t="shared" si="69"/>
        <v>0</v>
      </c>
    </row>
    <row r="2190" spans="1:12" x14ac:dyDescent="0.2">
      <c r="A2190" s="7" t="s">
        <v>98</v>
      </c>
      <c r="B2190" s="7" t="s">
        <v>172</v>
      </c>
      <c r="C2190" s="7" t="s">
        <v>33</v>
      </c>
      <c r="D2190" s="29">
        <v>0</v>
      </c>
      <c r="E2190" s="29">
        <v>0</v>
      </c>
      <c r="F2190" s="30">
        <v>0</v>
      </c>
      <c r="G2190" s="29">
        <v>0</v>
      </c>
      <c r="H2190" s="29">
        <f t="shared" si="68"/>
        <v>0</v>
      </c>
      <c r="I2190" s="15">
        <v>0</v>
      </c>
      <c r="J2190" s="15">
        <v>0</v>
      </c>
      <c r="K2190" s="15">
        <v>0</v>
      </c>
      <c r="L2190" s="15">
        <f t="shared" si="69"/>
        <v>0</v>
      </c>
    </row>
    <row r="2191" spans="1:12" x14ac:dyDescent="0.2">
      <c r="A2191" s="7" t="s">
        <v>99</v>
      </c>
      <c r="B2191" s="7" t="s">
        <v>182</v>
      </c>
      <c r="C2191" s="7" t="s">
        <v>2</v>
      </c>
      <c r="D2191" s="29">
        <v>0</v>
      </c>
      <c r="E2191" s="29">
        <v>0</v>
      </c>
      <c r="F2191" s="30">
        <v>216.9</v>
      </c>
      <c r="G2191" s="29">
        <v>0</v>
      </c>
      <c r="H2191" s="29">
        <f t="shared" si="68"/>
        <v>216.9</v>
      </c>
      <c r="I2191" s="15">
        <v>0</v>
      </c>
      <c r="J2191" s="15">
        <v>0</v>
      </c>
      <c r="K2191" s="15">
        <v>0</v>
      </c>
      <c r="L2191" s="15">
        <f t="shared" si="69"/>
        <v>216.9</v>
      </c>
    </row>
    <row r="2192" spans="1:12" x14ac:dyDescent="0.2">
      <c r="A2192" s="7" t="s">
        <v>99</v>
      </c>
      <c r="B2192" s="7" t="s">
        <v>182</v>
      </c>
      <c r="C2192" s="7" t="s">
        <v>4</v>
      </c>
      <c r="D2192" s="29">
        <v>0.46800000000000003</v>
      </c>
      <c r="E2192" s="29">
        <v>0</v>
      </c>
      <c r="F2192" s="30">
        <v>39</v>
      </c>
      <c r="G2192" s="29">
        <v>0</v>
      </c>
      <c r="H2192" s="29">
        <f t="shared" si="68"/>
        <v>39.468000000000004</v>
      </c>
      <c r="I2192" s="15">
        <v>0</v>
      </c>
      <c r="J2192" s="15">
        <v>0</v>
      </c>
      <c r="K2192" s="15">
        <v>0</v>
      </c>
      <c r="L2192" s="15">
        <f t="shared" si="69"/>
        <v>39.468000000000004</v>
      </c>
    </row>
    <row r="2193" spans="1:12" x14ac:dyDescent="0.2">
      <c r="A2193" s="7" t="s">
        <v>99</v>
      </c>
      <c r="B2193" s="7" t="s">
        <v>182</v>
      </c>
      <c r="C2193" s="7" t="s">
        <v>5</v>
      </c>
      <c r="D2193" s="29">
        <v>0</v>
      </c>
      <c r="E2193" s="29">
        <v>0</v>
      </c>
      <c r="F2193" s="30">
        <v>42.6</v>
      </c>
      <c r="G2193" s="29">
        <v>0</v>
      </c>
      <c r="H2193" s="29">
        <f t="shared" si="68"/>
        <v>42.6</v>
      </c>
      <c r="I2193" s="15">
        <v>0</v>
      </c>
      <c r="J2193" s="15">
        <v>0</v>
      </c>
      <c r="K2193" s="15">
        <v>0</v>
      </c>
      <c r="L2193" s="15">
        <f t="shared" si="69"/>
        <v>42.6</v>
      </c>
    </row>
    <row r="2194" spans="1:12" x14ac:dyDescent="0.2">
      <c r="A2194" s="7" t="s">
        <v>99</v>
      </c>
      <c r="B2194" s="7" t="s">
        <v>182</v>
      </c>
      <c r="C2194" s="7" t="s">
        <v>6</v>
      </c>
      <c r="D2194" s="29">
        <v>0</v>
      </c>
      <c r="E2194" s="29">
        <v>0</v>
      </c>
      <c r="F2194" s="30">
        <v>231.1</v>
      </c>
      <c r="G2194" s="29">
        <v>0</v>
      </c>
      <c r="H2194" s="29">
        <f t="shared" si="68"/>
        <v>231.1</v>
      </c>
      <c r="I2194" s="15">
        <v>0</v>
      </c>
      <c r="J2194" s="15">
        <v>0</v>
      </c>
      <c r="K2194" s="15">
        <v>0</v>
      </c>
      <c r="L2194" s="15">
        <f t="shared" si="69"/>
        <v>231.1</v>
      </c>
    </row>
    <row r="2195" spans="1:12" x14ac:dyDescent="0.2">
      <c r="A2195" s="7" t="s">
        <v>99</v>
      </c>
      <c r="B2195" s="7" t="s">
        <v>182</v>
      </c>
      <c r="C2195" s="7" t="s">
        <v>7</v>
      </c>
      <c r="D2195" s="29">
        <v>4.0960000000000001</v>
      </c>
      <c r="E2195" s="29">
        <v>0</v>
      </c>
      <c r="F2195" s="30">
        <v>8</v>
      </c>
      <c r="G2195" s="29">
        <v>0</v>
      </c>
      <c r="H2195" s="29">
        <f t="shared" si="68"/>
        <v>12.096</v>
      </c>
      <c r="I2195" s="15">
        <v>0</v>
      </c>
      <c r="J2195" s="15">
        <v>0</v>
      </c>
      <c r="K2195" s="15">
        <v>0</v>
      </c>
      <c r="L2195" s="15">
        <f t="shared" si="69"/>
        <v>12.096</v>
      </c>
    </row>
    <row r="2196" spans="1:12" x14ac:dyDescent="0.2">
      <c r="A2196" s="7" t="s">
        <v>99</v>
      </c>
      <c r="B2196" s="7" t="s">
        <v>182</v>
      </c>
      <c r="C2196" s="7" t="s">
        <v>8</v>
      </c>
      <c r="D2196" s="29">
        <v>3.94</v>
      </c>
      <c r="E2196" s="29">
        <v>0</v>
      </c>
      <c r="F2196" s="30">
        <v>11.9</v>
      </c>
      <c r="G2196" s="29">
        <v>0</v>
      </c>
      <c r="H2196" s="29">
        <f t="shared" si="68"/>
        <v>15.84</v>
      </c>
      <c r="I2196" s="15">
        <v>0</v>
      </c>
      <c r="J2196" s="15">
        <v>0</v>
      </c>
      <c r="K2196" s="15">
        <v>0</v>
      </c>
      <c r="L2196" s="15">
        <f t="shared" si="69"/>
        <v>15.84</v>
      </c>
    </row>
    <row r="2197" spans="1:12" x14ac:dyDescent="0.2">
      <c r="A2197" s="7" t="s">
        <v>99</v>
      </c>
      <c r="B2197" s="7" t="s">
        <v>182</v>
      </c>
      <c r="C2197" s="7" t="s">
        <v>9</v>
      </c>
      <c r="D2197" s="29">
        <v>0</v>
      </c>
      <c r="E2197" s="29">
        <v>0</v>
      </c>
      <c r="F2197" s="30">
        <v>17.8</v>
      </c>
      <c r="G2197" s="29">
        <v>0</v>
      </c>
      <c r="H2197" s="29">
        <f t="shared" si="68"/>
        <v>17.8</v>
      </c>
      <c r="I2197" s="15">
        <v>0</v>
      </c>
      <c r="J2197" s="15">
        <v>0</v>
      </c>
      <c r="K2197" s="15">
        <v>0</v>
      </c>
      <c r="L2197" s="15">
        <f t="shared" si="69"/>
        <v>17.8</v>
      </c>
    </row>
    <row r="2198" spans="1:12" x14ac:dyDescent="0.2">
      <c r="A2198" s="7" t="s">
        <v>99</v>
      </c>
      <c r="B2198" s="7" t="s">
        <v>182</v>
      </c>
      <c r="C2198" s="7" t="s">
        <v>10</v>
      </c>
      <c r="D2198" s="29">
        <v>0</v>
      </c>
      <c r="E2198" s="29">
        <v>0</v>
      </c>
      <c r="F2198" s="30">
        <v>8.4</v>
      </c>
      <c r="G2198" s="29">
        <v>0</v>
      </c>
      <c r="H2198" s="29">
        <f t="shared" si="68"/>
        <v>8.4</v>
      </c>
      <c r="I2198" s="15">
        <v>0</v>
      </c>
      <c r="J2198" s="15">
        <v>0</v>
      </c>
      <c r="K2198" s="15">
        <v>0</v>
      </c>
      <c r="L2198" s="15">
        <f t="shared" si="69"/>
        <v>8.4</v>
      </c>
    </row>
    <row r="2199" spans="1:12" x14ac:dyDescent="0.2">
      <c r="A2199" s="7" t="s">
        <v>99</v>
      </c>
      <c r="B2199" s="7" t="s">
        <v>182</v>
      </c>
      <c r="C2199" s="7" t="s">
        <v>11</v>
      </c>
      <c r="D2199" s="29">
        <v>0</v>
      </c>
      <c r="E2199" s="29">
        <v>0</v>
      </c>
      <c r="F2199" s="30">
        <v>0.5</v>
      </c>
      <c r="G2199" s="29">
        <v>0</v>
      </c>
      <c r="H2199" s="29">
        <f t="shared" si="68"/>
        <v>0.5</v>
      </c>
      <c r="I2199" s="15">
        <v>0</v>
      </c>
      <c r="J2199" s="15">
        <v>0</v>
      </c>
      <c r="K2199" s="15">
        <v>0</v>
      </c>
      <c r="L2199" s="15">
        <f t="shared" si="69"/>
        <v>0.5</v>
      </c>
    </row>
    <row r="2200" spans="1:12" x14ac:dyDescent="0.2">
      <c r="A2200" s="7" t="s">
        <v>99</v>
      </c>
      <c r="B2200" s="7" t="s">
        <v>182</v>
      </c>
      <c r="C2200" s="7" t="s">
        <v>12</v>
      </c>
      <c r="D2200" s="29">
        <v>0</v>
      </c>
      <c r="E2200" s="29">
        <v>0</v>
      </c>
      <c r="F2200" s="30">
        <v>22.2</v>
      </c>
      <c r="G2200" s="29">
        <v>0</v>
      </c>
      <c r="H2200" s="29">
        <f t="shared" si="68"/>
        <v>22.2</v>
      </c>
      <c r="I2200" s="15">
        <v>0</v>
      </c>
      <c r="J2200" s="15">
        <v>0</v>
      </c>
      <c r="K2200" s="15">
        <v>0</v>
      </c>
      <c r="L2200" s="15">
        <f t="shared" si="69"/>
        <v>22.2</v>
      </c>
    </row>
    <row r="2201" spans="1:12" x14ac:dyDescent="0.2">
      <c r="A2201" s="7" t="s">
        <v>99</v>
      </c>
      <c r="B2201" s="7" t="s">
        <v>182</v>
      </c>
      <c r="C2201" s="7" t="s">
        <v>13</v>
      </c>
      <c r="D2201" s="29">
        <v>27.036999999999999</v>
      </c>
      <c r="E2201" s="29">
        <v>0</v>
      </c>
      <c r="F2201" s="30">
        <v>4.5</v>
      </c>
      <c r="G2201" s="29">
        <v>0</v>
      </c>
      <c r="H2201" s="29">
        <f t="shared" si="68"/>
        <v>31.536999999999999</v>
      </c>
      <c r="I2201" s="15">
        <v>0</v>
      </c>
      <c r="J2201" s="15">
        <v>0</v>
      </c>
      <c r="K2201" s="15">
        <v>0</v>
      </c>
      <c r="L2201" s="15">
        <f t="shared" si="69"/>
        <v>31.536999999999999</v>
      </c>
    </row>
    <row r="2202" spans="1:12" x14ac:dyDescent="0.2">
      <c r="A2202" s="7" t="s">
        <v>99</v>
      </c>
      <c r="B2202" s="7" t="s">
        <v>182</v>
      </c>
      <c r="C2202" s="7" t="s">
        <v>14</v>
      </c>
      <c r="D2202" s="29">
        <v>161.67500000000001</v>
      </c>
      <c r="E2202" s="29">
        <v>0</v>
      </c>
      <c r="F2202" s="30">
        <v>6.8999999999999995</v>
      </c>
      <c r="G2202" s="29">
        <v>0</v>
      </c>
      <c r="H2202" s="29">
        <f t="shared" si="68"/>
        <v>168.57500000000002</v>
      </c>
      <c r="I2202" s="15">
        <v>0</v>
      </c>
      <c r="J2202" s="15">
        <v>0</v>
      </c>
      <c r="K2202" s="15">
        <v>0</v>
      </c>
      <c r="L2202" s="15">
        <f t="shared" si="69"/>
        <v>168.57499999999999</v>
      </c>
    </row>
    <row r="2203" spans="1:12" x14ac:dyDescent="0.2">
      <c r="A2203" s="7" t="s">
        <v>99</v>
      </c>
      <c r="B2203" s="7" t="s">
        <v>182</v>
      </c>
      <c r="C2203" s="7" t="s">
        <v>15</v>
      </c>
      <c r="D2203" s="29">
        <v>40.536000000000001</v>
      </c>
      <c r="E2203" s="29">
        <v>0</v>
      </c>
      <c r="F2203" s="30">
        <v>0</v>
      </c>
      <c r="G2203" s="29">
        <v>0</v>
      </c>
      <c r="H2203" s="29">
        <f t="shared" si="68"/>
        <v>40.536000000000001</v>
      </c>
      <c r="I2203" s="15">
        <v>0</v>
      </c>
      <c r="J2203" s="15">
        <v>0</v>
      </c>
      <c r="K2203" s="15">
        <v>0</v>
      </c>
      <c r="L2203" s="15">
        <f t="shared" si="69"/>
        <v>40.536000000000001</v>
      </c>
    </row>
    <row r="2204" spans="1:12" x14ac:dyDescent="0.2">
      <c r="A2204" s="7" t="s">
        <v>99</v>
      </c>
      <c r="B2204" s="7" t="s">
        <v>182</v>
      </c>
      <c r="C2204" s="7" t="s">
        <v>16</v>
      </c>
      <c r="D2204" s="29">
        <v>6.984</v>
      </c>
      <c r="E2204" s="29">
        <v>3.1970000000000001</v>
      </c>
      <c r="F2204" s="30">
        <v>3.4</v>
      </c>
      <c r="G2204" s="29">
        <v>0</v>
      </c>
      <c r="H2204" s="29">
        <f t="shared" si="68"/>
        <v>13.581000000000001</v>
      </c>
      <c r="I2204" s="15">
        <v>0</v>
      </c>
      <c r="J2204" s="15">
        <v>0</v>
      </c>
      <c r="K2204" s="15">
        <v>0</v>
      </c>
      <c r="L2204" s="15">
        <f t="shared" si="69"/>
        <v>13.581</v>
      </c>
    </row>
    <row r="2205" spans="1:12" x14ac:dyDescent="0.2">
      <c r="A2205" s="7" t="s">
        <v>99</v>
      </c>
      <c r="B2205" s="7" t="s">
        <v>182</v>
      </c>
      <c r="C2205" s="7" t="s">
        <v>17</v>
      </c>
      <c r="D2205" s="29">
        <v>3.9E-2</v>
      </c>
      <c r="E2205" s="29">
        <v>14.803000000000001</v>
      </c>
      <c r="F2205" s="30">
        <v>0</v>
      </c>
      <c r="G2205" s="29">
        <v>0</v>
      </c>
      <c r="H2205" s="29">
        <f t="shared" si="68"/>
        <v>14.842000000000001</v>
      </c>
      <c r="I2205" s="15">
        <v>0</v>
      </c>
      <c r="J2205" s="15">
        <v>0</v>
      </c>
      <c r="K2205" s="15">
        <v>0</v>
      </c>
      <c r="L2205" s="15">
        <f t="shared" si="69"/>
        <v>14.842000000000001</v>
      </c>
    </row>
    <row r="2206" spans="1:12" x14ac:dyDescent="0.2">
      <c r="A2206" s="7" t="s">
        <v>99</v>
      </c>
      <c r="B2206" s="7" t="s">
        <v>182</v>
      </c>
      <c r="C2206" s="7" t="s">
        <v>18</v>
      </c>
      <c r="D2206" s="29">
        <v>29.065999999999999</v>
      </c>
      <c r="E2206" s="29">
        <v>0</v>
      </c>
      <c r="F2206" s="30">
        <v>0</v>
      </c>
      <c r="G2206" s="29">
        <v>0</v>
      </c>
      <c r="H2206" s="29">
        <f t="shared" si="68"/>
        <v>29.065999999999999</v>
      </c>
      <c r="I2206" s="15">
        <v>0</v>
      </c>
      <c r="J2206" s="15">
        <v>0</v>
      </c>
      <c r="K2206" s="15">
        <v>0</v>
      </c>
      <c r="L2206" s="15">
        <f t="shared" si="69"/>
        <v>29.065999999999999</v>
      </c>
    </row>
    <row r="2207" spans="1:12" x14ac:dyDescent="0.2">
      <c r="A2207" s="7" t="s">
        <v>99</v>
      </c>
      <c r="B2207" s="7" t="s">
        <v>182</v>
      </c>
      <c r="C2207" s="7" t="s">
        <v>19</v>
      </c>
      <c r="D2207" s="29">
        <v>28.402000000000001</v>
      </c>
      <c r="E2207" s="29">
        <v>0</v>
      </c>
      <c r="F2207" s="30">
        <v>1.1000000000000001</v>
      </c>
      <c r="G2207" s="29">
        <v>0</v>
      </c>
      <c r="H2207" s="29">
        <f t="shared" si="68"/>
        <v>29.502000000000002</v>
      </c>
      <c r="I2207" s="15">
        <v>0</v>
      </c>
      <c r="J2207" s="15">
        <v>0</v>
      </c>
      <c r="K2207" s="15">
        <v>0</v>
      </c>
      <c r="L2207" s="15">
        <f t="shared" si="69"/>
        <v>29.501999999999999</v>
      </c>
    </row>
    <row r="2208" spans="1:12" x14ac:dyDescent="0.2">
      <c r="A2208" s="7" t="s">
        <v>99</v>
      </c>
      <c r="B2208" s="7" t="s">
        <v>182</v>
      </c>
      <c r="C2208" s="7" t="s">
        <v>20</v>
      </c>
      <c r="D2208" s="29">
        <v>102.919</v>
      </c>
      <c r="E2208" s="29">
        <v>0</v>
      </c>
      <c r="F2208" s="30">
        <v>4.3</v>
      </c>
      <c r="G2208" s="29">
        <v>0</v>
      </c>
      <c r="H2208" s="29">
        <f t="shared" si="68"/>
        <v>107.21899999999999</v>
      </c>
      <c r="I2208" s="15">
        <v>0</v>
      </c>
      <c r="J2208" s="15">
        <v>0</v>
      </c>
      <c r="K2208" s="15">
        <v>0</v>
      </c>
      <c r="L2208" s="15">
        <f t="shared" si="69"/>
        <v>107.21899999999999</v>
      </c>
    </row>
    <row r="2209" spans="1:12" x14ac:dyDescent="0.2">
      <c r="A2209" s="7" t="s">
        <v>99</v>
      </c>
      <c r="B2209" s="7" t="s">
        <v>182</v>
      </c>
      <c r="C2209" s="7" t="s">
        <v>21</v>
      </c>
      <c r="D2209" s="29">
        <v>20.248000000000001</v>
      </c>
      <c r="E2209" s="29">
        <v>0</v>
      </c>
      <c r="F2209" s="30">
        <v>0</v>
      </c>
      <c r="G2209" s="29">
        <v>0</v>
      </c>
      <c r="H2209" s="29">
        <f t="shared" si="68"/>
        <v>20.248000000000001</v>
      </c>
      <c r="I2209" s="15">
        <v>0</v>
      </c>
      <c r="J2209" s="15">
        <v>0</v>
      </c>
      <c r="K2209" s="15">
        <v>0</v>
      </c>
      <c r="L2209" s="15">
        <f t="shared" si="69"/>
        <v>20.248000000000001</v>
      </c>
    </row>
    <row r="2210" spans="1:12" x14ac:dyDescent="0.2">
      <c r="A2210" s="7" t="s">
        <v>99</v>
      </c>
      <c r="B2210" s="7" t="s">
        <v>182</v>
      </c>
      <c r="C2210" s="7" t="s">
        <v>22</v>
      </c>
      <c r="D2210" s="29">
        <v>0</v>
      </c>
      <c r="E2210" s="29">
        <v>0</v>
      </c>
      <c r="F2210" s="30">
        <v>0</v>
      </c>
      <c r="G2210" s="29">
        <v>0</v>
      </c>
      <c r="H2210" s="29">
        <f t="shared" si="68"/>
        <v>0</v>
      </c>
      <c r="I2210" s="15">
        <v>0</v>
      </c>
      <c r="J2210" s="15">
        <v>0</v>
      </c>
      <c r="K2210" s="15">
        <v>0</v>
      </c>
      <c r="L2210" s="15">
        <f t="shared" si="69"/>
        <v>0</v>
      </c>
    </row>
    <row r="2211" spans="1:12" x14ac:dyDescent="0.2">
      <c r="A2211" s="7" t="s">
        <v>99</v>
      </c>
      <c r="B2211" s="7" t="s">
        <v>182</v>
      </c>
      <c r="C2211" s="7" t="s">
        <v>23</v>
      </c>
      <c r="D2211" s="29">
        <v>2.6920000000000002</v>
      </c>
      <c r="E2211" s="29">
        <v>0</v>
      </c>
      <c r="F2211" s="30">
        <v>0</v>
      </c>
      <c r="G2211" s="29">
        <v>0</v>
      </c>
      <c r="H2211" s="29">
        <f t="shared" si="68"/>
        <v>2.6920000000000002</v>
      </c>
      <c r="I2211" s="15">
        <v>0</v>
      </c>
      <c r="J2211" s="15">
        <v>0</v>
      </c>
      <c r="K2211" s="15">
        <v>0</v>
      </c>
      <c r="L2211" s="15">
        <f t="shared" si="69"/>
        <v>2.6920000000000002</v>
      </c>
    </row>
    <row r="2212" spans="1:12" x14ac:dyDescent="0.2">
      <c r="A2212" s="7" t="s">
        <v>99</v>
      </c>
      <c r="B2212" s="7" t="s">
        <v>182</v>
      </c>
      <c r="C2212" s="7" t="s">
        <v>108</v>
      </c>
      <c r="D2212" s="29">
        <v>4.1749999999999998</v>
      </c>
      <c r="E2212" s="29">
        <v>0</v>
      </c>
      <c r="F2212" s="30">
        <v>0</v>
      </c>
      <c r="G2212" s="29">
        <v>0</v>
      </c>
      <c r="H2212" s="29">
        <f t="shared" si="68"/>
        <v>4.1749999999999998</v>
      </c>
      <c r="I2212" s="15">
        <v>0</v>
      </c>
      <c r="J2212" s="15">
        <v>0</v>
      </c>
      <c r="K2212" s="15">
        <v>0</v>
      </c>
      <c r="L2212" s="15">
        <f t="shared" si="69"/>
        <v>4.1749999999999998</v>
      </c>
    </row>
    <row r="2213" spans="1:12" x14ac:dyDescent="0.2">
      <c r="A2213" s="7" t="s">
        <v>99</v>
      </c>
      <c r="B2213" s="7" t="s">
        <v>182</v>
      </c>
      <c r="C2213" s="7" t="s">
        <v>24</v>
      </c>
      <c r="D2213" s="29">
        <v>0.156</v>
      </c>
      <c r="E2213" s="29">
        <v>0</v>
      </c>
      <c r="F2213" s="30">
        <v>0</v>
      </c>
      <c r="G2213" s="29">
        <v>0</v>
      </c>
      <c r="H2213" s="29">
        <f t="shared" si="68"/>
        <v>0.156</v>
      </c>
      <c r="I2213" s="15">
        <v>0</v>
      </c>
      <c r="J2213" s="15">
        <v>0</v>
      </c>
      <c r="K2213" s="15">
        <v>0</v>
      </c>
      <c r="L2213" s="15">
        <f t="shared" si="69"/>
        <v>0.156</v>
      </c>
    </row>
    <row r="2214" spans="1:12" x14ac:dyDescent="0.2">
      <c r="A2214" s="7" t="s">
        <v>99</v>
      </c>
      <c r="B2214" s="7" t="s">
        <v>182</v>
      </c>
      <c r="C2214" s="7" t="s">
        <v>25</v>
      </c>
      <c r="D2214" s="29">
        <v>18.867000000000001</v>
      </c>
      <c r="E2214" s="29">
        <v>0</v>
      </c>
      <c r="F2214" s="30">
        <v>0</v>
      </c>
      <c r="G2214" s="29">
        <v>0</v>
      </c>
      <c r="H2214" s="29">
        <f t="shared" si="68"/>
        <v>18.867000000000001</v>
      </c>
      <c r="I2214" s="15">
        <v>0</v>
      </c>
      <c r="J2214" s="15">
        <v>0</v>
      </c>
      <c r="K2214" s="15">
        <v>0</v>
      </c>
      <c r="L2214" s="15">
        <f t="shared" si="69"/>
        <v>18.867000000000001</v>
      </c>
    </row>
    <row r="2215" spans="1:12" x14ac:dyDescent="0.2">
      <c r="A2215" s="7" t="s">
        <v>99</v>
      </c>
      <c r="B2215" s="7" t="s">
        <v>182</v>
      </c>
      <c r="C2215" s="7" t="s">
        <v>26</v>
      </c>
      <c r="D2215" s="29">
        <v>0</v>
      </c>
      <c r="E2215" s="29">
        <v>0</v>
      </c>
      <c r="F2215" s="30">
        <v>0</v>
      </c>
      <c r="G2215" s="29">
        <v>0</v>
      </c>
      <c r="H2215" s="29">
        <f t="shared" si="68"/>
        <v>0</v>
      </c>
      <c r="I2215" s="15">
        <v>0</v>
      </c>
      <c r="J2215" s="15">
        <v>0</v>
      </c>
      <c r="K2215" s="15">
        <v>0</v>
      </c>
      <c r="L2215" s="15">
        <f t="shared" si="69"/>
        <v>0</v>
      </c>
    </row>
    <row r="2216" spans="1:12" x14ac:dyDescent="0.2">
      <c r="A2216" s="7" t="s">
        <v>99</v>
      </c>
      <c r="B2216" s="7" t="s">
        <v>182</v>
      </c>
      <c r="C2216" s="7" t="s">
        <v>27</v>
      </c>
      <c r="D2216" s="29">
        <v>0</v>
      </c>
      <c r="E2216" s="29">
        <v>0</v>
      </c>
      <c r="F2216" s="30">
        <v>2.2000000000000002</v>
      </c>
      <c r="G2216" s="29">
        <v>0</v>
      </c>
      <c r="H2216" s="29">
        <f t="shared" si="68"/>
        <v>2.2000000000000002</v>
      </c>
      <c r="I2216" s="15">
        <v>0</v>
      </c>
      <c r="J2216" s="15">
        <v>0</v>
      </c>
      <c r="K2216" s="15">
        <v>0</v>
      </c>
      <c r="L2216" s="15">
        <f t="shared" si="69"/>
        <v>2.2000000000000002</v>
      </c>
    </row>
    <row r="2217" spans="1:12" x14ac:dyDescent="0.2">
      <c r="A2217" s="7" t="s">
        <v>99</v>
      </c>
      <c r="B2217" s="7" t="s">
        <v>182</v>
      </c>
      <c r="C2217" s="7" t="s">
        <v>28</v>
      </c>
      <c r="D2217" s="29">
        <v>0</v>
      </c>
      <c r="E2217" s="29">
        <v>0</v>
      </c>
      <c r="F2217" s="30">
        <v>0</v>
      </c>
      <c r="G2217" s="29">
        <v>0</v>
      </c>
      <c r="H2217" s="29">
        <f t="shared" si="68"/>
        <v>0</v>
      </c>
      <c r="I2217" s="15">
        <v>0</v>
      </c>
      <c r="J2217" s="15">
        <v>0</v>
      </c>
      <c r="K2217" s="15">
        <v>0</v>
      </c>
      <c r="L2217" s="15">
        <f t="shared" si="69"/>
        <v>0</v>
      </c>
    </row>
    <row r="2218" spans="1:12" x14ac:dyDescent="0.2">
      <c r="A2218" s="7" t="s">
        <v>99</v>
      </c>
      <c r="B2218" s="7" t="s">
        <v>182</v>
      </c>
      <c r="C2218" s="7" t="s">
        <v>29</v>
      </c>
      <c r="D2218" s="29">
        <v>92.650999999999996</v>
      </c>
      <c r="E2218" s="29">
        <v>0</v>
      </c>
      <c r="F2218" s="30">
        <v>0</v>
      </c>
      <c r="G2218" s="29">
        <v>0</v>
      </c>
      <c r="H2218" s="29">
        <f t="shared" si="68"/>
        <v>92.650999999999996</v>
      </c>
      <c r="I2218" s="15">
        <v>0</v>
      </c>
      <c r="J2218" s="15">
        <v>0</v>
      </c>
      <c r="K2218" s="15">
        <v>0</v>
      </c>
      <c r="L2218" s="15">
        <f t="shared" si="69"/>
        <v>92.650999999999996</v>
      </c>
    </row>
    <row r="2219" spans="1:12" x14ac:dyDescent="0.2">
      <c r="A2219" s="7" t="s">
        <v>99</v>
      </c>
      <c r="B2219" s="7" t="s">
        <v>182</v>
      </c>
      <c r="C2219" s="7" t="s">
        <v>30</v>
      </c>
      <c r="D2219" s="29">
        <v>0</v>
      </c>
      <c r="E2219" s="29">
        <v>0</v>
      </c>
      <c r="F2219" s="30">
        <v>0</v>
      </c>
      <c r="G2219" s="29">
        <v>0.46100000000000002</v>
      </c>
      <c r="H2219" s="29">
        <f t="shared" si="68"/>
        <v>0.46100000000000002</v>
      </c>
      <c r="I2219" s="15">
        <v>0</v>
      </c>
      <c r="J2219" s="15">
        <v>0</v>
      </c>
      <c r="K2219" s="15">
        <v>0</v>
      </c>
      <c r="L2219" s="15">
        <f t="shared" si="69"/>
        <v>0.46100000000000002</v>
      </c>
    </row>
    <row r="2220" spans="1:12" x14ac:dyDescent="0.2">
      <c r="A2220" s="7" t="s">
        <v>99</v>
      </c>
      <c r="B2220" s="7" t="s">
        <v>182</v>
      </c>
      <c r="C2220" s="7" t="s">
        <v>31</v>
      </c>
      <c r="D2220" s="29">
        <v>0</v>
      </c>
      <c r="E2220" s="29">
        <v>0</v>
      </c>
      <c r="F2220" s="30">
        <v>10</v>
      </c>
      <c r="G2220" s="29">
        <v>0</v>
      </c>
      <c r="H2220" s="29">
        <f t="shared" si="68"/>
        <v>10</v>
      </c>
      <c r="I2220" s="15">
        <v>0</v>
      </c>
      <c r="J2220" s="15">
        <v>0</v>
      </c>
      <c r="K2220" s="15">
        <v>0</v>
      </c>
      <c r="L2220" s="15">
        <f t="shared" si="69"/>
        <v>10</v>
      </c>
    </row>
    <row r="2221" spans="1:12" x14ac:dyDescent="0.2">
      <c r="A2221" s="7" t="s">
        <v>99</v>
      </c>
      <c r="B2221" s="7" t="s">
        <v>182</v>
      </c>
      <c r="C2221" s="7" t="s">
        <v>32</v>
      </c>
      <c r="D2221" s="29">
        <v>0</v>
      </c>
      <c r="E2221" s="29">
        <v>0.2</v>
      </c>
      <c r="F2221" s="30">
        <v>0</v>
      </c>
      <c r="G2221" s="29">
        <v>0</v>
      </c>
      <c r="H2221" s="29">
        <f t="shared" si="68"/>
        <v>0.2</v>
      </c>
      <c r="I2221" s="15">
        <v>0</v>
      </c>
      <c r="J2221" s="15">
        <v>0</v>
      </c>
      <c r="K2221" s="15">
        <v>0</v>
      </c>
      <c r="L2221" s="15">
        <f t="shared" si="69"/>
        <v>0.2</v>
      </c>
    </row>
    <row r="2222" spans="1:12" x14ac:dyDescent="0.2">
      <c r="A2222" s="7" t="s">
        <v>99</v>
      </c>
      <c r="B2222" s="7" t="s">
        <v>182</v>
      </c>
      <c r="C2222" s="7" t="s">
        <v>33</v>
      </c>
      <c r="D2222" s="29">
        <v>0</v>
      </c>
      <c r="E2222" s="29">
        <v>0</v>
      </c>
      <c r="F2222" s="30">
        <v>0</v>
      </c>
      <c r="G2222" s="29">
        <v>0</v>
      </c>
      <c r="H2222" s="29">
        <f t="shared" si="68"/>
        <v>0</v>
      </c>
      <c r="I2222" s="15">
        <v>0</v>
      </c>
      <c r="J2222" s="15">
        <v>0</v>
      </c>
      <c r="K2222" s="15">
        <v>0</v>
      </c>
      <c r="L2222" s="15">
        <f t="shared" si="69"/>
        <v>0</v>
      </c>
    </row>
    <row r="2223" spans="1:12" x14ac:dyDescent="0.2">
      <c r="A2223" s="7" t="s">
        <v>100</v>
      </c>
      <c r="B2223" s="7" t="s">
        <v>183</v>
      </c>
      <c r="C2223" s="7" t="s">
        <v>2</v>
      </c>
      <c r="D2223" s="29">
        <v>5.9889999999999999</v>
      </c>
      <c r="E2223" s="29">
        <v>1.845</v>
      </c>
      <c r="F2223" s="30">
        <v>265.39999999999998</v>
      </c>
      <c r="G2223" s="29">
        <v>3.3000000000000002E-2</v>
      </c>
      <c r="H2223" s="29">
        <f t="shared" si="68"/>
        <v>273.267</v>
      </c>
      <c r="I2223" s="15">
        <v>0</v>
      </c>
      <c r="J2223" s="15">
        <v>0</v>
      </c>
      <c r="K2223" s="15">
        <v>0.1</v>
      </c>
      <c r="L2223" s="15">
        <f t="shared" si="69"/>
        <v>273.36700000000002</v>
      </c>
    </row>
    <row r="2224" spans="1:12" x14ac:dyDescent="0.2">
      <c r="A2224" s="7" t="s">
        <v>100</v>
      </c>
      <c r="B2224" s="7" t="s">
        <v>183</v>
      </c>
      <c r="C2224" s="7" t="s">
        <v>4</v>
      </c>
      <c r="D2224" s="29">
        <v>0</v>
      </c>
      <c r="E2224" s="29">
        <v>0</v>
      </c>
      <c r="F2224" s="30">
        <v>12.6</v>
      </c>
      <c r="G2224" s="29">
        <v>0</v>
      </c>
      <c r="H2224" s="29">
        <f t="shared" si="68"/>
        <v>12.6</v>
      </c>
      <c r="I2224" s="15">
        <v>0</v>
      </c>
      <c r="J2224" s="15">
        <v>-0.22000000000000003</v>
      </c>
      <c r="K2224" s="15">
        <v>0</v>
      </c>
      <c r="L2224" s="15">
        <f t="shared" si="69"/>
        <v>12.38</v>
      </c>
    </row>
    <row r="2225" spans="1:12" x14ac:dyDescent="0.2">
      <c r="A2225" s="7" t="s">
        <v>100</v>
      </c>
      <c r="B2225" s="7" t="s">
        <v>183</v>
      </c>
      <c r="C2225" s="7" t="s">
        <v>5</v>
      </c>
      <c r="D2225" s="29">
        <v>2.5720000000000001</v>
      </c>
      <c r="E2225" s="29">
        <v>0</v>
      </c>
      <c r="F2225" s="30">
        <v>34</v>
      </c>
      <c r="G2225" s="29">
        <v>0</v>
      </c>
      <c r="H2225" s="29">
        <f t="shared" si="68"/>
        <v>36.572000000000003</v>
      </c>
      <c r="I2225" s="15">
        <v>0</v>
      </c>
      <c r="J2225" s="15">
        <v>0</v>
      </c>
      <c r="K2225" s="15">
        <v>0</v>
      </c>
      <c r="L2225" s="15">
        <f t="shared" si="69"/>
        <v>36.572000000000003</v>
      </c>
    </row>
    <row r="2226" spans="1:12" x14ac:dyDescent="0.2">
      <c r="A2226" s="7" t="s">
        <v>100</v>
      </c>
      <c r="B2226" s="7" t="s">
        <v>183</v>
      </c>
      <c r="C2226" s="7" t="s">
        <v>6</v>
      </c>
      <c r="D2226" s="29">
        <v>0</v>
      </c>
      <c r="E2226" s="29">
        <v>0</v>
      </c>
      <c r="F2226" s="30">
        <v>1.7999999999999998</v>
      </c>
      <c r="G2226" s="29">
        <v>0</v>
      </c>
      <c r="H2226" s="29">
        <f t="shared" si="68"/>
        <v>1.7999999999999998</v>
      </c>
      <c r="I2226" s="15">
        <v>0</v>
      </c>
      <c r="J2226" s="15">
        <v>0</v>
      </c>
      <c r="K2226" s="15">
        <v>0</v>
      </c>
      <c r="L2226" s="15">
        <f t="shared" si="69"/>
        <v>1.8</v>
      </c>
    </row>
    <row r="2227" spans="1:12" x14ac:dyDescent="0.2">
      <c r="A2227" s="7" t="s">
        <v>100</v>
      </c>
      <c r="B2227" s="7" t="s">
        <v>183</v>
      </c>
      <c r="C2227" s="7" t="s">
        <v>7</v>
      </c>
      <c r="D2227" s="29">
        <v>0.21099999999999999</v>
      </c>
      <c r="E2227" s="29">
        <v>0</v>
      </c>
      <c r="F2227" s="30">
        <v>3.5</v>
      </c>
      <c r="G2227" s="29">
        <v>0</v>
      </c>
      <c r="H2227" s="29">
        <f t="shared" si="68"/>
        <v>3.7109999999999999</v>
      </c>
      <c r="I2227" s="15">
        <v>0</v>
      </c>
      <c r="J2227" s="15">
        <v>0</v>
      </c>
      <c r="K2227" s="15">
        <v>0</v>
      </c>
      <c r="L2227" s="15">
        <f t="shared" si="69"/>
        <v>3.7109999999999999</v>
      </c>
    </row>
    <row r="2228" spans="1:12" x14ac:dyDescent="0.2">
      <c r="A2228" s="7" t="s">
        <v>100</v>
      </c>
      <c r="B2228" s="7" t="s">
        <v>183</v>
      </c>
      <c r="C2228" s="7" t="s">
        <v>8</v>
      </c>
      <c r="D2228" s="29">
        <v>0</v>
      </c>
      <c r="E2228" s="29">
        <v>0.29499999999999998</v>
      </c>
      <c r="F2228" s="30">
        <v>10.9</v>
      </c>
      <c r="G2228" s="29">
        <v>0</v>
      </c>
      <c r="H2228" s="29">
        <f t="shared" si="68"/>
        <v>11.195</v>
      </c>
      <c r="I2228" s="15">
        <v>0</v>
      </c>
      <c r="J2228" s="15">
        <v>0</v>
      </c>
      <c r="K2228" s="15">
        <v>0</v>
      </c>
      <c r="L2228" s="15">
        <f t="shared" si="69"/>
        <v>11.195</v>
      </c>
    </row>
    <row r="2229" spans="1:12" x14ac:dyDescent="0.2">
      <c r="A2229" s="7" t="s">
        <v>100</v>
      </c>
      <c r="B2229" s="7" t="s">
        <v>183</v>
      </c>
      <c r="C2229" s="7" t="s">
        <v>9</v>
      </c>
      <c r="D2229" s="29">
        <v>0</v>
      </c>
      <c r="E2229" s="29">
        <v>0</v>
      </c>
      <c r="F2229" s="30">
        <v>7.6999999999999993</v>
      </c>
      <c r="G2229" s="29">
        <v>0</v>
      </c>
      <c r="H2229" s="29">
        <f t="shared" si="68"/>
        <v>7.6999999999999993</v>
      </c>
      <c r="I2229" s="15">
        <v>0</v>
      </c>
      <c r="J2229" s="15">
        <v>0</v>
      </c>
      <c r="K2229" s="15">
        <v>0</v>
      </c>
      <c r="L2229" s="15">
        <f t="shared" si="69"/>
        <v>7.7</v>
      </c>
    </row>
    <row r="2230" spans="1:12" x14ac:dyDescent="0.2">
      <c r="A2230" s="7" t="s">
        <v>100</v>
      </c>
      <c r="B2230" s="7" t="s">
        <v>183</v>
      </c>
      <c r="C2230" s="7" t="s">
        <v>10</v>
      </c>
      <c r="D2230" s="29">
        <v>49.252000000000002</v>
      </c>
      <c r="E2230" s="29">
        <v>0</v>
      </c>
      <c r="F2230" s="30">
        <v>39.299999999999997</v>
      </c>
      <c r="G2230" s="29">
        <v>0</v>
      </c>
      <c r="H2230" s="29">
        <f t="shared" si="68"/>
        <v>88.551999999999992</v>
      </c>
      <c r="I2230" s="15">
        <v>0</v>
      </c>
      <c r="J2230" s="15">
        <v>0</v>
      </c>
      <c r="K2230" s="15">
        <v>0</v>
      </c>
      <c r="L2230" s="15">
        <f t="shared" si="69"/>
        <v>88.552000000000007</v>
      </c>
    </row>
    <row r="2231" spans="1:12" x14ac:dyDescent="0.2">
      <c r="A2231" s="7" t="s">
        <v>100</v>
      </c>
      <c r="B2231" s="7" t="s">
        <v>183</v>
      </c>
      <c r="C2231" s="7" t="s">
        <v>11</v>
      </c>
      <c r="D2231" s="29">
        <v>0</v>
      </c>
      <c r="E2231" s="29">
        <v>0</v>
      </c>
      <c r="F2231" s="30">
        <v>0</v>
      </c>
      <c r="G2231" s="29">
        <v>0</v>
      </c>
      <c r="H2231" s="29">
        <f t="shared" si="68"/>
        <v>0</v>
      </c>
      <c r="I2231" s="15">
        <v>0</v>
      </c>
      <c r="J2231" s="15">
        <v>0</v>
      </c>
      <c r="K2231" s="15">
        <v>0</v>
      </c>
      <c r="L2231" s="15">
        <f t="shared" si="69"/>
        <v>0</v>
      </c>
    </row>
    <row r="2232" spans="1:12" x14ac:dyDescent="0.2">
      <c r="A2232" s="7" t="s">
        <v>100</v>
      </c>
      <c r="B2232" s="7" t="s">
        <v>183</v>
      </c>
      <c r="C2232" s="7" t="s">
        <v>12</v>
      </c>
      <c r="D2232" s="29">
        <v>0</v>
      </c>
      <c r="E2232" s="29">
        <v>0</v>
      </c>
      <c r="F2232" s="30">
        <v>0</v>
      </c>
      <c r="G2232" s="29">
        <v>0</v>
      </c>
      <c r="H2232" s="29">
        <f t="shared" si="68"/>
        <v>0</v>
      </c>
      <c r="I2232" s="15">
        <v>0</v>
      </c>
      <c r="J2232" s="15">
        <v>0</v>
      </c>
      <c r="K2232" s="15">
        <v>0</v>
      </c>
      <c r="L2232" s="15">
        <f t="shared" si="69"/>
        <v>0</v>
      </c>
    </row>
    <row r="2233" spans="1:12" x14ac:dyDescent="0.2">
      <c r="A2233" s="7" t="s">
        <v>100</v>
      </c>
      <c r="B2233" s="7" t="s">
        <v>183</v>
      </c>
      <c r="C2233" s="7" t="s">
        <v>13</v>
      </c>
      <c r="D2233" s="29">
        <v>0.45800000000000002</v>
      </c>
      <c r="E2233" s="29">
        <v>0.33200000000000002</v>
      </c>
      <c r="F2233" s="30">
        <v>4.5999999999999996</v>
      </c>
      <c r="G2233" s="29">
        <v>0</v>
      </c>
      <c r="H2233" s="29">
        <f t="shared" si="68"/>
        <v>5.39</v>
      </c>
      <c r="I2233" s="15">
        <v>0</v>
      </c>
      <c r="J2233" s="15">
        <v>0</v>
      </c>
      <c r="K2233" s="15">
        <v>0</v>
      </c>
      <c r="L2233" s="15">
        <f t="shared" si="69"/>
        <v>5.39</v>
      </c>
    </row>
    <row r="2234" spans="1:12" x14ac:dyDescent="0.2">
      <c r="A2234" s="7" t="s">
        <v>100</v>
      </c>
      <c r="B2234" s="7" t="s">
        <v>183</v>
      </c>
      <c r="C2234" s="7" t="s">
        <v>14</v>
      </c>
      <c r="D2234" s="29">
        <v>0</v>
      </c>
      <c r="E2234" s="29">
        <v>0</v>
      </c>
      <c r="F2234" s="30">
        <v>0.7</v>
      </c>
      <c r="G2234" s="29">
        <v>0</v>
      </c>
      <c r="H2234" s="29">
        <f t="shared" si="68"/>
        <v>0.7</v>
      </c>
      <c r="I2234" s="15">
        <v>0</v>
      </c>
      <c r="J2234" s="15">
        <v>0</v>
      </c>
      <c r="K2234" s="15">
        <v>0</v>
      </c>
      <c r="L2234" s="15">
        <f t="shared" si="69"/>
        <v>0.7</v>
      </c>
    </row>
    <row r="2235" spans="1:12" x14ac:dyDescent="0.2">
      <c r="A2235" s="7" t="s">
        <v>100</v>
      </c>
      <c r="B2235" s="7" t="s">
        <v>183</v>
      </c>
      <c r="C2235" s="7" t="s">
        <v>15</v>
      </c>
      <c r="D2235" s="29">
        <v>7.0000000000000007E-2</v>
      </c>
      <c r="E2235" s="29">
        <v>0</v>
      </c>
      <c r="F2235" s="30">
        <v>0</v>
      </c>
      <c r="G2235" s="29">
        <v>0</v>
      </c>
      <c r="H2235" s="29">
        <f t="shared" si="68"/>
        <v>7.0000000000000007E-2</v>
      </c>
      <c r="I2235" s="15">
        <v>0</v>
      </c>
      <c r="J2235" s="15">
        <v>0</v>
      </c>
      <c r="K2235" s="15">
        <v>0</v>
      </c>
      <c r="L2235" s="15">
        <f t="shared" si="69"/>
        <v>7.0000000000000007E-2</v>
      </c>
    </row>
    <row r="2236" spans="1:12" x14ac:dyDescent="0.2">
      <c r="A2236" s="7" t="s">
        <v>100</v>
      </c>
      <c r="B2236" s="7" t="s">
        <v>183</v>
      </c>
      <c r="C2236" s="7" t="s">
        <v>108</v>
      </c>
      <c r="D2236" s="29">
        <v>0</v>
      </c>
      <c r="E2236" s="29">
        <v>0</v>
      </c>
      <c r="F2236" s="30">
        <v>0</v>
      </c>
      <c r="G2236" s="29">
        <v>0</v>
      </c>
      <c r="H2236" s="29">
        <f t="shared" si="68"/>
        <v>0</v>
      </c>
      <c r="I2236" s="15">
        <v>0</v>
      </c>
      <c r="J2236" s="15">
        <v>0</v>
      </c>
      <c r="K2236" s="15">
        <v>0</v>
      </c>
      <c r="L2236" s="15">
        <f t="shared" si="69"/>
        <v>0</v>
      </c>
    </row>
    <row r="2237" spans="1:12" x14ac:dyDescent="0.2">
      <c r="A2237" s="7" t="s">
        <v>100</v>
      </c>
      <c r="B2237" s="7" t="s">
        <v>183</v>
      </c>
      <c r="C2237" s="7" t="s">
        <v>16</v>
      </c>
      <c r="D2237" s="29">
        <v>13.352</v>
      </c>
      <c r="E2237" s="29">
        <v>74.218000000000004</v>
      </c>
      <c r="F2237" s="30">
        <v>2.7</v>
      </c>
      <c r="G2237" s="29">
        <v>0</v>
      </c>
      <c r="H2237" s="29">
        <f t="shared" si="68"/>
        <v>90.27000000000001</v>
      </c>
      <c r="I2237" s="15">
        <v>0</v>
      </c>
      <c r="J2237" s="15">
        <v>0</v>
      </c>
      <c r="K2237" s="15">
        <v>0</v>
      </c>
      <c r="L2237" s="15">
        <f t="shared" si="69"/>
        <v>90.27</v>
      </c>
    </row>
    <row r="2238" spans="1:12" x14ac:dyDescent="0.2">
      <c r="A2238" s="7" t="s">
        <v>100</v>
      </c>
      <c r="B2238" s="7" t="s">
        <v>183</v>
      </c>
      <c r="C2238" s="7" t="s">
        <v>17</v>
      </c>
      <c r="D2238" s="29">
        <v>135.74199999999999</v>
      </c>
      <c r="E2238" s="29">
        <v>38.198</v>
      </c>
      <c r="F2238" s="30">
        <v>2.2999999999999998</v>
      </c>
      <c r="G2238" s="29">
        <v>9.9000000000000005E-2</v>
      </c>
      <c r="H2238" s="29">
        <f t="shared" si="68"/>
        <v>176.339</v>
      </c>
      <c r="I2238" s="15">
        <v>0</v>
      </c>
      <c r="J2238" s="15">
        <v>0</v>
      </c>
      <c r="K2238" s="15">
        <v>0</v>
      </c>
      <c r="L2238" s="15">
        <f t="shared" si="69"/>
        <v>176.339</v>
      </c>
    </row>
    <row r="2239" spans="1:12" x14ac:dyDescent="0.2">
      <c r="A2239" s="7" t="s">
        <v>100</v>
      </c>
      <c r="B2239" s="7" t="s">
        <v>183</v>
      </c>
      <c r="C2239" s="7" t="s">
        <v>18</v>
      </c>
      <c r="D2239" s="29">
        <v>686.95600000000002</v>
      </c>
      <c r="E2239" s="29">
        <v>0.81200000000000006</v>
      </c>
      <c r="F2239" s="30">
        <v>4</v>
      </c>
      <c r="G2239" s="29">
        <v>12.612</v>
      </c>
      <c r="H2239" s="29">
        <f t="shared" si="68"/>
        <v>704.38</v>
      </c>
      <c r="I2239" s="15">
        <v>0</v>
      </c>
      <c r="J2239" s="15">
        <v>0</v>
      </c>
      <c r="K2239" s="15">
        <v>0.1</v>
      </c>
      <c r="L2239" s="15">
        <f t="shared" si="69"/>
        <v>704.48</v>
      </c>
    </row>
    <row r="2240" spans="1:12" x14ac:dyDescent="0.2">
      <c r="A2240" s="7" t="s">
        <v>100</v>
      </c>
      <c r="B2240" s="7" t="s">
        <v>183</v>
      </c>
      <c r="C2240" s="7" t="s">
        <v>19</v>
      </c>
      <c r="D2240" s="29">
        <v>282.512</v>
      </c>
      <c r="E2240" s="29">
        <v>0</v>
      </c>
      <c r="F2240" s="30">
        <v>10.5</v>
      </c>
      <c r="G2240" s="29">
        <v>1.9379999999999999</v>
      </c>
      <c r="H2240" s="29">
        <f t="shared" si="68"/>
        <v>294.95</v>
      </c>
      <c r="I2240" s="15">
        <v>0</v>
      </c>
      <c r="J2240" s="15">
        <v>0</v>
      </c>
      <c r="K2240" s="15">
        <v>0.1</v>
      </c>
      <c r="L2240" s="15">
        <f t="shared" si="69"/>
        <v>295.05</v>
      </c>
    </row>
    <row r="2241" spans="1:12" x14ac:dyDescent="0.2">
      <c r="A2241" s="7" t="s">
        <v>100</v>
      </c>
      <c r="B2241" s="7" t="s">
        <v>183</v>
      </c>
      <c r="C2241" s="7" t="s">
        <v>20</v>
      </c>
      <c r="D2241" s="29">
        <v>16.523</v>
      </c>
      <c r="E2241" s="29">
        <v>0</v>
      </c>
      <c r="F2241" s="30">
        <v>0</v>
      </c>
      <c r="G2241" s="29">
        <v>21.972999999999999</v>
      </c>
      <c r="H2241" s="29">
        <f t="shared" si="68"/>
        <v>38.495999999999995</v>
      </c>
      <c r="I2241" s="15">
        <v>0</v>
      </c>
      <c r="J2241" s="15">
        <v>0</v>
      </c>
      <c r="K2241" s="15">
        <v>0</v>
      </c>
      <c r="L2241" s="15">
        <f t="shared" si="69"/>
        <v>38.496000000000002</v>
      </c>
    </row>
    <row r="2242" spans="1:12" x14ac:dyDescent="0.2">
      <c r="A2242" s="7" t="s">
        <v>100</v>
      </c>
      <c r="B2242" s="7" t="s">
        <v>183</v>
      </c>
      <c r="C2242" s="7" t="s">
        <v>21</v>
      </c>
      <c r="D2242" s="29">
        <v>0</v>
      </c>
      <c r="E2242" s="29">
        <v>0</v>
      </c>
      <c r="F2242" s="30">
        <v>0</v>
      </c>
      <c r="G2242" s="29">
        <v>0</v>
      </c>
      <c r="H2242" s="29">
        <f t="shared" si="68"/>
        <v>0</v>
      </c>
      <c r="I2242" s="15">
        <v>0</v>
      </c>
      <c r="J2242" s="15">
        <v>0</v>
      </c>
      <c r="K2242" s="15">
        <v>0</v>
      </c>
      <c r="L2242" s="15">
        <f t="shared" si="69"/>
        <v>0</v>
      </c>
    </row>
    <row r="2243" spans="1:12" x14ac:dyDescent="0.2">
      <c r="A2243" s="7" t="s">
        <v>100</v>
      </c>
      <c r="B2243" s="7" t="s">
        <v>183</v>
      </c>
      <c r="C2243" s="7" t="s">
        <v>22</v>
      </c>
      <c r="D2243" s="29">
        <v>224.80500000000001</v>
      </c>
      <c r="E2243" s="29">
        <v>0</v>
      </c>
      <c r="F2243" s="30">
        <v>9.8000000000000007</v>
      </c>
      <c r="G2243" s="29">
        <v>11.397</v>
      </c>
      <c r="H2243" s="29">
        <f t="shared" si="68"/>
        <v>246.00200000000001</v>
      </c>
      <c r="I2243" s="15">
        <v>0</v>
      </c>
      <c r="J2243" s="15">
        <v>0</v>
      </c>
      <c r="K2243" s="15">
        <v>0</v>
      </c>
      <c r="L2243" s="15">
        <f t="shared" si="69"/>
        <v>246.00200000000001</v>
      </c>
    </row>
    <row r="2244" spans="1:12" x14ac:dyDescent="0.2">
      <c r="A2244" s="7" t="s">
        <v>100</v>
      </c>
      <c r="B2244" s="7" t="s">
        <v>183</v>
      </c>
      <c r="C2244" s="7" t="s">
        <v>23</v>
      </c>
      <c r="D2244" s="29">
        <v>0</v>
      </c>
      <c r="E2244" s="29">
        <v>0</v>
      </c>
      <c r="F2244" s="30">
        <v>0</v>
      </c>
      <c r="G2244" s="29">
        <v>0</v>
      </c>
      <c r="H2244" s="29">
        <f t="shared" ref="H2244:H2307" si="70">D2244+E2244+F2244+G2244</f>
        <v>0</v>
      </c>
      <c r="I2244" s="15">
        <v>0</v>
      </c>
      <c r="J2244" s="15">
        <v>-0.11000000000000001</v>
      </c>
      <c r="K2244" s="15">
        <v>0</v>
      </c>
      <c r="L2244" s="15">
        <f t="shared" ref="L2244:L2307" si="71">ROUND(H2244+I2244+J2244+K2244,3)</f>
        <v>-0.11</v>
      </c>
    </row>
    <row r="2245" spans="1:12" x14ac:dyDescent="0.2">
      <c r="A2245" s="7" t="s">
        <v>100</v>
      </c>
      <c r="B2245" s="7" t="s">
        <v>183</v>
      </c>
      <c r="C2245" s="7" t="s">
        <v>24</v>
      </c>
      <c r="D2245" s="29">
        <v>0</v>
      </c>
      <c r="E2245" s="29">
        <v>0</v>
      </c>
      <c r="F2245" s="30">
        <v>0</v>
      </c>
      <c r="G2245" s="29">
        <v>0</v>
      </c>
      <c r="H2245" s="29">
        <f t="shared" si="70"/>
        <v>0</v>
      </c>
      <c r="I2245" s="15">
        <v>0</v>
      </c>
      <c r="J2245" s="15">
        <v>0</v>
      </c>
      <c r="K2245" s="15">
        <v>0</v>
      </c>
      <c r="L2245" s="15">
        <f t="shared" si="71"/>
        <v>0</v>
      </c>
    </row>
    <row r="2246" spans="1:12" x14ac:dyDescent="0.2">
      <c r="A2246" s="7" t="s">
        <v>100</v>
      </c>
      <c r="B2246" s="7" t="s">
        <v>183</v>
      </c>
      <c r="C2246" s="7" t="s">
        <v>25</v>
      </c>
      <c r="D2246" s="29">
        <v>124.121</v>
      </c>
      <c r="E2246" s="29">
        <v>0</v>
      </c>
      <c r="F2246" s="30">
        <v>0</v>
      </c>
      <c r="G2246" s="29">
        <v>0</v>
      </c>
      <c r="H2246" s="29">
        <f t="shared" si="70"/>
        <v>124.121</v>
      </c>
      <c r="I2246" s="15">
        <v>0</v>
      </c>
      <c r="J2246" s="15">
        <v>0</v>
      </c>
      <c r="K2246" s="15">
        <v>0</v>
      </c>
      <c r="L2246" s="15">
        <f t="shared" si="71"/>
        <v>124.121</v>
      </c>
    </row>
    <row r="2247" spans="1:12" x14ac:dyDescent="0.2">
      <c r="A2247" s="7" t="s">
        <v>100</v>
      </c>
      <c r="B2247" s="7" t="s">
        <v>183</v>
      </c>
      <c r="C2247" s="7" t="s">
        <v>26</v>
      </c>
      <c r="D2247" s="29">
        <v>0</v>
      </c>
      <c r="E2247" s="29">
        <v>0</v>
      </c>
      <c r="F2247" s="30">
        <v>0</v>
      </c>
      <c r="G2247" s="29">
        <v>0.88700000000000001</v>
      </c>
      <c r="H2247" s="29">
        <f t="shared" si="70"/>
        <v>0.88700000000000001</v>
      </c>
      <c r="I2247" s="15">
        <v>0</v>
      </c>
      <c r="J2247" s="15">
        <v>0</v>
      </c>
      <c r="K2247" s="15">
        <v>0</v>
      </c>
      <c r="L2247" s="15">
        <f t="shared" si="71"/>
        <v>0.88700000000000001</v>
      </c>
    </row>
    <row r="2248" spans="1:12" x14ac:dyDescent="0.2">
      <c r="A2248" s="7" t="s">
        <v>100</v>
      </c>
      <c r="B2248" s="7" t="s">
        <v>183</v>
      </c>
      <c r="C2248" s="7" t="s">
        <v>27</v>
      </c>
      <c r="D2248" s="29">
        <v>0</v>
      </c>
      <c r="E2248" s="29">
        <v>0</v>
      </c>
      <c r="F2248" s="30">
        <v>5</v>
      </c>
      <c r="G2248" s="29">
        <v>0</v>
      </c>
      <c r="H2248" s="29">
        <f t="shared" si="70"/>
        <v>5</v>
      </c>
      <c r="I2248" s="15">
        <v>0</v>
      </c>
      <c r="J2248" s="15">
        <v>0</v>
      </c>
      <c r="K2248" s="15">
        <v>0</v>
      </c>
      <c r="L2248" s="15">
        <f t="shared" si="71"/>
        <v>5</v>
      </c>
    </row>
    <row r="2249" spans="1:12" x14ac:dyDescent="0.2">
      <c r="A2249" s="7" t="s">
        <v>100</v>
      </c>
      <c r="B2249" s="7" t="s">
        <v>183</v>
      </c>
      <c r="C2249" s="7" t="s">
        <v>28</v>
      </c>
      <c r="D2249" s="29">
        <v>0</v>
      </c>
      <c r="E2249" s="29">
        <v>0</v>
      </c>
      <c r="F2249" s="30">
        <v>0</v>
      </c>
      <c r="G2249" s="29">
        <v>0</v>
      </c>
      <c r="H2249" s="29">
        <f t="shared" si="70"/>
        <v>0</v>
      </c>
      <c r="I2249" s="15">
        <v>0</v>
      </c>
      <c r="J2249" s="15">
        <v>0</v>
      </c>
      <c r="K2249" s="15">
        <v>0</v>
      </c>
      <c r="L2249" s="15">
        <f t="shared" si="71"/>
        <v>0</v>
      </c>
    </row>
    <row r="2250" spans="1:12" ht="1.5" customHeight="1" x14ac:dyDescent="0.2">
      <c r="A2250" s="7" t="s">
        <v>100</v>
      </c>
      <c r="B2250" s="7" t="s">
        <v>183</v>
      </c>
      <c r="C2250" s="7" t="s">
        <v>29</v>
      </c>
      <c r="D2250" s="29">
        <v>509.12</v>
      </c>
      <c r="E2250" s="29">
        <v>0</v>
      </c>
      <c r="F2250" s="30">
        <v>0</v>
      </c>
      <c r="G2250" s="29">
        <v>0</v>
      </c>
      <c r="H2250" s="29">
        <f t="shared" si="70"/>
        <v>509.12</v>
      </c>
      <c r="I2250" s="15">
        <v>0</v>
      </c>
      <c r="J2250" s="15">
        <v>0</v>
      </c>
      <c r="K2250" s="15">
        <v>0.1</v>
      </c>
      <c r="L2250" s="15">
        <f t="shared" si="71"/>
        <v>509.22</v>
      </c>
    </row>
    <row r="2251" spans="1:12" x14ac:dyDescent="0.2">
      <c r="A2251" s="7" t="s">
        <v>100</v>
      </c>
      <c r="B2251" s="7" t="s">
        <v>183</v>
      </c>
      <c r="C2251" s="7" t="s">
        <v>30</v>
      </c>
      <c r="D2251" s="29">
        <v>0</v>
      </c>
      <c r="E2251" s="29">
        <v>0</v>
      </c>
      <c r="F2251" s="30">
        <v>0</v>
      </c>
      <c r="G2251" s="29">
        <v>76.307000000000002</v>
      </c>
      <c r="H2251" s="29">
        <f t="shared" si="70"/>
        <v>76.307000000000002</v>
      </c>
      <c r="I2251" s="15">
        <v>0</v>
      </c>
      <c r="J2251" s="15">
        <v>0</v>
      </c>
      <c r="K2251" s="15">
        <v>0</v>
      </c>
      <c r="L2251" s="15">
        <f t="shared" si="71"/>
        <v>76.307000000000002</v>
      </c>
    </row>
    <row r="2252" spans="1:12" x14ac:dyDescent="0.2">
      <c r="A2252" s="7" t="s">
        <v>100</v>
      </c>
      <c r="B2252" s="7" t="s">
        <v>183</v>
      </c>
      <c r="C2252" s="7" t="s">
        <v>31</v>
      </c>
      <c r="D2252" s="29">
        <v>0</v>
      </c>
      <c r="E2252" s="29">
        <v>0</v>
      </c>
      <c r="F2252" s="30">
        <v>25</v>
      </c>
      <c r="G2252" s="29">
        <v>0</v>
      </c>
      <c r="H2252" s="29">
        <f t="shared" si="70"/>
        <v>25</v>
      </c>
      <c r="I2252" s="15">
        <v>0</v>
      </c>
      <c r="J2252" s="15">
        <v>0</v>
      </c>
      <c r="K2252" s="15">
        <v>0</v>
      </c>
      <c r="L2252" s="15">
        <f t="shared" si="71"/>
        <v>25</v>
      </c>
    </row>
    <row r="2253" spans="1:12" x14ac:dyDescent="0.2">
      <c r="A2253" s="7" t="s">
        <v>100</v>
      </c>
      <c r="B2253" s="7" t="s">
        <v>183</v>
      </c>
      <c r="C2253" s="7" t="s">
        <v>32</v>
      </c>
      <c r="D2253" s="29">
        <v>0</v>
      </c>
      <c r="E2253" s="29">
        <v>5.4</v>
      </c>
      <c r="F2253" s="30">
        <v>0</v>
      </c>
      <c r="G2253" s="29">
        <v>0</v>
      </c>
      <c r="H2253" s="29">
        <f t="shared" si="70"/>
        <v>5.4</v>
      </c>
      <c r="I2253" s="15">
        <v>0</v>
      </c>
      <c r="J2253" s="15">
        <v>0</v>
      </c>
      <c r="K2253" s="15">
        <v>0</v>
      </c>
      <c r="L2253" s="15">
        <f t="shared" si="71"/>
        <v>5.4</v>
      </c>
    </row>
    <row r="2254" spans="1:12" x14ac:dyDescent="0.2">
      <c r="A2254" s="7" t="s">
        <v>100</v>
      </c>
      <c r="B2254" s="7" t="s">
        <v>183</v>
      </c>
      <c r="C2254" s="7" t="s">
        <v>33</v>
      </c>
      <c r="D2254" s="29">
        <v>0</v>
      </c>
      <c r="E2254" s="29">
        <v>0</v>
      </c>
      <c r="F2254" s="30">
        <v>0</v>
      </c>
      <c r="G2254" s="29">
        <v>55</v>
      </c>
      <c r="H2254" s="29">
        <f t="shared" si="70"/>
        <v>55</v>
      </c>
      <c r="I2254" s="15">
        <v>0</v>
      </c>
      <c r="J2254" s="15">
        <v>0</v>
      </c>
      <c r="K2254" s="15">
        <v>0</v>
      </c>
      <c r="L2254" s="15">
        <f t="shared" si="71"/>
        <v>55</v>
      </c>
    </row>
    <row r="2255" spans="1:12" x14ac:dyDescent="0.2">
      <c r="A2255" s="7" t="s">
        <v>101</v>
      </c>
      <c r="B2255" s="7" t="s">
        <v>181</v>
      </c>
      <c r="C2255" s="7" t="s">
        <v>2</v>
      </c>
      <c r="D2255" s="29">
        <v>0</v>
      </c>
      <c r="E2255" s="29">
        <v>0</v>
      </c>
      <c r="F2255" s="30">
        <v>0</v>
      </c>
      <c r="G2255" s="29">
        <v>0</v>
      </c>
      <c r="H2255" s="29">
        <f t="shared" si="70"/>
        <v>0</v>
      </c>
      <c r="I2255" s="15">
        <v>0</v>
      </c>
      <c r="J2255" s="15">
        <v>0</v>
      </c>
      <c r="K2255" s="15">
        <v>0</v>
      </c>
      <c r="L2255" s="15">
        <f t="shared" si="71"/>
        <v>0</v>
      </c>
    </row>
    <row r="2256" spans="1:12" x14ac:dyDescent="0.2">
      <c r="A2256" s="7" t="s">
        <v>101</v>
      </c>
      <c r="B2256" s="7" t="s">
        <v>181</v>
      </c>
      <c r="C2256" s="7" t="s">
        <v>4</v>
      </c>
      <c r="D2256" s="29">
        <v>0</v>
      </c>
      <c r="E2256" s="29">
        <v>0</v>
      </c>
      <c r="F2256" s="30">
        <v>0</v>
      </c>
      <c r="G2256" s="29">
        <v>0</v>
      </c>
      <c r="H2256" s="29">
        <f t="shared" si="70"/>
        <v>0</v>
      </c>
      <c r="I2256" s="15">
        <v>0</v>
      </c>
      <c r="J2256" s="15">
        <v>0</v>
      </c>
      <c r="K2256" s="15">
        <v>0</v>
      </c>
      <c r="L2256" s="15">
        <f t="shared" si="71"/>
        <v>0</v>
      </c>
    </row>
    <row r="2257" spans="1:12" x14ac:dyDescent="0.2">
      <c r="A2257" s="7" t="s">
        <v>101</v>
      </c>
      <c r="B2257" s="7" t="s">
        <v>181</v>
      </c>
      <c r="C2257" s="7" t="s">
        <v>5</v>
      </c>
      <c r="D2257" s="29">
        <v>0</v>
      </c>
      <c r="E2257" s="29">
        <v>0</v>
      </c>
      <c r="F2257" s="30">
        <v>0</v>
      </c>
      <c r="G2257" s="29">
        <v>0</v>
      </c>
      <c r="H2257" s="29">
        <f t="shared" si="70"/>
        <v>0</v>
      </c>
      <c r="I2257" s="15">
        <v>0</v>
      </c>
      <c r="J2257" s="15">
        <v>0</v>
      </c>
      <c r="K2257" s="15">
        <v>0</v>
      </c>
      <c r="L2257" s="15">
        <f t="shared" si="71"/>
        <v>0</v>
      </c>
    </row>
    <row r="2258" spans="1:12" x14ac:dyDescent="0.2">
      <c r="A2258" s="7" t="s">
        <v>101</v>
      </c>
      <c r="B2258" s="7" t="s">
        <v>181</v>
      </c>
      <c r="C2258" s="7" t="s">
        <v>6</v>
      </c>
      <c r="D2258" s="29">
        <v>0</v>
      </c>
      <c r="E2258" s="29">
        <v>0</v>
      </c>
      <c r="F2258" s="30">
        <v>0</v>
      </c>
      <c r="G2258" s="29">
        <v>0</v>
      </c>
      <c r="H2258" s="29">
        <f t="shared" si="70"/>
        <v>0</v>
      </c>
      <c r="I2258" s="15">
        <v>0</v>
      </c>
      <c r="J2258" s="15">
        <v>0</v>
      </c>
      <c r="K2258" s="15">
        <v>0</v>
      </c>
      <c r="L2258" s="15">
        <f t="shared" si="71"/>
        <v>0</v>
      </c>
    </row>
    <row r="2259" spans="1:12" x14ac:dyDescent="0.2">
      <c r="A2259" s="7" t="s">
        <v>101</v>
      </c>
      <c r="B2259" s="7" t="s">
        <v>181</v>
      </c>
      <c r="C2259" s="7" t="s">
        <v>7</v>
      </c>
      <c r="D2259" s="29">
        <v>2.9060000000000001</v>
      </c>
      <c r="E2259" s="29">
        <v>0</v>
      </c>
      <c r="F2259" s="30">
        <v>0.5</v>
      </c>
      <c r="G2259" s="29">
        <v>0</v>
      </c>
      <c r="H2259" s="29">
        <f t="shared" si="70"/>
        <v>3.4060000000000001</v>
      </c>
      <c r="I2259" s="15">
        <v>0</v>
      </c>
      <c r="J2259" s="15">
        <v>-6.8</v>
      </c>
      <c r="K2259" s="15">
        <v>0.4</v>
      </c>
      <c r="L2259" s="15">
        <f t="shared" si="71"/>
        <v>-2.9940000000000002</v>
      </c>
    </row>
    <row r="2260" spans="1:12" x14ac:dyDescent="0.2">
      <c r="A2260" s="7" t="s">
        <v>101</v>
      </c>
      <c r="B2260" s="7" t="s">
        <v>181</v>
      </c>
      <c r="C2260" s="7" t="s">
        <v>8</v>
      </c>
      <c r="D2260" s="29">
        <v>0</v>
      </c>
      <c r="E2260" s="29">
        <v>0</v>
      </c>
      <c r="F2260" s="30">
        <v>0</v>
      </c>
      <c r="G2260" s="29">
        <v>0</v>
      </c>
      <c r="H2260" s="29">
        <f t="shared" si="70"/>
        <v>0</v>
      </c>
      <c r="I2260" s="15">
        <v>0</v>
      </c>
      <c r="J2260" s="15">
        <v>0</v>
      </c>
      <c r="K2260" s="15">
        <v>0</v>
      </c>
      <c r="L2260" s="15">
        <f t="shared" si="71"/>
        <v>0</v>
      </c>
    </row>
    <row r="2261" spans="1:12" x14ac:dyDescent="0.2">
      <c r="A2261" s="7" t="s">
        <v>101</v>
      </c>
      <c r="B2261" s="7" t="s">
        <v>181</v>
      </c>
      <c r="C2261" s="7" t="s">
        <v>9</v>
      </c>
      <c r="D2261" s="29">
        <v>0</v>
      </c>
      <c r="E2261" s="29">
        <v>0</v>
      </c>
      <c r="F2261" s="30">
        <v>0</v>
      </c>
      <c r="G2261" s="29">
        <v>0</v>
      </c>
      <c r="H2261" s="29">
        <f t="shared" si="70"/>
        <v>0</v>
      </c>
      <c r="I2261" s="15">
        <v>0</v>
      </c>
      <c r="J2261" s="15">
        <v>0</v>
      </c>
      <c r="K2261" s="15">
        <v>0</v>
      </c>
      <c r="L2261" s="15">
        <f t="shared" si="71"/>
        <v>0</v>
      </c>
    </row>
    <row r="2262" spans="1:12" x14ac:dyDescent="0.2">
      <c r="A2262" s="7" t="s">
        <v>101</v>
      </c>
      <c r="B2262" s="7" t="s">
        <v>181</v>
      </c>
      <c r="C2262" s="7" t="s">
        <v>10</v>
      </c>
      <c r="D2262" s="29">
        <v>0</v>
      </c>
      <c r="E2262" s="29">
        <v>0</v>
      </c>
      <c r="F2262" s="30">
        <v>0</v>
      </c>
      <c r="G2262" s="29">
        <v>0</v>
      </c>
      <c r="H2262" s="29">
        <f t="shared" si="70"/>
        <v>0</v>
      </c>
      <c r="I2262" s="15">
        <v>0</v>
      </c>
      <c r="J2262" s="15">
        <v>0</v>
      </c>
      <c r="K2262" s="15">
        <v>0</v>
      </c>
      <c r="L2262" s="15">
        <f t="shared" si="71"/>
        <v>0</v>
      </c>
    </row>
    <row r="2263" spans="1:12" x14ac:dyDescent="0.2">
      <c r="A2263" s="7" t="s">
        <v>101</v>
      </c>
      <c r="B2263" s="7" t="s">
        <v>181</v>
      </c>
      <c r="C2263" s="7" t="s">
        <v>11</v>
      </c>
      <c r="D2263" s="29">
        <v>0</v>
      </c>
      <c r="E2263" s="29">
        <v>0</v>
      </c>
      <c r="F2263" s="30">
        <v>0</v>
      </c>
      <c r="G2263" s="29">
        <v>0</v>
      </c>
      <c r="H2263" s="29">
        <f t="shared" si="70"/>
        <v>0</v>
      </c>
      <c r="I2263" s="15">
        <v>0</v>
      </c>
      <c r="J2263" s="15">
        <v>0</v>
      </c>
      <c r="K2263" s="15">
        <v>0</v>
      </c>
      <c r="L2263" s="15">
        <f t="shared" si="71"/>
        <v>0</v>
      </c>
    </row>
    <row r="2264" spans="1:12" x14ac:dyDescent="0.2">
      <c r="A2264" s="7" t="s">
        <v>101</v>
      </c>
      <c r="B2264" s="7" t="s">
        <v>181</v>
      </c>
      <c r="C2264" s="7" t="s">
        <v>12</v>
      </c>
      <c r="D2264" s="29">
        <v>0</v>
      </c>
      <c r="E2264" s="29">
        <v>0</v>
      </c>
      <c r="F2264" s="30">
        <v>0</v>
      </c>
      <c r="G2264" s="29">
        <v>0</v>
      </c>
      <c r="H2264" s="29">
        <f t="shared" si="70"/>
        <v>0</v>
      </c>
      <c r="I2264" s="15">
        <v>0</v>
      </c>
      <c r="J2264" s="15">
        <v>0</v>
      </c>
      <c r="K2264" s="15">
        <v>0</v>
      </c>
      <c r="L2264" s="15">
        <f t="shared" si="71"/>
        <v>0</v>
      </c>
    </row>
    <row r="2265" spans="1:12" x14ac:dyDescent="0.2">
      <c r="A2265" s="7" t="s">
        <v>101</v>
      </c>
      <c r="B2265" s="7" t="s">
        <v>181</v>
      </c>
      <c r="C2265" s="7" t="s">
        <v>13</v>
      </c>
      <c r="D2265" s="29">
        <v>0</v>
      </c>
      <c r="E2265" s="29">
        <v>0</v>
      </c>
      <c r="F2265" s="30">
        <v>0</v>
      </c>
      <c r="G2265" s="29">
        <v>0</v>
      </c>
      <c r="H2265" s="29">
        <f t="shared" si="70"/>
        <v>0</v>
      </c>
      <c r="I2265" s="15">
        <v>0</v>
      </c>
      <c r="J2265" s="15">
        <v>0</v>
      </c>
      <c r="K2265" s="15">
        <v>0</v>
      </c>
      <c r="L2265" s="15">
        <f t="shared" si="71"/>
        <v>0</v>
      </c>
    </row>
    <row r="2266" spans="1:12" x14ac:dyDescent="0.2">
      <c r="A2266" s="7" t="s">
        <v>101</v>
      </c>
      <c r="B2266" s="7" t="s">
        <v>181</v>
      </c>
      <c r="C2266" s="7" t="s">
        <v>14</v>
      </c>
      <c r="D2266" s="29">
        <v>0.747</v>
      </c>
      <c r="E2266" s="29">
        <v>0</v>
      </c>
      <c r="F2266" s="30">
        <v>0</v>
      </c>
      <c r="G2266" s="29">
        <v>0</v>
      </c>
      <c r="H2266" s="29">
        <f t="shared" si="70"/>
        <v>0.747</v>
      </c>
      <c r="I2266" s="15">
        <v>0</v>
      </c>
      <c r="J2266" s="15">
        <v>0</v>
      </c>
      <c r="K2266" s="15">
        <v>0.1</v>
      </c>
      <c r="L2266" s="15">
        <f t="shared" si="71"/>
        <v>0.84699999999999998</v>
      </c>
    </row>
    <row r="2267" spans="1:12" x14ac:dyDescent="0.2">
      <c r="A2267" s="7" t="s">
        <v>101</v>
      </c>
      <c r="B2267" s="7" t="s">
        <v>181</v>
      </c>
      <c r="C2267" s="7" t="s">
        <v>15</v>
      </c>
      <c r="D2267" s="29">
        <v>7.2649999999999997</v>
      </c>
      <c r="E2267" s="29">
        <v>0</v>
      </c>
      <c r="F2267" s="30">
        <v>0</v>
      </c>
      <c r="G2267" s="29">
        <v>0</v>
      </c>
      <c r="H2267" s="29">
        <f t="shared" si="70"/>
        <v>7.2649999999999997</v>
      </c>
      <c r="I2267" s="15">
        <v>0</v>
      </c>
      <c r="J2267" s="15">
        <v>0</v>
      </c>
      <c r="K2267" s="15">
        <v>0.8</v>
      </c>
      <c r="L2267" s="15">
        <f t="shared" si="71"/>
        <v>8.0649999999999995</v>
      </c>
    </row>
    <row r="2268" spans="1:12" x14ac:dyDescent="0.2">
      <c r="A2268" s="7" t="s">
        <v>101</v>
      </c>
      <c r="B2268" s="7" t="s">
        <v>181</v>
      </c>
      <c r="C2268" s="7" t="s">
        <v>108</v>
      </c>
      <c r="D2268" s="29">
        <v>0</v>
      </c>
      <c r="E2268" s="29">
        <v>0</v>
      </c>
      <c r="F2268" s="30">
        <v>0</v>
      </c>
      <c r="G2268" s="29">
        <v>0</v>
      </c>
      <c r="H2268" s="29">
        <f t="shared" si="70"/>
        <v>0</v>
      </c>
      <c r="I2268" s="15">
        <v>0</v>
      </c>
      <c r="J2268" s="15">
        <v>0</v>
      </c>
      <c r="K2268" s="15">
        <v>0</v>
      </c>
      <c r="L2268" s="15">
        <f t="shared" si="71"/>
        <v>0</v>
      </c>
    </row>
    <row r="2269" spans="1:12" x14ac:dyDescent="0.2">
      <c r="A2269" s="7" t="s">
        <v>101</v>
      </c>
      <c r="B2269" s="7" t="s">
        <v>181</v>
      </c>
      <c r="C2269" s="7" t="s">
        <v>16</v>
      </c>
      <c r="D2269" s="29">
        <v>0</v>
      </c>
      <c r="E2269" s="29">
        <v>0</v>
      </c>
      <c r="F2269" s="30">
        <v>0</v>
      </c>
      <c r="G2269" s="29">
        <v>0</v>
      </c>
      <c r="H2269" s="29">
        <f t="shared" si="70"/>
        <v>0</v>
      </c>
      <c r="I2269" s="15">
        <v>0</v>
      </c>
      <c r="J2269" s="15">
        <v>0</v>
      </c>
      <c r="K2269" s="15">
        <v>0</v>
      </c>
      <c r="L2269" s="15">
        <f t="shared" si="71"/>
        <v>0</v>
      </c>
    </row>
    <row r="2270" spans="1:12" x14ac:dyDescent="0.2">
      <c r="A2270" s="7" t="s">
        <v>101</v>
      </c>
      <c r="B2270" s="7" t="s">
        <v>181</v>
      </c>
      <c r="C2270" s="7" t="s">
        <v>17</v>
      </c>
      <c r="D2270" s="29">
        <v>0</v>
      </c>
      <c r="E2270" s="29">
        <v>0</v>
      </c>
      <c r="F2270" s="30">
        <v>0</v>
      </c>
      <c r="G2270" s="29">
        <v>0</v>
      </c>
      <c r="H2270" s="29">
        <f t="shared" si="70"/>
        <v>0</v>
      </c>
      <c r="I2270" s="15">
        <v>0</v>
      </c>
      <c r="J2270" s="15">
        <v>0</v>
      </c>
      <c r="K2270" s="15">
        <v>0</v>
      </c>
      <c r="L2270" s="15">
        <f t="shared" si="71"/>
        <v>0</v>
      </c>
    </row>
    <row r="2271" spans="1:12" x14ac:dyDescent="0.2">
      <c r="A2271" s="7" t="s">
        <v>101</v>
      </c>
      <c r="B2271" s="7" t="s">
        <v>181</v>
      </c>
      <c r="C2271" s="7" t="s">
        <v>18</v>
      </c>
      <c r="D2271" s="29">
        <v>1.744</v>
      </c>
      <c r="E2271" s="29">
        <v>0</v>
      </c>
      <c r="F2271" s="30">
        <v>0.2</v>
      </c>
      <c r="G2271" s="29">
        <v>3.9E-2</v>
      </c>
      <c r="H2271" s="29">
        <f t="shared" si="70"/>
        <v>1.9829999999999999</v>
      </c>
      <c r="I2271" s="15">
        <v>0</v>
      </c>
      <c r="J2271" s="15">
        <v>0</v>
      </c>
      <c r="K2271" s="15">
        <v>0.2</v>
      </c>
      <c r="L2271" s="15">
        <f t="shared" si="71"/>
        <v>2.1829999999999998</v>
      </c>
    </row>
    <row r="2272" spans="1:12" x14ac:dyDescent="0.2">
      <c r="A2272" s="7" t="s">
        <v>101</v>
      </c>
      <c r="B2272" s="7" t="s">
        <v>181</v>
      </c>
      <c r="C2272" s="7" t="s">
        <v>19</v>
      </c>
      <c r="D2272" s="29">
        <v>43.177</v>
      </c>
      <c r="E2272" s="29">
        <v>0</v>
      </c>
      <c r="F2272" s="30">
        <v>0.7</v>
      </c>
      <c r="G2272" s="29">
        <v>0</v>
      </c>
      <c r="H2272" s="29">
        <f t="shared" si="70"/>
        <v>43.877000000000002</v>
      </c>
      <c r="I2272" s="15">
        <v>0</v>
      </c>
      <c r="J2272" s="15">
        <v>0</v>
      </c>
      <c r="K2272" s="15">
        <v>4.7</v>
      </c>
      <c r="L2272" s="15">
        <f t="shared" si="71"/>
        <v>48.576999999999998</v>
      </c>
    </row>
    <row r="2273" spans="1:12" x14ac:dyDescent="0.2">
      <c r="A2273" s="7" t="s">
        <v>101</v>
      </c>
      <c r="B2273" s="7" t="s">
        <v>181</v>
      </c>
      <c r="C2273" s="7" t="s">
        <v>20</v>
      </c>
      <c r="D2273" s="29">
        <v>5.1070000000000002</v>
      </c>
      <c r="E2273" s="29">
        <v>0</v>
      </c>
      <c r="F2273" s="30">
        <v>0.9</v>
      </c>
      <c r="G2273" s="29">
        <v>0</v>
      </c>
      <c r="H2273" s="29">
        <f t="shared" si="70"/>
        <v>6.0070000000000006</v>
      </c>
      <c r="I2273" s="15">
        <v>0</v>
      </c>
      <c r="J2273" s="15">
        <v>0</v>
      </c>
      <c r="K2273" s="15">
        <v>0.6</v>
      </c>
      <c r="L2273" s="15">
        <f t="shared" si="71"/>
        <v>6.6070000000000002</v>
      </c>
    </row>
    <row r="2274" spans="1:12" x14ac:dyDescent="0.2">
      <c r="A2274" s="7" t="s">
        <v>101</v>
      </c>
      <c r="B2274" s="7" t="s">
        <v>181</v>
      </c>
      <c r="C2274" s="7" t="s">
        <v>21</v>
      </c>
      <c r="D2274" s="29">
        <v>0</v>
      </c>
      <c r="E2274" s="29">
        <v>0</v>
      </c>
      <c r="F2274" s="30">
        <v>0</v>
      </c>
      <c r="G2274" s="29">
        <v>0</v>
      </c>
      <c r="H2274" s="29">
        <f t="shared" si="70"/>
        <v>0</v>
      </c>
      <c r="I2274" s="15">
        <v>0</v>
      </c>
      <c r="J2274" s="15">
        <v>0</v>
      </c>
      <c r="K2274" s="15">
        <v>0</v>
      </c>
      <c r="L2274" s="15">
        <f t="shared" si="71"/>
        <v>0</v>
      </c>
    </row>
    <row r="2275" spans="1:12" x14ac:dyDescent="0.2">
      <c r="A2275" s="7" t="s">
        <v>101</v>
      </c>
      <c r="B2275" s="7" t="s">
        <v>181</v>
      </c>
      <c r="C2275" s="7" t="s">
        <v>22</v>
      </c>
      <c r="D2275" s="29">
        <v>0</v>
      </c>
      <c r="E2275" s="29">
        <v>0</v>
      </c>
      <c r="F2275" s="30">
        <v>0</v>
      </c>
      <c r="G2275" s="29">
        <v>0</v>
      </c>
      <c r="H2275" s="29">
        <f t="shared" si="70"/>
        <v>0</v>
      </c>
      <c r="I2275" s="15">
        <v>0</v>
      </c>
      <c r="J2275" s="15">
        <v>0</v>
      </c>
      <c r="K2275" s="15">
        <v>0</v>
      </c>
      <c r="L2275" s="15">
        <f t="shared" si="71"/>
        <v>0</v>
      </c>
    </row>
    <row r="2276" spans="1:12" x14ac:dyDescent="0.2">
      <c r="A2276" s="7" t="s">
        <v>101</v>
      </c>
      <c r="B2276" s="7" t="s">
        <v>181</v>
      </c>
      <c r="C2276" s="7" t="s">
        <v>23</v>
      </c>
      <c r="D2276" s="29">
        <v>0</v>
      </c>
      <c r="E2276" s="29">
        <v>0</v>
      </c>
      <c r="F2276" s="30">
        <v>0</v>
      </c>
      <c r="G2276" s="29">
        <v>0</v>
      </c>
      <c r="H2276" s="29">
        <f t="shared" si="70"/>
        <v>0</v>
      </c>
      <c r="I2276" s="15">
        <v>0</v>
      </c>
      <c r="J2276" s="15">
        <v>0</v>
      </c>
      <c r="K2276" s="15">
        <v>0</v>
      </c>
      <c r="L2276" s="15">
        <f t="shared" si="71"/>
        <v>0</v>
      </c>
    </row>
    <row r="2277" spans="1:12" x14ac:dyDescent="0.2">
      <c r="A2277" s="7" t="s">
        <v>101</v>
      </c>
      <c r="B2277" s="7" t="s">
        <v>181</v>
      </c>
      <c r="C2277" s="7" t="s">
        <v>24</v>
      </c>
      <c r="D2277" s="29">
        <v>0</v>
      </c>
      <c r="E2277" s="29">
        <v>0</v>
      </c>
      <c r="F2277" s="30">
        <v>0</v>
      </c>
      <c r="G2277" s="29">
        <v>0</v>
      </c>
      <c r="H2277" s="29">
        <f t="shared" si="70"/>
        <v>0</v>
      </c>
      <c r="I2277" s="15">
        <v>0</v>
      </c>
      <c r="J2277" s="15">
        <v>0</v>
      </c>
      <c r="K2277" s="15">
        <v>0</v>
      </c>
      <c r="L2277" s="15">
        <f t="shared" si="71"/>
        <v>0</v>
      </c>
    </row>
    <row r="2278" spans="1:12" x14ac:dyDescent="0.2">
      <c r="A2278" s="7" t="s">
        <v>101</v>
      </c>
      <c r="B2278" s="7" t="s">
        <v>181</v>
      </c>
      <c r="C2278" s="7" t="s">
        <v>25</v>
      </c>
      <c r="D2278" s="29">
        <v>18.751999999999999</v>
      </c>
      <c r="E2278" s="29">
        <v>0</v>
      </c>
      <c r="F2278" s="30">
        <v>0</v>
      </c>
      <c r="G2278" s="29">
        <v>0</v>
      </c>
      <c r="H2278" s="29">
        <f t="shared" si="70"/>
        <v>18.751999999999999</v>
      </c>
      <c r="I2278" s="15">
        <v>0</v>
      </c>
      <c r="J2278" s="15">
        <v>0</v>
      </c>
      <c r="K2278" s="15">
        <v>0</v>
      </c>
      <c r="L2278" s="15">
        <f t="shared" si="71"/>
        <v>18.751999999999999</v>
      </c>
    </row>
    <row r="2279" spans="1:12" x14ac:dyDescent="0.2">
      <c r="A2279" s="7" t="s">
        <v>101</v>
      </c>
      <c r="B2279" s="7" t="s">
        <v>181</v>
      </c>
      <c r="C2279" s="7" t="s">
        <v>26</v>
      </c>
      <c r="D2279" s="29">
        <v>0</v>
      </c>
      <c r="E2279" s="29">
        <v>0</v>
      </c>
      <c r="F2279" s="30">
        <v>0</v>
      </c>
      <c r="G2279" s="29">
        <v>0</v>
      </c>
      <c r="H2279" s="29">
        <f t="shared" si="70"/>
        <v>0</v>
      </c>
      <c r="I2279" s="15">
        <v>0</v>
      </c>
      <c r="J2279" s="15">
        <v>0</v>
      </c>
      <c r="K2279" s="15">
        <v>0</v>
      </c>
      <c r="L2279" s="15">
        <f t="shared" si="71"/>
        <v>0</v>
      </c>
    </row>
    <row r="2280" spans="1:12" x14ac:dyDescent="0.2">
      <c r="A2280" s="7" t="s">
        <v>101</v>
      </c>
      <c r="B2280" s="7" t="s">
        <v>181</v>
      </c>
      <c r="C2280" s="7" t="s">
        <v>27</v>
      </c>
      <c r="D2280" s="29">
        <v>0</v>
      </c>
      <c r="E2280" s="29">
        <v>0</v>
      </c>
      <c r="F2280" s="30">
        <v>0.2</v>
      </c>
      <c r="G2280" s="29">
        <v>0</v>
      </c>
      <c r="H2280" s="29">
        <f t="shared" si="70"/>
        <v>0.2</v>
      </c>
      <c r="I2280" s="15">
        <v>0</v>
      </c>
      <c r="J2280" s="15">
        <v>0</v>
      </c>
      <c r="K2280" s="15">
        <v>0</v>
      </c>
      <c r="L2280" s="15">
        <f t="shared" si="71"/>
        <v>0.2</v>
      </c>
    </row>
    <row r="2281" spans="1:12" x14ac:dyDescent="0.2">
      <c r="A2281" s="7" t="s">
        <v>101</v>
      </c>
      <c r="B2281" s="7" t="s">
        <v>181</v>
      </c>
      <c r="C2281" s="7" t="s">
        <v>28</v>
      </c>
      <c r="D2281" s="29">
        <v>0</v>
      </c>
      <c r="E2281" s="29">
        <v>0</v>
      </c>
      <c r="F2281" s="30">
        <v>0</v>
      </c>
      <c r="G2281" s="29">
        <v>0</v>
      </c>
      <c r="H2281" s="29">
        <f t="shared" si="70"/>
        <v>0</v>
      </c>
      <c r="I2281" s="15">
        <v>0</v>
      </c>
      <c r="J2281" s="15">
        <v>0</v>
      </c>
      <c r="K2281" s="15">
        <v>0</v>
      </c>
      <c r="L2281" s="15">
        <f t="shared" si="71"/>
        <v>0</v>
      </c>
    </row>
    <row r="2282" spans="1:12" x14ac:dyDescent="0.2">
      <c r="A2282" s="7" t="s">
        <v>101</v>
      </c>
      <c r="B2282" s="7" t="s">
        <v>181</v>
      </c>
      <c r="C2282" s="7" t="s">
        <v>29</v>
      </c>
      <c r="D2282" s="29">
        <v>147.572</v>
      </c>
      <c r="E2282" s="29">
        <v>0</v>
      </c>
      <c r="F2282" s="30">
        <v>0</v>
      </c>
      <c r="G2282" s="29">
        <v>0</v>
      </c>
      <c r="H2282" s="29">
        <f t="shared" si="70"/>
        <v>147.572</v>
      </c>
      <c r="I2282" s="15">
        <v>0</v>
      </c>
      <c r="J2282" s="15">
        <v>0</v>
      </c>
      <c r="K2282" s="15">
        <v>0</v>
      </c>
      <c r="L2282" s="15">
        <f t="shared" si="71"/>
        <v>147.572</v>
      </c>
    </row>
    <row r="2283" spans="1:12" x14ac:dyDescent="0.2">
      <c r="A2283" s="7" t="s">
        <v>101</v>
      </c>
      <c r="B2283" s="7" t="s">
        <v>181</v>
      </c>
      <c r="C2283" s="7" t="s">
        <v>30</v>
      </c>
      <c r="D2283" s="29">
        <v>0</v>
      </c>
      <c r="E2283" s="29">
        <v>0</v>
      </c>
      <c r="F2283" s="30">
        <v>0</v>
      </c>
      <c r="G2283" s="29">
        <v>2.2829999999999999</v>
      </c>
      <c r="H2283" s="29">
        <f t="shared" si="70"/>
        <v>2.2829999999999999</v>
      </c>
      <c r="I2283" s="15">
        <v>0</v>
      </c>
      <c r="J2283" s="15">
        <v>0</v>
      </c>
      <c r="K2283" s="15">
        <v>0</v>
      </c>
      <c r="L2283" s="15">
        <f t="shared" si="71"/>
        <v>2.2829999999999999</v>
      </c>
    </row>
    <row r="2284" spans="1:12" x14ac:dyDescent="0.2">
      <c r="A2284" s="7" t="s">
        <v>101</v>
      </c>
      <c r="B2284" s="7" t="s">
        <v>181</v>
      </c>
      <c r="C2284" s="7" t="s">
        <v>31</v>
      </c>
      <c r="D2284" s="29">
        <v>0</v>
      </c>
      <c r="E2284" s="29">
        <v>0</v>
      </c>
      <c r="F2284" s="30">
        <v>0.8</v>
      </c>
      <c r="G2284" s="29">
        <v>0</v>
      </c>
      <c r="H2284" s="29">
        <f t="shared" si="70"/>
        <v>0.8</v>
      </c>
      <c r="I2284" s="15">
        <v>0</v>
      </c>
      <c r="J2284" s="15">
        <v>0</v>
      </c>
      <c r="K2284" s="15">
        <v>0</v>
      </c>
      <c r="L2284" s="15">
        <f t="shared" si="71"/>
        <v>0.8</v>
      </c>
    </row>
    <row r="2285" spans="1:12" x14ac:dyDescent="0.2">
      <c r="A2285" s="7" t="s">
        <v>101</v>
      </c>
      <c r="B2285" s="7" t="s">
        <v>181</v>
      </c>
      <c r="C2285" s="7" t="s">
        <v>32</v>
      </c>
      <c r="D2285" s="29">
        <v>0</v>
      </c>
      <c r="E2285" s="29">
        <v>0</v>
      </c>
      <c r="F2285" s="30">
        <v>0</v>
      </c>
      <c r="G2285" s="29">
        <v>0</v>
      </c>
      <c r="H2285" s="29">
        <f t="shared" si="70"/>
        <v>0</v>
      </c>
      <c r="I2285" s="15">
        <v>0</v>
      </c>
      <c r="J2285" s="15">
        <v>0</v>
      </c>
      <c r="K2285" s="15">
        <v>0</v>
      </c>
      <c r="L2285" s="15">
        <f t="shared" si="71"/>
        <v>0</v>
      </c>
    </row>
    <row r="2286" spans="1:12" x14ac:dyDescent="0.2">
      <c r="A2286" s="7" t="s">
        <v>101</v>
      </c>
      <c r="B2286" s="7" t="s">
        <v>181</v>
      </c>
      <c r="C2286" s="7" t="s">
        <v>33</v>
      </c>
      <c r="D2286" s="29">
        <v>0</v>
      </c>
      <c r="E2286" s="29">
        <v>0</v>
      </c>
      <c r="F2286" s="30">
        <v>0</v>
      </c>
      <c r="G2286" s="29">
        <v>0.1</v>
      </c>
      <c r="H2286" s="29">
        <f t="shared" si="70"/>
        <v>0.1</v>
      </c>
      <c r="I2286" s="15">
        <v>0</v>
      </c>
      <c r="J2286" s="15">
        <v>0</v>
      </c>
      <c r="K2286" s="15">
        <v>0</v>
      </c>
      <c r="L2286" s="15">
        <f t="shared" si="71"/>
        <v>0.1</v>
      </c>
    </row>
    <row r="2287" spans="1:12" x14ac:dyDescent="0.2">
      <c r="A2287" s="7" t="s">
        <v>102</v>
      </c>
      <c r="B2287" s="7" t="s">
        <v>187</v>
      </c>
      <c r="C2287" s="7" t="s">
        <v>2</v>
      </c>
      <c r="D2287" s="29">
        <v>4.3999999999999997E-2</v>
      </c>
      <c r="E2287" s="29">
        <v>0</v>
      </c>
      <c r="F2287" s="30">
        <v>12.9</v>
      </c>
      <c r="G2287" s="29">
        <v>0</v>
      </c>
      <c r="H2287" s="29">
        <f t="shared" si="70"/>
        <v>12.944000000000001</v>
      </c>
      <c r="I2287" s="15">
        <v>0</v>
      </c>
      <c r="J2287" s="15">
        <v>0</v>
      </c>
      <c r="K2287" s="15">
        <v>0</v>
      </c>
      <c r="L2287" s="15">
        <f t="shared" si="71"/>
        <v>12.944000000000001</v>
      </c>
    </row>
    <row r="2288" spans="1:12" x14ac:dyDescent="0.2">
      <c r="A2288" s="7" t="s">
        <v>102</v>
      </c>
      <c r="B2288" s="7" t="s">
        <v>187</v>
      </c>
      <c r="C2288" s="7" t="s">
        <v>4</v>
      </c>
      <c r="D2288" s="29">
        <v>1.0999999999999999E-2</v>
      </c>
      <c r="E2288" s="29">
        <v>0</v>
      </c>
      <c r="F2288" s="30">
        <v>1.1000000000000001</v>
      </c>
      <c r="G2288" s="29">
        <v>0</v>
      </c>
      <c r="H2288" s="29">
        <f t="shared" si="70"/>
        <v>1.111</v>
      </c>
      <c r="I2288" s="15">
        <v>0</v>
      </c>
      <c r="J2288" s="15">
        <v>0</v>
      </c>
      <c r="K2288" s="15">
        <v>0</v>
      </c>
      <c r="L2288" s="15">
        <f t="shared" si="71"/>
        <v>1.111</v>
      </c>
    </row>
    <row r="2289" spans="1:12" x14ac:dyDescent="0.2">
      <c r="A2289" s="7" t="s">
        <v>102</v>
      </c>
      <c r="B2289" s="7" t="s">
        <v>187</v>
      </c>
      <c r="C2289" s="7" t="s">
        <v>5</v>
      </c>
      <c r="D2289" s="29">
        <v>0</v>
      </c>
      <c r="E2289" s="29">
        <v>0</v>
      </c>
      <c r="F2289" s="30">
        <v>3.7</v>
      </c>
      <c r="G2289" s="29">
        <v>0</v>
      </c>
      <c r="H2289" s="29">
        <f t="shared" si="70"/>
        <v>3.7</v>
      </c>
      <c r="I2289" s="15">
        <v>0</v>
      </c>
      <c r="J2289" s="15">
        <v>0</v>
      </c>
      <c r="K2289" s="15">
        <v>0</v>
      </c>
      <c r="L2289" s="15">
        <f t="shared" si="71"/>
        <v>3.7</v>
      </c>
    </row>
    <row r="2290" spans="1:12" x14ac:dyDescent="0.2">
      <c r="A2290" s="7" t="s">
        <v>102</v>
      </c>
      <c r="B2290" s="7" t="s">
        <v>187</v>
      </c>
      <c r="C2290" s="7" t="s">
        <v>6</v>
      </c>
      <c r="D2290" s="29">
        <v>0</v>
      </c>
      <c r="E2290" s="29">
        <v>0</v>
      </c>
      <c r="F2290" s="30">
        <v>2.2000000000000002</v>
      </c>
      <c r="G2290" s="29">
        <v>0</v>
      </c>
      <c r="H2290" s="29">
        <f t="shared" si="70"/>
        <v>2.2000000000000002</v>
      </c>
      <c r="I2290" s="15">
        <v>0</v>
      </c>
      <c r="J2290" s="15">
        <v>0</v>
      </c>
      <c r="K2290" s="15">
        <v>0</v>
      </c>
      <c r="L2290" s="15">
        <f t="shared" si="71"/>
        <v>2.2000000000000002</v>
      </c>
    </row>
    <row r="2291" spans="1:12" x14ac:dyDescent="0.2">
      <c r="A2291" s="7" t="s">
        <v>102</v>
      </c>
      <c r="B2291" s="7" t="s">
        <v>187</v>
      </c>
      <c r="C2291" s="7" t="s">
        <v>7</v>
      </c>
      <c r="D2291" s="29">
        <v>0</v>
      </c>
      <c r="E2291" s="29">
        <v>0</v>
      </c>
      <c r="F2291" s="30">
        <v>0.7</v>
      </c>
      <c r="G2291" s="29">
        <v>0</v>
      </c>
      <c r="H2291" s="29">
        <f t="shared" si="70"/>
        <v>0.7</v>
      </c>
      <c r="I2291" s="15">
        <v>0</v>
      </c>
      <c r="J2291" s="15">
        <v>0</v>
      </c>
      <c r="K2291" s="15">
        <v>0</v>
      </c>
      <c r="L2291" s="15">
        <f t="shared" si="71"/>
        <v>0.7</v>
      </c>
    </row>
    <row r="2292" spans="1:12" x14ac:dyDescent="0.2">
      <c r="A2292" s="7" t="s">
        <v>102</v>
      </c>
      <c r="B2292" s="7" t="s">
        <v>187</v>
      </c>
      <c r="C2292" s="7" t="s">
        <v>8</v>
      </c>
      <c r="D2292" s="29">
        <v>0</v>
      </c>
      <c r="E2292" s="29">
        <v>0</v>
      </c>
      <c r="F2292" s="30">
        <v>0.1</v>
      </c>
      <c r="G2292" s="29">
        <v>0</v>
      </c>
      <c r="H2292" s="29">
        <f t="shared" si="70"/>
        <v>0.1</v>
      </c>
      <c r="I2292" s="15">
        <v>0</v>
      </c>
      <c r="J2292" s="15">
        <v>0</v>
      </c>
      <c r="K2292" s="15">
        <v>0</v>
      </c>
      <c r="L2292" s="15">
        <f t="shared" si="71"/>
        <v>0.1</v>
      </c>
    </row>
    <row r="2293" spans="1:12" x14ac:dyDescent="0.2">
      <c r="A2293" s="7" t="s">
        <v>102</v>
      </c>
      <c r="B2293" s="7" t="s">
        <v>187</v>
      </c>
      <c r="C2293" s="7" t="s">
        <v>9</v>
      </c>
      <c r="D2293" s="29">
        <v>0</v>
      </c>
      <c r="E2293" s="29">
        <v>0</v>
      </c>
      <c r="F2293" s="30">
        <v>0.4</v>
      </c>
      <c r="G2293" s="29">
        <v>0</v>
      </c>
      <c r="H2293" s="29">
        <f t="shared" si="70"/>
        <v>0.4</v>
      </c>
      <c r="I2293" s="15">
        <v>0</v>
      </c>
      <c r="J2293" s="15">
        <v>0</v>
      </c>
      <c r="K2293" s="15">
        <v>0</v>
      </c>
      <c r="L2293" s="15">
        <f t="shared" si="71"/>
        <v>0.4</v>
      </c>
    </row>
    <row r="2294" spans="1:12" x14ac:dyDescent="0.2">
      <c r="A2294" s="7" t="s">
        <v>102</v>
      </c>
      <c r="B2294" s="7" t="s">
        <v>187</v>
      </c>
      <c r="C2294" s="7" t="s">
        <v>10</v>
      </c>
      <c r="D2294" s="29">
        <v>0</v>
      </c>
      <c r="E2294" s="29">
        <v>0</v>
      </c>
      <c r="F2294" s="30">
        <v>1.3</v>
      </c>
      <c r="G2294" s="29">
        <v>0</v>
      </c>
      <c r="H2294" s="29">
        <f t="shared" si="70"/>
        <v>1.3</v>
      </c>
      <c r="I2294" s="15">
        <v>0</v>
      </c>
      <c r="J2294" s="15">
        <v>0</v>
      </c>
      <c r="K2294" s="15">
        <v>0</v>
      </c>
      <c r="L2294" s="15">
        <f t="shared" si="71"/>
        <v>1.3</v>
      </c>
    </row>
    <row r="2295" spans="1:12" x14ac:dyDescent="0.2">
      <c r="A2295" s="7" t="s">
        <v>102</v>
      </c>
      <c r="B2295" s="7" t="s">
        <v>187</v>
      </c>
      <c r="C2295" s="7" t="s">
        <v>11</v>
      </c>
      <c r="D2295" s="29">
        <v>0</v>
      </c>
      <c r="E2295" s="29">
        <v>0</v>
      </c>
      <c r="F2295" s="30">
        <v>0</v>
      </c>
      <c r="G2295" s="29">
        <v>0</v>
      </c>
      <c r="H2295" s="29">
        <f t="shared" si="70"/>
        <v>0</v>
      </c>
      <c r="I2295" s="15">
        <v>0</v>
      </c>
      <c r="J2295" s="15">
        <v>0</v>
      </c>
      <c r="K2295" s="15">
        <v>0</v>
      </c>
      <c r="L2295" s="15">
        <f t="shared" si="71"/>
        <v>0</v>
      </c>
    </row>
    <row r="2296" spans="1:12" x14ac:dyDescent="0.2">
      <c r="A2296" s="7" t="s">
        <v>102</v>
      </c>
      <c r="B2296" s="7" t="s">
        <v>187</v>
      </c>
      <c r="C2296" s="7" t="s">
        <v>12</v>
      </c>
      <c r="D2296" s="29">
        <v>0</v>
      </c>
      <c r="E2296" s="29">
        <v>0</v>
      </c>
      <c r="F2296" s="30">
        <v>0.5</v>
      </c>
      <c r="G2296" s="29">
        <v>0</v>
      </c>
      <c r="H2296" s="29">
        <f t="shared" si="70"/>
        <v>0.5</v>
      </c>
      <c r="I2296" s="15">
        <v>0</v>
      </c>
      <c r="J2296" s="15">
        <v>0</v>
      </c>
      <c r="K2296" s="15">
        <v>0</v>
      </c>
      <c r="L2296" s="15">
        <f t="shared" si="71"/>
        <v>0.5</v>
      </c>
    </row>
    <row r="2297" spans="1:12" x14ac:dyDescent="0.2">
      <c r="A2297" s="7" t="s">
        <v>102</v>
      </c>
      <c r="B2297" s="7" t="s">
        <v>187</v>
      </c>
      <c r="C2297" s="7" t="s">
        <v>13</v>
      </c>
      <c r="D2297" s="29">
        <v>0.21099999999999999</v>
      </c>
      <c r="E2297" s="29">
        <v>0</v>
      </c>
      <c r="F2297" s="30">
        <v>0</v>
      </c>
      <c r="G2297" s="29">
        <v>0</v>
      </c>
      <c r="H2297" s="29">
        <f t="shared" si="70"/>
        <v>0.21099999999999999</v>
      </c>
      <c r="I2297" s="15">
        <v>0</v>
      </c>
      <c r="J2297" s="15">
        <v>0</v>
      </c>
      <c r="K2297" s="15">
        <v>0</v>
      </c>
      <c r="L2297" s="15">
        <f t="shared" si="71"/>
        <v>0.21099999999999999</v>
      </c>
    </row>
    <row r="2298" spans="1:12" x14ac:dyDescent="0.2">
      <c r="A2298" s="7" t="s">
        <v>102</v>
      </c>
      <c r="B2298" s="7" t="s">
        <v>187</v>
      </c>
      <c r="C2298" s="7" t="s">
        <v>14</v>
      </c>
      <c r="D2298" s="29">
        <v>10.076000000000001</v>
      </c>
      <c r="E2298" s="29">
        <v>0</v>
      </c>
      <c r="F2298" s="30">
        <v>0</v>
      </c>
      <c r="G2298" s="29">
        <v>0</v>
      </c>
      <c r="H2298" s="29">
        <f t="shared" si="70"/>
        <v>10.076000000000001</v>
      </c>
      <c r="I2298" s="15">
        <v>0</v>
      </c>
      <c r="J2298" s="15">
        <v>0</v>
      </c>
      <c r="K2298" s="15">
        <v>0</v>
      </c>
      <c r="L2298" s="15">
        <f t="shared" si="71"/>
        <v>10.076000000000001</v>
      </c>
    </row>
    <row r="2299" spans="1:12" x14ac:dyDescent="0.2">
      <c r="A2299" s="7" t="s">
        <v>102</v>
      </c>
      <c r="B2299" s="7" t="s">
        <v>187</v>
      </c>
      <c r="C2299" s="7" t="s">
        <v>15</v>
      </c>
      <c r="D2299" s="29">
        <v>0</v>
      </c>
      <c r="E2299" s="29">
        <v>0</v>
      </c>
      <c r="F2299" s="30">
        <v>0</v>
      </c>
      <c r="G2299" s="29">
        <v>0</v>
      </c>
      <c r="H2299" s="29">
        <f t="shared" si="70"/>
        <v>0</v>
      </c>
      <c r="I2299" s="15">
        <v>0</v>
      </c>
      <c r="J2299" s="15">
        <v>0</v>
      </c>
      <c r="K2299" s="15">
        <v>0</v>
      </c>
      <c r="L2299" s="15">
        <f t="shared" si="71"/>
        <v>0</v>
      </c>
    </row>
    <row r="2300" spans="1:12" x14ac:dyDescent="0.2">
      <c r="A2300" s="7" t="s">
        <v>102</v>
      </c>
      <c r="B2300" s="7" t="s">
        <v>187</v>
      </c>
      <c r="C2300" s="7" t="s">
        <v>108</v>
      </c>
      <c r="D2300" s="29">
        <v>1.0999999999999999E-2</v>
      </c>
      <c r="E2300" s="29">
        <v>0</v>
      </c>
      <c r="F2300" s="30">
        <v>0</v>
      </c>
      <c r="G2300" s="29">
        <v>0</v>
      </c>
      <c r="H2300" s="29">
        <f t="shared" si="70"/>
        <v>1.0999999999999999E-2</v>
      </c>
      <c r="I2300" s="15">
        <v>0</v>
      </c>
      <c r="J2300" s="15">
        <v>0</v>
      </c>
      <c r="K2300" s="15">
        <v>0</v>
      </c>
      <c r="L2300" s="15">
        <f t="shared" si="71"/>
        <v>1.0999999999999999E-2</v>
      </c>
    </row>
    <row r="2301" spans="1:12" x14ac:dyDescent="0.2">
      <c r="A2301" s="7" t="s">
        <v>102</v>
      </c>
      <c r="B2301" s="7" t="s">
        <v>187</v>
      </c>
      <c r="C2301" s="7" t="s">
        <v>16</v>
      </c>
      <c r="D2301" s="29">
        <v>1.6850000000000001</v>
      </c>
      <c r="E2301" s="29">
        <v>227.875</v>
      </c>
      <c r="F2301" s="30">
        <v>0.5</v>
      </c>
      <c r="G2301" s="29">
        <v>0</v>
      </c>
      <c r="H2301" s="29">
        <f t="shared" si="70"/>
        <v>230.06</v>
      </c>
      <c r="I2301" s="15">
        <v>0</v>
      </c>
      <c r="J2301" s="15">
        <v>0</v>
      </c>
      <c r="K2301" s="15">
        <v>0</v>
      </c>
      <c r="L2301" s="15">
        <f t="shared" si="71"/>
        <v>230.06</v>
      </c>
    </row>
    <row r="2302" spans="1:12" x14ac:dyDescent="0.2">
      <c r="A2302" s="7" t="s">
        <v>102</v>
      </c>
      <c r="B2302" s="7" t="s">
        <v>187</v>
      </c>
      <c r="C2302" s="7" t="s">
        <v>17</v>
      </c>
      <c r="D2302" s="29">
        <v>1.1970000000000001</v>
      </c>
      <c r="E2302" s="29">
        <v>100.125</v>
      </c>
      <c r="F2302" s="30">
        <v>0</v>
      </c>
      <c r="G2302" s="29">
        <v>0</v>
      </c>
      <c r="H2302" s="29">
        <f t="shared" si="70"/>
        <v>101.322</v>
      </c>
      <c r="I2302" s="15">
        <v>0</v>
      </c>
      <c r="J2302" s="15">
        <v>0</v>
      </c>
      <c r="K2302" s="15">
        <v>0</v>
      </c>
      <c r="L2302" s="15">
        <f t="shared" si="71"/>
        <v>101.322</v>
      </c>
    </row>
    <row r="2303" spans="1:12" x14ac:dyDescent="0.2">
      <c r="A2303" s="7" t="s">
        <v>102</v>
      </c>
      <c r="B2303" s="7" t="s">
        <v>187</v>
      </c>
      <c r="C2303" s="7" t="s">
        <v>18</v>
      </c>
      <c r="D2303" s="29">
        <v>10.574999999999999</v>
      </c>
      <c r="E2303" s="29">
        <v>0</v>
      </c>
      <c r="F2303" s="30">
        <v>0</v>
      </c>
      <c r="G2303" s="29">
        <v>0</v>
      </c>
      <c r="H2303" s="29">
        <f t="shared" si="70"/>
        <v>10.574999999999999</v>
      </c>
      <c r="I2303" s="15">
        <v>0</v>
      </c>
      <c r="J2303" s="15">
        <v>0</v>
      </c>
      <c r="K2303" s="15">
        <v>0</v>
      </c>
      <c r="L2303" s="15">
        <f t="shared" si="71"/>
        <v>10.574999999999999</v>
      </c>
    </row>
    <row r="2304" spans="1:12" x14ac:dyDescent="0.2">
      <c r="A2304" s="7" t="s">
        <v>102</v>
      </c>
      <c r="B2304" s="7" t="s">
        <v>187</v>
      </c>
      <c r="C2304" s="7" t="s">
        <v>19</v>
      </c>
      <c r="D2304" s="29">
        <v>13.113</v>
      </c>
      <c r="E2304" s="29">
        <v>0</v>
      </c>
      <c r="F2304" s="30">
        <v>0</v>
      </c>
      <c r="G2304" s="29">
        <v>0.13100000000000001</v>
      </c>
      <c r="H2304" s="29">
        <f t="shared" si="70"/>
        <v>13.244</v>
      </c>
      <c r="I2304" s="15">
        <v>0</v>
      </c>
      <c r="J2304" s="15">
        <v>0</v>
      </c>
      <c r="K2304" s="15">
        <v>0</v>
      </c>
      <c r="L2304" s="15">
        <f t="shared" si="71"/>
        <v>13.244</v>
      </c>
    </row>
    <row r="2305" spans="1:12" x14ac:dyDescent="0.2">
      <c r="A2305" s="7" t="s">
        <v>102</v>
      </c>
      <c r="B2305" s="7" t="s">
        <v>187</v>
      </c>
      <c r="C2305" s="7" t="s">
        <v>20</v>
      </c>
      <c r="D2305" s="29">
        <v>0.59899999999999998</v>
      </c>
      <c r="E2305" s="29">
        <v>0</v>
      </c>
      <c r="F2305" s="30">
        <v>0.1</v>
      </c>
      <c r="G2305" s="29">
        <v>0</v>
      </c>
      <c r="H2305" s="29">
        <f t="shared" si="70"/>
        <v>0.69899999999999995</v>
      </c>
      <c r="I2305" s="15">
        <v>0</v>
      </c>
      <c r="J2305" s="15">
        <v>0</v>
      </c>
      <c r="K2305" s="15">
        <v>0</v>
      </c>
      <c r="L2305" s="15">
        <f t="shared" si="71"/>
        <v>0.69899999999999995</v>
      </c>
    </row>
    <row r="2306" spans="1:12" x14ac:dyDescent="0.2">
      <c r="A2306" s="7" t="s">
        <v>102</v>
      </c>
      <c r="B2306" s="7" t="s">
        <v>187</v>
      </c>
      <c r="C2306" s="7" t="s">
        <v>21</v>
      </c>
      <c r="D2306" s="29">
        <v>1.0999999999999999E-2</v>
      </c>
      <c r="E2306" s="29">
        <v>0</v>
      </c>
      <c r="F2306" s="30">
        <v>0</v>
      </c>
      <c r="G2306" s="29">
        <v>0</v>
      </c>
      <c r="H2306" s="29">
        <f t="shared" si="70"/>
        <v>1.0999999999999999E-2</v>
      </c>
      <c r="I2306" s="15">
        <v>0</v>
      </c>
      <c r="J2306" s="15">
        <v>0</v>
      </c>
      <c r="K2306" s="15">
        <v>0</v>
      </c>
      <c r="L2306" s="15">
        <f t="shared" si="71"/>
        <v>1.0999999999999999E-2</v>
      </c>
    </row>
    <row r="2307" spans="1:12" x14ac:dyDescent="0.2">
      <c r="A2307" s="7" t="s">
        <v>102</v>
      </c>
      <c r="B2307" s="7" t="s">
        <v>187</v>
      </c>
      <c r="C2307" s="7" t="s">
        <v>22</v>
      </c>
      <c r="D2307" s="29">
        <v>0.94199999999999995</v>
      </c>
      <c r="E2307" s="29">
        <v>0</v>
      </c>
      <c r="F2307" s="30">
        <v>0.3</v>
      </c>
      <c r="G2307" s="29">
        <v>1.0999999999999999E-2</v>
      </c>
      <c r="H2307" s="29">
        <f t="shared" si="70"/>
        <v>1.2529999999999999</v>
      </c>
      <c r="I2307" s="15">
        <v>0</v>
      </c>
      <c r="J2307" s="15">
        <v>0</v>
      </c>
      <c r="K2307" s="15">
        <v>0</v>
      </c>
      <c r="L2307" s="15">
        <f t="shared" si="71"/>
        <v>1.2529999999999999</v>
      </c>
    </row>
    <row r="2308" spans="1:12" x14ac:dyDescent="0.2">
      <c r="A2308" s="7" t="s">
        <v>102</v>
      </c>
      <c r="B2308" s="7" t="s">
        <v>187</v>
      </c>
      <c r="C2308" s="7" t="s">
        <v>23</v>
      </c>
      <c r="D2308" s="29">
        <v>6.2629999999999999</v>
      </c>
      <c r="E2308" s="29">
        <v>0</v>
      </c>
      <c r="F2308" s="30">
        <v>0</v>
      </c>
      <c r="G2308" s="29">
        <v>0</v>
      </c>
      <c r="H2308" s="29">
        <f t="shared" ref="H2308:H2371" si="72">D2308+E2308+F2308+G2308</f>
        <v>6.2629999999999999</v>
      </c>
      <c r="I2308" s="15">
        <v>0</v>
      </c>
      <c r="J2308" s="15">
        <v>0</v>
      </c>
      <c r="K2308" s="15">
        <v>0</v>
      </c>
      <c r="L2308" s="15">
        <f t="shared" ref="L2308:L2371" si="73">ROUND(H2308+I2308+J2308+K2308,3)</f>
        <v>6.2629999999999999</v>
      </c>
    </row>
    <row r="2309" spans="1:12" x14ac:dyDescent="0.2">
      <c r="A2309" s="7" t="s">
        <v>102</v>
      </c>
      <c r="B2309" s="7" t="s">
        <v>187</v>
      </c>
      <c r="C2309" s="7" t="s">
        <v>24</v>
      </c>
      <c r="D2309" s="29">
        <v>4.2789999999999999</v>
      </c>
      <c r="E2309" s="29">
        <v>0</v>
      </c>
      <c r="F2309" s="30">
        <v>0</v>
      </c>
      <c r="G2309" s="29">
        <v>0</v>
      </c>
      <c r="H2309" s="29">
        <f t="shared" si="72"/>
        <v>4.2789999999999999</v>
      </c>
      <c r="I2309" s="15">
        <v>0</v>
      </c>
      <c r="J2309" s="15">
        <v>0</v>
      </c>
      <c r="K2309" s="15">
        <v>0</v>
      </c>
      <c r="L2309" s="15">
        <f t="shared" si="73"/>
        <v>4.2789999999999999</v>
      </c>
    </row>
    <row r="2310" spans="1:12" x14ac:dyDescent="0.2">
      <c r="A2310" s="7" t="s">
        <v>102</v>
      </c>
      <c r="B2310" s="7" t="s">
        <v>187</v>
      </c>
      <c r="C2310" s="7" t="s">
        <v>25</v>
      </c>
      <c r="D2310" s="29">
        <v>0.85</v>
      </c>
      <c r="E2310" s="29">
        <v>0</v>
      </c>
      <c r="F2310" s="30">
        <v>0</v>
      </c>
      <c r="G2310" s="29">
        <v>0</v>
      </c>
      <c r="H2310" s="29">
        <f t="shared" si="72"/>
        <v>0.85</v>
      </c>
      <c r="I2310" s="15">
        <v>0</v>
      </c>
      <c r="J2310" s="15">
        <v>0</v>
      </c>
      <c r="K2310" s="15">
        <v>0</v>
      </c>
      <c r="L2310" s="15">
        <f t="shared" si="73"/>
        <v>0.85</v>
      </c>
    </row>
    <row r="2311" spans="1:12" x14ac:dyDescent="0.2">
      <c r="A2311" s="7" t="s">
        <v>102</v>
      </c>
      <c r="B2311" s="7" t="s">
        <v>187</v>
      </c>
      <c r="C2311" s="7" t="s">
        <v>26</v>
      </c>
      <c r="D2311" s="29">
        <v>0</v>
      </c>
      <c r="E2311" s="29">
        <v>0</v>
      </c>
      <c r="F2311" s="30">
        <v>0</v>
      </c>
      <c r="G2311" s="29">
        <v>0</v>
      </c>
      <c r="H2311" s="29">
        <f t="shared" si="72"/>
        <v>0</v>
      </c>
      <c r="I2311" s="15">
        <v>0</v>
      </c>
      <c r="J2311" s="15">
        <v>0</v>
      </c>
      <c r="K2311" s="15">
        <v>0</v>
      </c>
      <c r="L2311" s="15">
        <f t="shared" si="73"/>
        <v>0</v>
      </c>
    </row>
    <row r="2312" spans="1:12" x14ac:dyDescent="0.2">
      <c r="A2312" s="7" t="s">
        <v>102</v>
      </c>
      <c r="B2312" s="7" t="s">
        <v>187</v>
      </c>
      <c r="C2312" s="7" t="s">
        <v>27</v>
      </c>
      <c r="D2312" s="29">
        <v>0</v>
      </c>
      <c r="E2312" s="29">
        <v>0</v>
      </c>
      <c r="F2312" s="30">
        <v>0.5</v>
      </c>
      <c r="G2312" s="29">
        <v>0</v>
      </c>
      <c r="H2312" s="29">
        <f t="shared" si="72"/>
        <v>0.5</v>
      </c>
      <c r="I2312" s="15">
        <v>0</v>
      </c>
      <c r="J2312" s="15">
        <v>0</v>
      </c>
      <c r="K2312" s="15">
        <v>0</v>
      </c>
      <c r="L2312" s="15">
        <f t="shared" si="73"/>
        <v>0.5</v>
      </c>
    </row>
    <row r="2313" spans="1:12" x14ac:dyDescent="0.2">
      <c r="A2313" s="7" t="s">
        <v>102</v>
      </c>
      <c r="B2313" s="7" t="s">
        <v>187</v>
      </c>
      <c r="C2313" s="7" t="s">
        <v>28</v>
      </c>
      <c r="D2313" s="29">
        <v>0</v>
      </c>
      <c r="E2313" s="29">
        <v>0</v>
      </c>
      <c r="F2313" s="30">
        <v>0</v>
      </c>
      <c r="G2313" s="29">
        <v>0</v>
      </c>
      <c r="H2313" s="29">
        <f t="shared" si="72"/>
        <v>0</v>
      </c>
      <c r="I2313" s="15">
        <v>0</v>
      </c>
      <c r="J2313" s="15">
        <v>0</v>
      </c>
      <c r="K2313" s="15">
        <v>0</v>
      </c>
      <c r="L2313" s="15">
        <f t="shared" si="73"/>
        <v>0</v>
      </c>
    </row>
    <row r="2314" spans="1:12" x14ac:dyDescent="0.2">
      <c r="A2314" s="7" t="s">
        <v>102</v>
      </c>
      <c r="B2314" s="7" t="s">
        <v>187</v>
      </c>
      <c r="C2314" s="7" t="s">
        <v>29</v>
      </c>
      <c r="D2314" s="29">
        <v>2.1589999999999998</v>
      </c>
      <c r="E2314" s="29">
        <v>0</v>
      </c>
      <c r="F2314" s="30">
        <v>0</v>
      </c>
      <c r="G2314" s="29">
        <v>0</v>
      </c>
      <c r="H2314" s="29">
        <f t="shared" si="72"/>
        <v>2.1589999999999998</v>
      </c>
      <c r="I2314" s="15">
        <v>0</v>
      </c>
      <c r="J2314" s="15">
        <v>0</v>
      </c>
      <c r="K2314" s="15">
        <v>0</v>
      </c>
      <c r="L2314" s="15">
        <f t="shared" si="73"/>
        <v>2.1589999999999998</v>
      </c>
    </row>
    <row r="2315" spans="1:12" x14ac:dyDescent="0.2">
      <c r="A2315" s="7" t="s">
        <v>102</v>
      </c>
      <c r="B2315" s="7" t="s">
        <v>187</v>
      </c>
      <c r="C2315" s="7" t="s">
        <v>30</v>
      </c>
      <c r="D2315" s="29">
        <v>0</v>
      </c>
      <c r="E2315" s="29">
        <v>0</v>
      </c>
      <c r="F2315" s="30">
        <v>0</v>
      </c>
      <c r="G2315" s="29">
        <v>1.3340000000000001</v>
      </c>
      <c r="H2315" s="29">
        <f t="shared" si="72"/>
        <v>1.3340000000000001</v>
      </c>
      <c r="I2315" s="15">
        <v>0</v>
      </c>
      <c r="J2315" s="15">
        <v>0</v>
      </c>
      <c r="K2315" s="15">
        <v>0</v>
      </c>
      <c r="L2315" s="15">
        <f t="shared" si="73"/>
        <v>1.3340000000000001</v>
      </c>
    </row>
    <row r="2316" spans="1:12" x14ac:dyDescent="0.2">
      <c r="A2316" s="7" t="s">
        <v>102</v>
      </c>
      <c r="B2316" s="7" t="s">
        <v>187</v>
      </c>
      <c r="C2316" s="7" t="s">
        <v>31</v>
      </c>
      <c r="D2316" s="29">
        <v>0</v>
      </c>
      <c r="E2316" s="29">
        <v>0</v>
      </c>
      <c r="F2316" s="30">
        <v>1.3</v>
      </c>
      <c r="G2316" s="29">
        <v>0</v>
      </c>
      <c r="H2316" s="29">
        <f t="shared" si="72"/>
        <v>1.3</v>
      </c>
      <c r="I2316" s="15">
        <v>0</v>
      </c>
      <c r="J2316" s="15">
        <v>0</v>
      </c>
      <c r="K2316" s="15">
        <v>0</v>
      </c>
      <c r="L2316" s="15">
        <f t="shared" si="73"/>
        <v>1.3</v>
      </c>
    </row>
    <row r="2317" spans="1:12" x14ac:dyDescent="0.2">
      <c r="A2317" s="7" t="s">
        <v>102</v>
      </c>
      <c r="B2317" s="7" t="s">
        <v>187</v>
      </c>
      <c r="C2317" s="7" t="s">
        <v>32</v>
      </c>
      <c r="D2317" s="29">
        <v>0</v>
      </c>
      <c r="E2317" s="29">
        <v>1.3</v>
      </c>
      <c r="F2317" s="30">
        <v>0</v>
      </c>
      <c r="G2317" s="29">
        <v>0</v>
      </c>
      <c r="H2317" s="29">
        <f t="shared" si="72"/>
        <v>1.3</v>
      </c>
      <c r="I2317" s="15">
        <v>0</v>
      </c>
      <c r="J2317" s="15">
        <v>0</v>
      </c>
      <c r="K2317" s="15">
        <v>0</v>
      </c>
      <c r="L2317" s="15">
        <f t="shared" si="73"/>
        <v>1.3</v>
      </c>
    </row>
    <row r="2318" spans="1:12" x14ac:dyDescent="0.2">
      <c r="A2318" s="7" t="s">
        <v>102</v>
      </c>
      <c r="B2318" s="7" t="s">
        <v>187</v>
      </c>
      <c r="C2318" s="7" t="s">
        <v>33</v>
      </c>
      <c r="D2318" s="29">
        <v>0</v>
      </c>
      <c r="E2318" s="29">
        <v>2</v>
      </c>
      <c r="F2318" s="30">
        <v>0</v>
      </c>
      <c r="G2318" s="29">
        <v>2.8</v>
      </c>
      <c r="H2318" s="29">
        <f t="shared" si="72"/>
        <v>4.8</v>
      </c>
      <c r="I2318" s="15">
        <v>0</v>
      </c>
      <c r="J2318" s="15">
        <v>0</v>
      </c>
      <c r="K2318" s="15">
        <v>0</v>
      </c>
      <c r="L2318" s="15">
        <f t="shared" si="73"/>
        <v>4.8</v>
      </c>
    </row>
    <row r="2319" spans="1:12" x14ac:dyDescent="0.2">
      <c r="A2319" s="7" t="s">
        <v>103</v>
      </c>
      <c r="B2319" s="7" t="s">
        <v>200</v>
      </c>
      <c r="C2319" s="7" t="s">
        <v>2</v>
      </c>
      <c r="D2319" s="29">
        <v>0</v>
      </c>
      <c r="E2319" s="29">
        <v>0</v>
      </c>
      <c r="F2319" s="30">
        <v>0</v>
      </c>
      <c r="G2319" s="29">
        <v>0</v>
      </c>
      <c r="H2319" s="29">
        <f t="shared" si="72"/>
        <v>0</v>
      </c>
      <c r="I2319" s="15">
        <v>0</v>
      </c>
      <c r="J2319" s="15">
        <v>0</v>
      </c>
      <c r="K2319" s="15">
        <v>0</v>
      </c>
      <c r="L2319" s="15">
        <f t="shared" si="73"/>
        <v>0</v>
      </c>
    </row>
    <row r="2320" spans="1:12" x14ac:dyDescent="0.2">
      <c r="A2320" s="7" t="s">
        <v>103</v>
      </c>
      <c r="B2320" s="7" t="s">
        <v>200</v>
      </c>
      <c r="C2320" s="7" t="s">
        <v>4</v>
      </c>
      <c r="D2320" s="29">
        <v>0</v>
      </c>
      <c r="E2320" s="29">
        <v>0</v>
      </c>
      <c r="F2320" s="30">
        <v>0</v>
      </c>
      <c r="G2320" s="29">
        <v>0</v>
      </c>
      <c r="H2320" s="29">
        <f t="shared" si="72"/>
        <v>0</v>
      </c>
      <c r="I2320" s="15">
        <v>0</v>
      </c>
      <c r="J2320" s="15">
        <v>0</v>
      </c>
      <c r="K2320" s="15">
        <v>0</v>
      </c>
      <c r="L2320" s="15">
        <f t="shared" si="73"/>
        <v>0</v>
      </c>
    </row>
    <row r="2321" spans="1:12" x14ac:dyDescent="0.2">
      <c r="A2321" s="7" t="s">
        <v>103</v>
      </c>
      <c r="B2321" s="7" t="s">
        <v>200</v>
      </c>
      <c r="C2321" s="7" t="s">
        <v>5</v>
      </c>
      <c r="D2321" s="29">
        <v>0</v>
      </c>
      <c r="E2321" s="29">
        <v>0</v>
      </c>
      <c r="F2321" s="30">
        <v>0</v>
      </c>
      <c r="G2321" s="29">
        <v>0</v>
      </c>
      <c r="H2321" s="29">
        <f t="shared" si="72"/>
        <v>0</v>
      </c>
      <c r="I2321" s="15">
        <v>0</v>
      </c>
      <c r="J2321" s="15">
        <v>0</v>
      </c>
      <c r="K2321" s="15">
        <v>0</v>
      </c>
      <c r="L2321" s="15">
        <f t="shared" si="73"/>
        <v>0</v>
      </c>
    </row>
    <row r="2322" spans="1:12" x14ac:dyDescent="0.2">
      <c r="A2322" s="7" t="s">
        <v>103</v>
      </c>
      <c r="B2322" s="7" t="s">
        <v>200</v>
      </c>
      <c r="C2322" s="7" t="s">
        <v>6</v>
      </c>
      <c r="D2322" s="29">
        <v>0</v>
      </c>
      <c r="E2322" s="29">
        <v>0</v>
      </c>
      <c r="F2322" s="30">
        <v>0</v>
      </c>
      <c r="G2322" s="29">
        <v>0</v>
      </c>
      <c r="H2322" s="29">
        <f t="shared" si="72"/>
        <v>0</v>
      </c>
      <c r="I2322" s="15">
        <v>0</v>
      </c>
      <c r="J2322" s="15">
        <v>0</v>
      </c>
      <c r="K2322" s="15">
        <v>0</v>
      </c>
      <c r="L2322" s="15">
        <f t="shared" si="73"/>
        <v>0</v>
      </c>
    </row>
    <row r="2323" spans="1:12" x14ac:dyDescent="0.2">
      <c r="A2323" s="7" t="s">
        <v>103</v>
      </c>
      <c r="B2323" s="7" t="s">
        <v>200</v>
      </c>
      <c r="C2323" s="7" t="s">
        <v>7</v>
      </c>
      <c r="D2323" s="29">
        <v>0</v>
      </c>
      <c r="E2323" s="29">
        <v>0</v>
      </c>
      <c r="F2323" s="30">
        <v>0</v>
      </c>
      <c r="G2323" s="29">
        <v>0</v>
      </c>
      <c r="H2323" s="29">
        <f t="shared" si="72"/>
        <v>0</v>
      </c>
      <c r="I2323" s="15">
        <v>0</v>
      </c>
      <c r="J2323" s="15">
        <v>0</v>
      </c>
      <c r="K2323" s="15">
        <v>0</v>
      </c>
      <c r="L2323" s="15">
        <f t="shared" si="73"/>
        <v>0</v>
      </c>
    </row>
    <row r="2324" spans="1:12" x14ac:dyDescent="0.2">
      <c r="A2324" s="7" t="s">
        <v>103</v>
      </c>
      <c r="B2324" s="7" t="s">
        <v>200</v>
      </c>
      <c r="C2324" s="7" t="s">
        <v>8</v>
      </c>
      <c r="D2324" s="29">
        <v>0</v>
      </c>
      <c r="E2324" s="29">
        <v>0</v>
      </c>
      <c r="F2324" s="30">
        <v>0</v>
      </c>
      <c r="G2324" s="29">
        <v>0</v>
      </c>
      <c r="H2324" s="29">
        <f t="shared" si="72"/>
        <v>0</v>
      </c>
      <c r="I2324" s="15">
        <v>0</v>
      </c>
      <c r="J2324" s="15">
        <v>0</v>
      </c>
      <c r="K2324" s="15">
        <v>0</v>
      </c>
      <c r="L2324" s="15">
        <f t="shared" si="73"/>
        <v>0</v>
      </c>
    </row>
    <row r="2325" spans="1:12" x14ac:dyDescent="0.2">
      <c r="A2325" s="7" t="s">
        <v>103</v>
      </c>
      <c r="B2325" s="7" t="s">
        <v>200</v>
      </c>
      <c r="C2325" s="7" t="s">
        <v>9</v>
      </c>
      <c r="D2325" s="29">
        <v>0</v>
      </c>
      <c r="E2325" s="29">
        <v>0</v>
      </c>
      <c r="F2325" s="30">
        <v>0</v>
      </c>
      <c r="G2325" s="29">
        <v>0</v>
      </c>
      <c r="H2325" s="29">
        <f t="shared" si="72"/>
        <v>0</v>
      </c>
      <c r="I2325" s="15">
        <v>0</v>
      </c>
      <c r="J2325" s="15">
        <v>0</v>
      </c>
      <c r="K2325" s="15">
        <v>0</v>
      </c>
      <c r="L2325" s="15">
        <f t="shared" si="73"/>
        <v>0</v>
      </c>
    </row>
    <row r="2326" spans="1:12" x14ac:dyDescent="0.2">
      <c r="A2326" s="7" t="s">
        <v>103</v>
      </c>
      <c r="B2326" s="7" t="s">
        <v>200</v>
      </c>
      <c r="C2326" s="7" t="s">
        <v>10</v>
      </c>
      <c r="D2326" s="29">
        <v>0</v>
      </c>
      <c r="E2326" s="29">
        <v>0</v>
      </c>
      <c r="F2326" s="30">
        <v>0</v>
      </c>
      <c r="G2326" s="29">
        <v>0</v>
      </c>
      <c r="H2326" s="29">
        <f t="shared" si="72"/>
        <v>0</v>
      </c>
      <c r="I2326" s="15">
        <v>0</v>
      </c>
      <c r="J2326" s="15">
        <v>0</v>
      </c>
      <c r="K2326" s="15">
        <v>0</v>
      </c>
      <c r="L2326" s="15">
        <f t="shared" si="73"/>
        <v>0</v>
      </c>
    </row>
    <row r="2327" spans="1:12" x14ac:dyDescent="0.2">
      <c r="A2327" s="7" t="s">
        <v>103</v>
      </c>
      <c r="B2327" s="7" t="s">
        <v>200</v>
      </c>
      <c r="C2327" s="7" t="s">
        <v>11</v>
      </c>
      <c r="D2327" s="29">
        <v>0</v>
      </c>
      <c r="E2327" s="29">
        <v>0</v>
      </c>
      <c r="F2327" s="30">
        <v>0</v>
      </c>
      <c r="G2327" s="29">
        <v>0</v>
      </c>
      <c r="H2327" s="29">
        <f t="shared" si="72"/>
        <v>0</v>
      </c>
      <c r="I2327" s="15">
        <v>0</v>
      </c>
      <c r="J2327" s="15">
        <v>0</v>
      </c>
      <c r="K2327" s="15">
        <v>0</v>
      </c>
      <c r="L2327" s="15">
        <f t="shared" si="73"/>
        <v>0</v>
      </c>
    </row>
    <row r="2328" spans="1:12" x14ac:dyDescent="0.2">
      <c r="A2328" s="7" t="s">
        <v>103</v>
      </c>
      <c r="B2328" s="7" t="s">
        <v>200</v>
      </c>
      <c r="C2328" s="7" t="s">
        <v>12</v>
      </c>
      <c r="D2328" s="29">
        <v>0</v>
      </c>
      <c r="E2328" s="29">
        <v>0</v>
      </c>
      <c r="F2328" s="30">
        <v>0</v>
      </c>
      <c r="G2328" s="29">
        <v>0</v>
      </c>
      <c r="H2328" s="29">
        <f t="shared" si="72"/>
        <v>0</v>
      </c>
      <c r="I2328" s="15">
        <v>0</v>
      </c>
      <c r="J2328" s="15">
        <v>0</v>
      </c>
      <c r="K2328" s="15">
        <v>0</v>
      </c>
      <c r="L2328" s="15">
        <f t="shared" si="73"/>
        <v>0</v>
      </c>
    </row>
    <row r="2329" spans="1:12" x14ac:dyDescent="0.2">
      <c r="A2329" s="7" t="s">
        <v>103</v>
      </c>
      <c r="B2329" s="7" t="s">
        <v>200</v>
      </c>
      <c r="C2329" s="7" t="s">
        <v>13</v>
      </c>
      <c r="D2329" s="29">
        <v>0</v>
      </c>
      <c r="E2329" s="29">
        <v>0</v>
      </c>
      <c r="F2329" s="30">
        <v>0</v>
      </c>
      <c r="G2329" s="29">
        <v>0</v>
      </c>
      <c r="H2329" s="29">
        <f t="shared" si="72"/>
        <v>0</v>
      </c>
      <c r="I2329" s="15">
        <v>0</v>
      </c>
      <c r="J2329" s="15">
        <v>0</v>
      </c>
      <c r="K2329" s="15">
        <v>0</v>
      </c>
      <c r="L2329" s="15">
        <f t="shared" si="73"/>
        <v>0</v>
      </c>
    </row>
    <row r="2330" spans="1:12" x14ac:dyDescent="0.2">
      <c r="A2330" s="7" t="s">
        <v>103</v>
      </c>
      <c r="B2330" s="7" t="s">
        <v>200</v>
      </c>
      <c r="C2330" s="7" t="s">
        <v>14</v>
      </c>
      <c r="D2330" s="29">
        <v>0</v>
      </c>
      <c r="E2330" s="29">
        <v>0</v>
      </c>
      <c r="F2330" s="30">
        <v>0</v>
      </c>
      <c r="G2330" s="29">
        <v>0</v>
      </c>
      <c r="H2330" s="29">
        <f t="shared" si="72"/>
        <v>0</v>
      </c>
      <c r="I2330" s="15">
        <v>0</v>
      </c>
      <c r="J2330" s="15">
        <v>0</v>
      </c>
      <c r="K2330" s="15">
        <v>0</v>
      </c>
      <c r="L2330" s="15">
        <f t="shared" si="73"/>
        <v>0</v>
      </c>
    </row>
    <row r="2331" spans="1:12" x14ac:dyDescent="0.2">
      <c r="A2331" s="7" t="s">
        <v>103</v>
      </c>
      <c r="B2331" s="7" t="s">
        <v>200</v>
      </c>
      <c r="C2331" s="7" t="s">
        <v>15</v>
      </c>
      <c r="D2331" s="29">
        <v>6550</v>
      </c>
      <c r="E2331" s="29">
        <v>0</v>
      </c>
      <c r="F2331" s="30">
        <v>0</v>
      </c>
      <c r="G2331" s="29">
        <v>0</v>
      </c>
      <c r="H2331" s="29">
        <f t="shared" si="72"/>
        <v>6550</v>
      </c>
      <c r="I2331" s="15">
        <v>0</v>
      </c>
      <c r="J2331" s="15">
        <v>0</v>
      </c>
      <c r="K2331" s="15">
        <v>0</v>
      </c>
      <c r="L2331" s="15">
        <f t="shared" si="73"/>
        <v>6550</v>
      </c>
    </row>
    <row r="2332" spans="1:12" x14ac:dyDescent="0.2">
      <c r="A2332" s="7" t="s">
        <v>103</v>
      </c>
      <c r="B2332" s="7" t="s">
        <v>200</v>
      </c>
      <c r="C2332" s="7" t="s">
        <v>108</v>
      </c>
      <c r="D2332" s="29">
        <v>0</v>
      </c>
      <c r="E2332" s="29">
        <v>0</v>
      </c>
      <c r="F2332" s="30">
        <v>0</v>
      </c>
      <c r="G2332" s="29">
        <v>0</v>
      </c>
      <c r="H2332" s="29">
        <f t="shared" si="72"/>
        <v>0</v>
      </c>
      <c r="I2332" s="15">
        <v>0</v>
      </c>
      <c r="J2332" s="15">
        <v>0</v>
      </c>
      <c r="K2332" s="15">
        <v>0</v>
      </c>
      <c r="L2332" s="15">
        <f t="shared" si="73"/>
        <v>0</v>
      </c>
    </row>
    <row r="2333" spans="1:12" x14ac:dyDescent="0.2">
      <c r="A2333" s="7" t="s">
        <v>103</v>
      </c>
      <c r="B2333" s="7" t="s">
        <v>200</v>
      </c>
      <c r="C2333" s="7" t="s">
        <v>16</v>
      </c>
      <c r="D2333" s="29">
        <v>0</v>
      </c>
      <c r="E2333" s="29">
        <v>0</v>
      </c>
      <c r="F2333" s="30">
        <v>0</v>
      </c>
      <c r="G2333" s="29">
        <v>0</v>
      </c>
      <c r="H2333" s="29">
        <f t="shared" si="72"/>
        <v>0</v>
      </c>
      <c r="I2333" s="15">
        <v>0</v>
      </c>
      <c r="J2333" s="15">
        <v>0</v>
      </c>
      <c r="K2333" s="15">
        <v>0</v>
      </c>
      <c r="L2333" s="15">
        <f t="shared" si="73"/>
        <v>0</v>
      </c>
    </row>
    <row r="2334" spans="1:12" x14ac:dyDescent="0.2">
      <c r="A2334" s="7" t="s">
        <v>103</v>
      </c>
      <c r="B2334" s="7" t="s">
        <v>200</v>
      </c>
      <c r="C2334" s="7" t="s">
        <v>17</v>
      </c>
      <c r="D2334" s="29">
        <v>0</v>
      </c>
      <c r="E2334" s="29">
        <v>0</v>
      </c>
      <c r="F2334" s="30">
        <v>0</v>
      </c>
      <c r="G2334" s="29">
        <v>0</v>
      </c>
      <c r="H2334" s="29">
        <f t="shared" si="72"/>
        <v>0</v>
      </c>
      <c r="I2334" s="15">
        <v>0</v>
      </c>
      <c r="J2334" s="15">
        <v>0</v>
      </c>
      <c r="K2334" s="15">
        <v>0</v>
      </c>
      <c r="L2334" s="15">
        <f t="shared" si="73"/>
        <v>0</v>
      </c>
    </row>
    <row r="2335" spans="1:12" x14ac:dyDescent="0.2">
      <c r="A2335" s="7" t="s">
        <v>103</v>
      </c>
      <c r="B2335" s="7" t="s">
        <v>200</v>
      </c>
      <c r="C2335" s="7" t="s">
        <v>18</v>
      </c>
      <c r="D2335" s="29">
        <v>0</v>
      </c>
      <c r="E2335" s="29">
        <v>0</v>
      </c>
      <c r="F2335" s="30">
        <v>0</v>
      </c>
      <c r="G2335" s="29">
        <v>0</v>
      </c>
      <c r="H2335" s="29">
        <f t="shared" si="72"/>
        <v>0</v>
      </c>
      <c r="I2335" s="15">
        <v>0</v>
      </c>
      <c r="J2335" s="15">
        <v>0</v>
      </c>
      <c r="K2335" s="15">
        <v>0</v>
      </c>
      <c r="L2335" s="15">
        <f t="shared" si="73"/>
        <v>0</v>
      </c>
    </row>
    <row r="2336" spans="1:12" x14ac:dyDescent="0.2">
      <c r="A2336" s="7" t="s">
        <v>103</v>
      </c>
      <c r="B2336" s="7" t="s">
        <v>200</v>
      </c>
      <c r="C2336" s="7" t="s">
        <v>19</v>
      </c>
      <c r="D2336" s="29">
        <v>0</v>
      </c>
      <c r="E2336" s="29">
        <v>0</v>
      </c>
      <c r="F2336" s="30">
        <v>0</v>
      </c>
      <c r="G2336" s="29">
        <v>0</v>
      </c>
      <c r="H2336" s="29">
        <f t="shared" si="72"/>
        <v>0</v>
      </c>
      <c r="I2336" s="15">
        <v>0</v>
      </c>
      <c r="J2336" s="15">
        <v>0</v>
      </c>
      <c r="K2336" s="15">
        <v>0</v>
      </c>
      <c r="L2336" s="15">
        <f t="shared" si="73"/>
        <v>0</v>
      </c>
    </row>
    <row r="2337" spans="1:12" x14ac:dyDescent="0.2">
      <c r="A2337" s="7" t="s">
        <v>103</v>
      </c>
      <c r="B2337" s="7" t="s">
        <v>200</v>
      </c>
      <c r="C2337" s="7" t="s">
        <v>20</v>
      </c>
      <c r="D2337" s="29">
        <v>0</v>
      </c>
      <c r="E2337" s="29">
        <v>0</v>
      </c>
      <c r="F2337" s="30">
        <v>0</v>
      </c>
      <c r="G2337" s="29">
        <v>0</v>
      </c>
      <c r="H2337" s="29">
        <f t="shared" si="72"/>
        <v>0</v>
      </c>
      <c r="I2337" s="15">
        <v>0</v>
      </c>
      <c r="J2337" s="15">
        <v>0</v>
      </c>
      <c r="K2337" s="15">
        <v>0</v>
      </c>
      <c r="L2337" s="15">
        <f t="shared" si="73"/>
        <v>0</v>
      </c>
    </row>
    <row r="2338" spans="1:12" x14ac:dyDescent="0.2">
      <c r="A2338" s="7" t="s">
        <v>103</v>
      </c>
      <c r="B2338" s="7" t="s">
        <v>200</v>
      </c>
      <c r="C2338" s="7" t="s">
        <v>21</v>
      </c>
      <c r="D2338" s="29">
        <v>0</v>
      </c>
      <c r="E2338" s="29">
        <v>0</v>
      </c>
      <c r="F2338" s="30">
        <v>0</v>
      </c>
      <c r="G2338" s="29">
        <v>0</v>
      </c>
      <c r="H2338" s="29">
        <f t="shared" si="72"/>
        <v>0</v>
      </c>
      <c r="I2338" s="15">
        <v>0</v>
      </c>
      <c r="J2338" s="15">
        <v>0</v>
      </c>
      <c r="K2338" s="15">
        <v>0</v>
      </c>
      <c r="L2338" s="15">
        <f t="shared" si="73"/>
        <v>0</v>
      </c>
    </row>
    <row r="2339" spans="1:12" x14ac:dyDescent="0.2">
      <c r="A2339" s="7" t="s">
        <v>103</v>
      </c>
      <c r="B2339" s="7" t="s">
        <v>200</v>
      </c>
      <c r="C2339" s="7" t="s">
        <v>22</v>
      </c>
      <c r="D2339" s="29">
        <v>0</v>
      </c>
      <c r="E2339" s="29">
        <v>0</v>
      </c>
      <c r="F2339" s="30">
        <v>0</v>
      </c>
      <c r="G2339" s="29">
        <v>0</v>
      </c>
      <c r="H2339" s="29">
        <f t="shared" si="72"/>
        <v>0</v>
      </c>
      <c r="I2339" s="15">
        <v>0</v>
      </c>
      <c r="J2339" s="15">
        <v>0</v>
      </c>
      <c r="K2339" s="15">
        <v>0</v>
      </c>
      <c r="L2339" s="15">
        <f t="shared" si="73"/>
        <v>0</v>
      </c>
    </row>
    <row r="2340" spans="1:12" x14ac:dyDescent="0.2">
      <c r="A2340" s="7" t="s">
        <v>103</v>
      </c>
      <c r="B2340" s="7" t="s">
        <v>200</v>
      </c>
      <c r="C2340" s="7" t="s">
        <v>23</v>
      </c>
      <c r="D2340" s="29">
        <v>0</v>
      </c>
      <c r="E2340" s="29">
        <v>0</v>
      </c>
      <c r="F2340" s="30">
        <v>0</v>
      </c>
      <c r="G2340" s="29">
        <v>0</v>
      </c>
      <c r="H2340" s="29">
        <f t="shared" si="72"/>
        <v>0</v>
      </c>
      <c r="I2340" s="15">
        <v>0</v>
      </c>
      <c r="J2340" s="15">
        <v>0</v>
      </c>
      <c r="K2340" s="15">
        <v>0</v>
      </c>
      <c r="L2340" s="15">
        <f t="shared" si="73"/>
        <v>0</v>
      </c>
    </row>
    <row r="2341" spans="1:12" x14ac:dyDescent="0.2">
      <c r="A2341" s="7" t="s">
        <v>103</v>
      </c>
      <c r="B2341" s="7" t="s">
        <v>200</v>
      </c>
      <c r="C2341" s="7" t="s">
        <v>24</v>
      </c>
      <c r="D2341" s="29">
        <v>0</v>
      </c>
      <c r="E2341" s="29">
        <v>0</v>
      </c>
      <c r="F2341" s="30">
        <v>0</v>
      </c>
      <c r="G2341" s="29">
        <v>0</v>
      </c>
      <c r="H2341" s="29">
        <f t="shared" si="72"/>
        <v>0</v>
      </c>
      <c r="I2341" s="15">
        <v>0</v>
      </c>
      <c r="J2341" s="15">
        <v>0</v>
      </c>
      <c r="K2341" s="15">
        <v>0</v>
      </c>
      <c r="L2341" s="15">
        <f t="shared" si="73"/>
        <v>0</v>
      </c>
    </row>
    <row r="2342" spans="1:12" x14ac:dyDescent="0.2">
      <c r="A2342" s="7" t="s">
        <v>103</v>
      </c>
      <c r="B2342" s="7" t="s">
        <v>200</v>
      </c>
      <c r="C2342" s="7" t="s">
        <v>25</v>
      </c>
      <c r="D2342" s="29">
        <v>0</v>
      </c>
      <c r="E2342" s="29">
        <v>0</v>
      </c>
      <c r="F2342" s="30">
        <v>0</v>
      </c>
      <c r="G2342" s="29">
        <v>0</v>
      </c>
      <c r="H2342" s="29">
        <f t="shared" si="72"/>
        <v>0</v>
      </c>
      <c r="I2342" s="15">
        <v>0</v>
      </c>
      <c r="J2342" s="15">
        <v>0</v>
      </c>
      <c r="K2342" s="15">
        <v>0</v>
      </c>
      <c r="L2342" s="15">
        <f t="shared" si="73"/>
        <v>0</v>
      </c>
    </row>
    <row r="2343" spans="1:12" x14ac:dyDescent="0.2">
      <c r="A2343" s="7" t="s">
        <v>103</v>
      </c>
      <c r="B2343" s="7" t="s">
        <v>200</v>
      </c>
      <c r="C2343" s="7" t="s">
        <v>26</v>
      </c>
      <c r="D2343" s="29">
        <v>0</v>
      </c>
      <c r="E2343" s="29">
        <v>0</v>
      </c>
      <c r="F2343" s="30">
        <v>0</v>
      </c>
      <c r="G2343" s="29">
        <v>0</v>
      </c>
      <c r="H2343" s="29">
        <f t="shared" si="72"/>
        <v>0</v>
      </c>
      <c r="I2343" s="15">
        <v>0</v>
      </c>
      <c r="J2343" s="15">
        <v>0</v>
      </c>
      <c r="K2343" s="15">
        <v>0</v>
      </c>
      <c r="L2343" s="15">
        <f t="shared" si="73"/>
        <v>0</v>
      </c>
    </row>
    <row r="2344" spans="1:12" x14ac:dyDescent="0.2">
      <c r="A2344" s="7" t="s">
        <v>103</v>
      </c>
      <c r="B2344" s="7" t="s">
        <v>200</v>
      </c>
      <c r="C2344" s="7" t="s">
        <v>27</v>
      </c>
      <c r="D2344" s="29">
        <v>0</v>
      </c>
      <c r="E2344" s="29">
        <v>0</v>
      </c>
      <c r="F2344" s="30">
        <v>0</v>
      </c>
      <c r="G2344" s="29">
        <v>0</v>
      </c>
      <c r="H2344" s="29">
        <f t="shared" si="72"/>
        <v>0</v>
      </c>
      <c r="I2344" s="15">
        <v>0</v>
      </c>
      <c r="J2344" s="15">
        <v>0</v>
      </c>
      <c r="K2344" s="15">
        <v>0</v>
      </c>
      <c r="L2344" s="15">
        <f t="shared" si="73"/>
        <v>0</v>
      </c>
    </row>
    <row r="2345" spans="1:12" x14ac:dyDescent="0.2">
      <c r="A2345" s="7" t="s">
        <v>103</v>
      </c>
      <c r="B2345" s="7" t="s">
        <v>200</v>
      </c>
      <c r="C2345" s="7" t="s">
        <v>28</v>
      </c>
      <c r="D2345" s="29">
        <v>0</v>
      </c>
      <c r="E2345" s="29">
        <v>0</v>
      </c>
      <c r="F2345" s="30">
        <v>0</v>
      </c>
      <c r="G2345" s="29">
        <v>0</v>
      </c>
      <c r="H2345" s="29">
        <f t="shared" si="72"/>
        <v>0</v>
      </c>
      <c r="I2345" s="15">
        <v>0</v>
      </c>
      <c r="J2345" s="15">
        <v>0</v>
      </c>
      <c r="K2345" s="15">
        <v>0</v>
      </c>
      <c r="L2345" s="15">
        <f t="shared" si="73"/>
        <v>0</v>
      </c>
    </row>
    <row r="2346" spans="1:12" x14ac:dyDescent="0.2">
      <c r="A2346" s="7" t="s">
        <v>103</v>
      </c>
      <c r="B2346" s="7" t="s">
        <v>200</v>
      </c>
      <c r="C2346" s="7" t="s">
        <v>29</v>
      </c>
      <c r="D2346" s="29">
        <v>0</v>
      </c>
      <c r="E2346" s="29">
        <v>0</v>
      </c>
      <c r="F2346" s="30">
        <v>0</v>
      </c>
      <c r="G2346" s="29">
        <v>0</v>
      </c>
      <c r="H2346" s="29">
        <f t="shared" si="72"/>
        <v>0</v>
      </c>
      <c r="I2346" s="15">
        <v>0</v>
      </c>
      <c r="J2346" s="15">
        <v>0</v>
      </c>
      <c r="K2346" s="15">
        <v>0</v>
      </c>
      <c r="L2346" s="15">
        <f t="shared" si="73"/>
        <v>0</v>
      </c>
    </row>
    <row r="2347" spans="1:12" x14ac:dyDescent="0.2">
      <c r="A2347" s="7" t="s">
        <v>103</v>
      </c>
      <c r="B2347" s="7" t="s">
        <v>200</v>
      </c>
      <c r="C2347" s="7" t="s">
        <v>30</v>
      </c>
      <c r="D2347" s="29">
        <v>0</v>
      </c>
      <c r="E2347" s="29">
        <v>0</v>
      </c>
      <c r="F2347" s="30">
        <v>0</v>
      </c>
      <c r="G2347" s="29">
        <v>0</v>
      </c>
      <c r="H2347" s="29">
        <f t="shared" si="72"/>
        <v>0</v>
      </c>
      <c r="I2347" s="15">
        <v>0</v>
      </c>
      <c r="J2347" s="15">
        <v>0</v>
      </c>
      <c r="K2347" s="15">
        <v>0</v>
      </c>
      <c r="L2347" s="15">
        <f t="shared" si="73"/>
        <v>0</v>
      </c>
    </row>
    <row r="2348" spans="1:12" x14ac:dyDescent="0.2">
      <c r="A2348" s="7" t="s">
        <v>103</v>
      </c>
      <c r="B2348" s="7" t="s">
        <v>200</v>
      </c>
      <c r="C2348" s="7" t="s">
        <v>31</v>
      </c>
      <c r="D2348" s="29">
        <v>0</v>
      </c>
      <c r="E2348" s="29">
        <v>0</v>
      </c>
      <c r="F2348" s="30">
        <v>0</v>
      </c>
      <c r="G2348" s="29">
        <v>0</v>
      </c>
      <c r="H2348" s="29">
        <f t="shared" si="72"/>
        <v>0</v>
      </c>
      <c r="I2348" s="15">
        <v>0</v>
      </c>
      <c r="J2348" s="15">
        <v>0</v>
      </c>
      <c r="K2348" s="15">
        <v>0</v>
      </c>
      <c r="L2348" s="15">
        <f t="shared" si="73"/>
        <v>0</v>
      </c>
    </row>
    <row r="2349" spans="1:12" x14ac:dyDescent="0.2">
      <c r="A2349" s="7" t="s">
        <v>103</v>
      </c>
      <c r="B2349" s="7" t="s">
        <v>200</v>
      </c>
      <c r="C2349" s="7" t="s">
        <v>32</v>
      </c>
      <c r="D2349" s="29">
        <v>0</v>
      </c>
      <c r="E2349" s="29">
        <v>0</v>
      </c>
      <c r="F2349" s="30">
        <v>0</v>
      </c>
      <c r="G2349" s="29">
        <v>0</v>
      </c>
      <c r="H2349" s="29">
        <f t="shared" si="72"/>
        <v>0</v>
      </c>
      <c r="I2349" s="15">
        <v>0</v>
      </c>
      <c r="J2349" s="15">
        <v>0</v>
      </c>
      <c r="K2349" s="15">
        <v>0</v>
      </c>
      <c r="L2349" s="15">
        <f t="shared" si="73"/>
        <v>0</v>
      </c>
    </row>
    <row r="2350" spans="1:12" x14ac:dyDescent="0.2">
      <c r="A2350" s="7" t="s">
        <v>103</v>
      </c>
      <c r="B2350" s="7" t="s">
        <v>200</v>
      </c>
      <c r="C2350" s="7" t="s">
        <v>33</v>
      </c>
      <c r="D2350" s="29">
        <v>0</v>
      </c>
      <c r="E2350" s="29">
        <v>0</v>
      </c>
      <c r="F2350" s="30">
        <v>0</v>
      </c>
      <c r="G2350" s="29">
        <v>0</v>
      </c>
      <c r="H2350" s="29">
        <f t="shared" si="72"/>
        <v>0</v>
      </c>
      <c r="I2350" s="15">
        <v>0</v>
      </c>
      <c r="J2350" s="15">
        <v>0</v>
      </c>
      <c r="K2350" s="15">
        <v>0</v>
      </c>
      <c r="L2350" s="15">
        <f t="shared" si="73"/>
        <v>0</v>
      </c>
    </row>
    <row r="2351" spans="1:12" x14ac:dyDescent="0.2">
      <c r="A2351" s="7" t="s">
        <v>106</v>
      </c>
      <c r="B2351" s="7" t="s">
        <v>199</v>
      </c>
      <c r="C2351" s="7" t="s">
        <v>2</v>
      </c>
      <c r="D2351" s="29">
        <v>0</v>
      </c>
      <c r="E2351" s="29">
        <v>0</v>
      </c>
      <c r="F2351" s="30">
        <v>0</v>
      </c>
      <c r="G2351" s="29">
        <v>0</v>
      </c>
      <c r="H2351" s="29">
        <f t="shared" si="72"/>
        <v>0</v>
      </c>
      <c r="I2351" s="15">
        <v>0</v>
      </c>
      <c r="J2351" s="15">
        <v>0</v>
      </c>
      <c r="K2351" s="15">
        <v>0</v>
      </c>
      <c r="L2351" s="15">
        <f t="shared" si="73"/>
        <v>0</v>
      </c>
    </row>
    <row r="2352" spans="1:12" x14ac:dyDescent="0.2">
      <c r="A2352" s="7" t="s">
        <v>106</v>
      </c>
      <c r="B2352" s="7" t="s">
        <v>199</v>
      </c>
      <c r="C2352" s="7" t="s">
        <v>4</v>
      </c>
      <c r="D2352" s="29">
        <v>0</v>
      </c>
      <c r="E2352" s="29">
        <v>0</v>
      </c>
      <c r="F2352" s="30">
        <v>0</v>
      </c>
      <c r="G2352" s="29">
        <v>0</v>
      </c>
      <c r="H2352" s="29">
        <f t="shared" si="72"/>
        <v>0</v>
      </c>
      <c r="I2352" s="15">
        <v>0</v>
      </c>
      <c r="J2352" s="15">
        <v>0</v>
      </c>
      <c r="K2352" s="15">
        <v>0</v>
      </c>
      <c r="L2352" s="15">
        <f t="shared" si="73"/>
        <v>0</v>
      </c>
    </row>
    <row r="2353" spans="1:12" x14ac:dyDescent="0.2">
      <c r="A2353" s="7" t="s">
        <v>106</v>
      </c>
      <c r="B2353" s="7" t="s">
        <v>199</v>
      </c>
      <c r="C2353" s="7" t="s">
        <v>5</v>
      </c>
      <c r="D2353" s="29">
        <v>0</v>
      </c>
      <c r="E2353" s="29">
        <v>0</v>
      </c>
      <c r="F2353" s="30">
        <v>0</v>
      </c>
      <c r="G2353" s="29">
        <v>0</v>
      </c>
      <c r="H2353" s="29">
        <f t="shared" si="72"/>
        <v>0</v>
      </c>
      <c r="I2353" s="15">
        <v>0</v>
      </c>
      <c r="J2353" s="15">
        <v>0</v>
      </c>
      <c r="K2353" s="15">
        <v>0</v>
      </c>
      <c r="L2353" s="15">
        <f t="shared" si="73"/>
        <v>0</v>
      </c>
    </row>
    <row r="2354" spans="1:12" x14ac:dyDescent="0.2">
      <c r="A2354" s="7" t="s">
        <v>106</v>
      </c>
      <c r="B2354" s="7" t="s">
        <v>199</v>
      </c>
      <c r="C2354" s="7" t="s">
        <v>6</v>
      </c>
      <c r="D2354" s="29">
        <v>0</v>
      </c>
      <c r="E2354" s="29">
        <v>0</v>
      </c>
      <c r="F2354" s="30">
        <v>0</v>
      </c>
      <c r="G2354" s="29">
        <v>0</v>
      </c>
      <c r="H2354" s="29">
        <f t="shared" si="72"/>
        <v>0</v>
      </c>
      <c r="I2354" s="15">
        <v>0</v>
      </c>
      <c r="J2354" s="15">
        <v>0</v>
      </c>
      <c r="K2354" s="15">
        <v>0</v>
      </c>
      <c r="L2354" s="15">
        <f t="shared" si="73"/>
        <v>0</v>
      </c>
    </row>
    <row r="2355" spans="1:12" x14ac:dyDescent="0.2">
      <c r="A2355" s="7" t="s">
        <v>106</v>
      </c>
      <c r="B2355" s="7" t="s">
        <v>199</v>
      </c>
      <c r="C2355" s="7" t="s">
        <v>7</v>
      </c>
      <c r="D2355" s="29">
        <v>0</v>
      </c>
      <c r="E2355" s="29">
        <v>0</v>
      </c>
      <c r="F2355" s="30">
        <v>0</v>
      </c>
      <c r="G2355" s="29">
        <v>0</v>
      </c>
      <c r="H2355" s="29">
        <f t="shared" si="72"/>
        <v>0</v>
      </c>
      <c r="I2355" s="15">
        <v>0</v>
      </c>
      <c r="J2355" s="15">
        <v>0</v>
      </c>
      <c r="K2355" s="15">
        <v>0</v>
      </c>
      <c r="L2355" s="15">
        <f t="shared" si="73"/>
        <v>0</v>
      </c>
    </row>
    <row r="2356" spans="1:12" x14ac:dyDescent="0.2">
      <c r="A2356" s="7" t="s">
        <v>106</v>
      </c>
      <c r="B2356" s="7" t="s">
        <v>199</v>
      </c>
      <c r="C2356" s="7" t="s">
        <v>8</v>
      </c>
      <c r="D2356" s="29">
        <v>0</v>
      </c>
      <c r="E2356" s="29">
        <v>0</v>
      </c>
      <c r="F2356" s="30">
        <v>0</v>
      </c>
      <c r="G2356" s="29">
        <v>0</v>
      </c>
      <c r="H2356" s="29">
        <f t="shared" si="72"/>
        <v>0</v>
      </c>
      <c r="I2356" s="15">
        <v>0</v>
      </c>
      <c r="J2356" s="15">
        <v>0</v>
      </c>
      <c r="K2356" s="15">
        <v>0</v>
      </c>
      <c r="L2356" s="15">
        <f t="shared" si="73"/>
        <v>0</v>
      </c>
    </row>
    <row r="2357" spans="1:12" x14ac:dyDescent="0.2">
      <c r="A2357" s="7" t="s">
        <v>106</v>
      </c>
      <c r="B2357" s="7" t="s">
        <v>199</v>
      </c>
      <c r="C2357" s="7" t="s">
        <v>9</v>
      </c>
      <c r="D2357" s="29">
        <v>0</v>
      </c>
      <c r="E2357" s="29">
        <v>0</v>
      </c>
      <c r="F2357" s="30">
        <v>0</v>
      </c>
      <c r="G2357" s="29">
        <v>0</v>
      </c>
      <c r="H2357" s="29">
        <f t="shared" si="72"/>
        <v>0</v>
      </c>
      <c r="I2357" s="15">
        <v>0</v>
      </c>
      <c r="J2357" s="15">
        <v>0</v>
      </c>
      <c r="K2357" s="15">
        <v>0</v>
      </c>
      <c r="L2357" s="15">
        <f t="shared" si="73"/>
        <v>0</v>
      </c>
    </row>
    <row r="2358" spans="1:12" x14ac:dyDescent="0.2">
      <c r="A2358" s="7" t="s">
        <v>106</v>
      </c>
      <c r="B2358" s="7" t="s">
        <v>199</v>
      </c>
      <c r="C2358" s="7" t="s">
        <v>10</v>
      </c>
      <c r="D2358" s="29">
        <v>0</v>
      </c>
      <c r="E2358" s="29">
        <v>0</v>
      </c>
      <c r="F2358" s="30">
        <v>0</v>
      </c>
      <c r="G2358" s="29">
        <v>0</v>
      </c>
      <c r="H2358" s="29">
        <f t="shared" si="72"/>
        <v>0</v>
      </c>
      <c r="I2358" s="15">
        <v>0</v>
      </c>
      <c r="J2358" s="15">
        <v>0</v>
      </c>
      <c r="K2358" s="15">
        <v>0</v>
      </c>
      <c r="L2358" s="15">
        <f t="shared" si="73"/>
        <v>0</v>
      </c>
    </row>
    <row r="2359" spans="1:12" x14ac:dyDescent="0.2">
      <c r="A2359" s="7" t="s">
        <v>106</v>
      </c>
      <c r="B2359" s="7" t="s">
        <v>199</v>
      </c>
      <c r="C2359" s="7" t="s">
        <v>11</v>
      </c>
      <c r="D2359" s="29">
        <v>0</v>
      </c>
      <c r="E2359" s="29">
        <v>0</v>
      </c>
      <c r="F2359" s="30">
        <v>0</v>
      </c>
      <c r="G2359" s="29">
        <v>0</v>
      </c>
      <c r="H2359" s="29">
        <f t="shared" si="72"/>
        <v>0</v>
      </c>
      <c r="I2359" s="15">
        <v>0</v>
      </c>
      <c r="J2359" s="15">
        <v>0</v>
      </c>
      <c r="K2359" s="15">
        <v>0</v>
      </c>
      <c r="L2359" s="15">
        <f t="shared" si="73"/>
        <v>0</v>
      </c>
    </row>
    <row r="2360" spans="1:12" x14ac:dyDescent="0.2">
      <c r="A2360" s="7" t="s">
        <v>106</v>
      </c>
      <c r="B2360" s="7" t="s">
        <v>199</v>
      </c>
      <c r="C2360" s="7" t="s">
        <v>12</v>
      </c>
      <c r="D2360" s="29">
        <v>0</v>
      </c>
      <c r="E2360" s="29">
        <v>0</v>
      </c>
      <c r="F2360" s="30">
        <v>0</v>
      </c>
      <c r="G2360" s="29">
        <v>0</v>
      </c>
      <c r="H2360" s="29">
        <f t="shared" si="72"/>
        <v>0</v>
      </c>
      <c r="I2360" s="15">
        <v>0</v>
      </c>
      <c r="J2360" s="15">
        <v>0</v>
      </c>
      <c r="K2360" s="15">
        <v>0</v>
      </c>
      <c r="L2360" s="15">
        <f t="shared" si="73"/>
        <v>0</v>
      </c>
    </row>
    <row r="2361" spans="1:12" x14ac:dyDescent="0.2">
      <c r="A2361" s="7" t="s">
        <v>106</v>
      </c>
      <c r="B2361" s="7" t="s">
        <v>199</v>
      </c>
      <c r="C2361" s="7" t="s">
        <v>13</v>
      </c>
      <c r="D2361" s="29">
        <v>0</v>
      </c>
      <c r="E2361" s="29">
        <v>0</v>
      </c>
      <c r="F2361" s="30">
        <v>0</v>
      </c>
      <c r="G2361" s="29">
        <v>0</v>
      </c>
      <c r="H2361" s="29">
        <f t="shared" si="72"/>
        <v>0</v>
      </c>
      <c r="I2361" s="15">
        <v>0</v>
      </c>
      <c r="J2361" s="15">
        <v>0</v>
      </c>
      <c r="K2361" s="15">
        <v>0</v>
      </c>
      <c r="L2361" s="15">
        <f t="shared" si="73"/>
        <v>0</v>
      </c>
    </row>
    <row r="2362" spans="1:12" x14ac:dyDescent="0.2">
      <c r="A2362" s="7" t="s">
        <v>106</v>
      </c>
      <c r="B2362" s="7" t="s">
        <v>199</v>
      </c>
      <c r="C2362" s="7" t="s">
        <v>14</v>
      </c>
      <c r="D2362" s="29">
        <v>0</v>
      </c>
      <c r="E2362" s="29">
        <v>0</v>
      </c>
      <c r="F2362" s="30">
        <v>0</v>
      </c>
      <c r="G2362" s="29">
        <v>0</v>
      </c>
      <c r="H2362" s="29">
        <f t="shared" si="72"/>
        <v>0</v>
      </c>
      <c r="I2362" s="15">
        <v>0</v>
      </c>
      <c r="J2362" s="15">
        <v>0</v>
      </c>
      <c r="K2362" s="15">
        <v>0</v>
      </c>
      <c r="L2362" s="15">
        <f t="shared" si="73"/>
        <v>0</v>
      </c>
    </row>
    <row r="2363" spans="1:12" x14ac:dyDescent="0.2">
      <c r="A2363" s="7" t="s">
        <v>106</v>
      </c>
      <c r="B2363" s="7" t="s">
        <v>199</v>
      </c>
      <c r="C2363" s="7" t="s">
        <v>15</v>
      </c>
      <c r="D2363" s="29">
        <v>0</v>
      </c>
      <c r="E2363" s="29">
        <v>0</v>
      </c>
      <c r="F2363" s="30">
        <v>0</v>
      </c>
      <c r="G2363" s="29">
        <v>0</v>
      </c>
      <c r="H2363" s="29">
        <f t="shared" si="72"/>
        <v>0</v>
      </c>
      <c r="I2363" s="15">
        <v>0</v>
      </c>
      <c r="J2363" s="15">
        <v>0</v>
      </c>
      <c r="K2363" s="15">
        <v>0</v>
      </c>
      <c r="L2363" s="15">
        <f t="shared" si="73"/>
        <v>0</v>
      </c>
    </row>
    <row r="2364" spans="1:12" x14ac:dyDescent="0.2">
      <c r="A2364" s="7" t="s">
        <v>106</v>
      </c>
      <c r="B2364" s="7" t="s">
        <v>199</v>
      </c>
      <c r="C2364" s="7" t="s">
        <v>108</v>
      </c>
      <c r="D2364" s="29">
        <v>0</v>
      </c>
      <c r="E2364" s="29">
        <v>0</v>
      </c>
      <c r="F2364" s="30">
        <v>0</v>
      </c>
      <c r="G2364" s="29">
        <v>0</v>
      </c>
      <c r="H2364" s="29">
        <f t="shared" si="72"/>
        <v>0</v>
      </c>
      <c r="I2364" s="15">
        <v>0</v>
      </c>
      <c r="J2364" s="15">
        <v>0</v>
      </c>
      <c r="K2364" s="15">
        <v>0</v>
      </c>
      <c r="L2364" s="15">
        <f t="shared" si="73"/>
        <v>0</v>
      </c>
    </row>
    <row r="2365" spans="1:12" x14ac:dyDescent="0.2">
      <c r="A2365" s="7" t="s">
        <v>106</v>
      </c>
      <c r="B2365" s="7" t="s">
        <v>199</v>
      </c>
      <c r="C2365" s="7" t="s">
        <v>16</v>
      </c>
      <c r="D2365" s="29">
        <v>0</v>
      </c>
      <c r="E2365" s="29">
        <v>0</v>
      </c>
      <c r="F2365" s="30">
        <v>0</v>
      </c>
      <c r="G2365" s="29">
        <v>0</v>
      </c>
      <c r="H2365" s="29">
        <f t="shared" si="72"/>
        <v>0</v>
      </c>
      <c r="I2365" s="15">
        <v>0</v>
      </c>
      <c r="J2365" s="15">
        <v>0</v>
      </c>
      <c r="K2365" s="15">
        <v>0</v>
      </c>
      <c r="L2365" s="15">
        <f t="shared" si="73"/>
        <v>0</v>
      </c>
    </row>
    <row r="2366" spans="1:12" x14ac:dyDescent="0.2">
      <c r="A2366" s="7" t="s">
        <v>106</v>
      </c>
      <c r="B2366" s="7" t="s">
        <v>199</v>
      </c>
      <c r="C2366" s="7" t="s">
        <v>17</v>
      </c>
      <c r="D2366" s="29">
        <v>0</v>
      </c>
      <c r="E2366" s="29">
        <v>0</v>
      </c>
      <c r="F2366" s="30">
        <v>0</v>
      </c>
      <c r="G2366" s="29">
        <v>0</v>
      </c>
      <c r="H2366" s="29">
        <f t="shared" si="72"/>
        <v>0</v>
      </c>
      <c r="I2366" s="15">
        <v>0</v>
      </c>
      <c r="J2366" s="15">
        <v>0</v>
      </c>
      <c r="K2366" s="15">
        <v>0</v>
      </c>
      <c r="L2366" s="15">
        <f t="shared" si="73"/>
        <v>0</v>
      </c>
    </row>
    <row r="2367" spans="1:12" x14ac:dyDescent="0.2">
      <c r="A2367" s="7" t="s">
        <v>106</v>
      </c>
      <c r="B2367" s="7" t="s">
        <v>199</v>
      </c>
      <c r="C2367" s="7" t="s">
        <v>18</v>
      </c>
      <c r="D2367" s="29">
        <v>0</v>
      </c>
      <c r="E2367" s="29">
        <v>0</v>
      </c>
      <c r="F2367" s="30">
        <v>0</v>
      </c>
      <c r="G2367" s="29">
        <v>0</v>
      </c>
      <c r="H2367" s="29">
        <f t="shared" si="72"/>
        <v>0</v>
      </c>
      <c r="I2367" s="15">
        <v>0</v>
      </c>
      <c r="J2367" s="15">
        <v>0</v>
      </c>
      <c r="K2367" s="15">
        <v>0</v>
      </c>
      <c r="L2367" s="15">
        <f t="shared" si="73"/>
        <v>0</v>
      </c>
    </row>
    <row r="2368" spans="1:12" x14ac:dyDescent="0.2">
      <c r="A2368" s="7" t="s">
        <v>106</v>
      </c>
      <c r="B2368" s="7" t="s">
        <v>199</v>
      </c>
      <c r="C2368" s="7" t="s">
        <v>19</v>
      </c>
      <c r="D2368" s="29">
        <v>0</v>
      </c>
      <c r="E2368" s="29">
        <v>0</v>
      </c>
      <c r="F2368" s="30">
        <v>0</v>
      </c>
      <c r="G2368" s="29">
        <v>0</v>
      </c>
      <c r="H2368" s="29">
        <f t="shared" si="72"/>
        <v>0</v>
      </c>
      <c r="I2368" s="15">
        <v>0</v>
      </c>
      <c r="J2368" s="15">
        <v>0</v>
      </c>
      <c r="K2368" s="15">
        <v>0</v>
      </c>
      <c r="L2368" s="15">
        <f t="shared" si="73"/>
        <v>0</v>
      </c>
    </row>
    <row r="2369" spans="1:12" x14ac:dyDescent="0.2">
      <c r="A2369" s="7" t="s">
        <v>106</v>
      </c>
      <c r="B2369" s="7" t="s">
        <v>199</v>
      </c>
      <c r="C2369" s="7" t="s">
        <v>20</v>
      </c>
      <c r="D2369" s="29">
        <v>0</v>
      </c>
      <c r="E2369" s="29">
        <v>0</v>
      </c>
      <c r="F2369" s="30">
        <v>0</v>
      </c>
      <c r="G2369" s="29">
        <v>0</v>
      </c>
      <c r="H2369" s="29">
        <f t="shared" si="72"/>
        <v>0</v>
      </c>
      <c r="I2369" s="15">
        <v>0</v>
      </c>
      <c r="J2369" s="15">
        <v>0</v>
      </c>
      <c r="K2369" s="15">
        <v>0</v>
      </c>
      <c r="L2369" s="15">
        <f t="shared" si="73"/>
        <v>0</v>
      </c>
    </row>
    <row r="2370" spans="1:12" x14ac:dyDescent="0.2">
      <c r="A2370" s="7" t="s">
        <v>106</v>
      </c>
      <c r="B2370" s="7" t="s">
        <v>199</v>
      </c>
      <c r="C2370" s="7" t="s">
        <v>21</v>
      </c>
      <c r="D2370" s="29">
        <v>0</v>
      </c>
      <c r="E2370" s="29">
        <v>0</v>
      </c>
      <c r="F2370" s="30">
        <v>0</v>
      </c>
      <c r="G2370" s="29">
        <v>0</v>
      </c>
      <c r="H2370" s="29">
        <f t="shared" si="72"/>
        <v>0</v>
      </c>
      <c r="I2370" s="15">
        <v>0</v>
      </c>
      <c r="J2370" s="15">
        <v>0</v>
      </c>
      <c r="K2370" s="15">
        <v>0</v>
      </c>
      <c r="L2370" s="15">
        <f t="shared" si="73"/>
        <v>0</v>
      </c>
    </row>
    <row r="2371" spans="1:12" x14ac:dyDescent="0.2">
      <c r="A2371" s="7" t="s">
        <v>106</v>
      </c>
      <c r="B2371" s="7" t="s">
        <v>199</v>
      </c>
      <c r="C2371" s="7" t="s">
        <v>22</v>
      </c>
      <c r="D2371" s="29">
        <v>0</v>
      </c>
      <c r="E2371" s="29">
        <v>0</v>
      </c>
      <c r="F2371" s="30">
        <v>0</v>
      </c>
      <c r="G2371" s="29">
        <v>0</v>
      </c>
      <c r="H2371" s="29">
        <f t="shared" si="72"/>
        <v>0</v>
      </c>
      <c r="I2371" s="15">
        <v>0</v>
      </c>
      <c r="J2371" s="15">
        <v>0</v>
      </c>
      <c r="K2371" s="15">
        <v>0</v>
      </c>
      <c r="L2371" s="15">
        <f t="shared" si="73"/>
        <v>0</v>
      </c>
    </row>
    <row r="2372" spans="1:12" x14ac:dyDescent="0.2">
      <c r="A2372" s="7" t="s">
        <v>106</v>
      </c>
      <c r="B2372" s="7" t="s">
        <v>199</v>
      </c>
      <c r="C2372" s="7" t="s">
        <v>23</v>
      </c>
      <c r="D2372" s="29">
        <v>0</v>
      </c>
      <c r="E2372" s="29">
        <v>0</v>
      </c>
      <c r="F2372" s="30">
        <v>0</v>
      </c>
      <c r="G2372" s="29">
        <v>0</v>
      </c>
      <c r="H2372" s="29">
        <f t="shared" ref="H2372:H2435" si="74">D2372+E2372+F2372+G2372</f>
        <v>0</v>
      </c>
      <c r="I2372" s="15">
        <v>0</v>
      </c>
      <c r="J2372" s="15">
        <v>0</v>
      </c>
      <c r="K2372" s="15">
        <v>0</v>
      </c>
      <c r="L2372" s="15">
        <f t="shared" ref="L2372:L2435" si="75">ROUND(H2372+I2372+J2372+K2372,3)</f>
        <v>0</v>
      </c>
    </row>
    <row r="2373" spans="1:12" x14ac:dyDescent="0.2">
      <c r="A2373" s="7" t="s">
        <v>106</v>
      </c>
      <c r="B2373" s="7" t="s">
        <v>199</v>
      </c>
      <c r="C2373" s="7" t="s">
        <v>24</v>
      </c>
      <c r="D2373" s="29">
        <v>0</v>
      </c>
      <c r="E2373" s="29">
        <v>0</v>
      </c>
      <c r="F2373" s="30">
        <v>0</v>
      </c>
      <c r="G2373" s="29">
        <v>0</v>
      </c>
      <c r="H2373" s="29">
        <f t="shared" si="74"/>
        <v>0</v>
      </c>
      <c r="I2373" s="15">
        <v>0</v>
      </c>
      <c r="J2373" s="15">
        <v>0</v>
      </c>
      <c r="K2373" s="15">
        <v>0</v>
      </c>
      <c r="L2373" s="15">
        <f t="shared" si="75"/>
        <v>0</v>
      </c>
    </row>
    <row r="2374" spans="1:12" x14ac:dyDescent="0.2">
      <c r="A2374" s="7" t="s">
        <v>106</v>
      </c>
      <c r="B2374" s="7" t="s">
        <v>199</v>
      </c>
      <c r="C2374" s="7" t="s">
        <v>25</v>
      </c>
      <c r="D2374" s="29">
        <v>0</v>
      </c>
      <c r="E2374" s="29">
        <v>0</v>
      </c>
      <c r="F2374" s="30">
        <v>0</v>
      </c>
      <c r="G2374" s="29">
        <v>0</v>
      </c>
      <c r="H2374" s="29">
        <f t="shared" si="74"/>
        <v>0</v>
      </c>
      <c r="I2374" s="15">
        <v>0</v>
      </c>
      <c r="J2374" s="15">
        <v>0</v>
      </c>
      <c r="K2374" s="15">
        <v>0</v>
      </c>
      <c r="L2374" s="15">
        <f t="shared" si="75"/>
        <v>0</v>
      </c>
    </row>
    <row r="2375" spans="1:12" x14ac:dyDescent="0.2">
      <c r="A2375" s="7" t="s">
        <v>106</v>
      </c>
      <c r="B2375" s="7" t="s">
        <v>199</v>
      </c>
      <c r="C2375" s="7" t="s">
        <v>26</v>
      </c>
      <c r="D2375" s="29">
        <v>0</v>
      </c>
      <c r="E2375" s="29">
        <v>0</v>
      </c>
      <c r="F2375" s="30">
        <v>0</v>
      </c>
      <c r="G2375" s="29">
        <v>0</v>
      </c>
      <c r="H2375" s="29">
        <f t="shared" si="74"/>
        <v>0</v>
      </c>
      <c r="I2375" s="15">
        <v>0</v>
      </c>
      <c r="J2375" s="15">
        <v>0</v>
      </c>
      <c r="K2375" s="15">
        <v>0</v>
      </c>
      <c r="L2375" s="15">
        <f t="shared" si="75"/>
        <v>0</v>
      </c>
    </row>
    <row r="2376" spans="1:12" x14ac:dyDescent="0.2">
      <c r="A2376" s="7" t="s">
        <v>106</v>
      </c>
      <c r="B2376" s="7" t="s">
        <v>199</v>
      </c>
      <c r="C2376" s="7" t="s">
        <v>27</v>
      </c>
      <c r="D2376" s="29">
        <v>0</v>
      </c>
      <c r="E2376" s="29">
        <v>0</v>
      </c>
      <c r="F2376" s="30">
        <v>0</v>
      </c>
      <c r="G2376" s="29">
        <v>0</v>
      </c>
      <c r="H2376" s="29">
        <f t="shared" si="74"/>
        <v>0</v>
      </c>
      <c r="I2376" s="15">
        <v>0</v>
      </c>
      <c r="J2376" s="15">
        <v>0</v>
      </c>
      <c r="K2376" s="15">
        <v>0</v>
      </c>
      <c r="L2376" s="15">
        <f t="shared" si="75"/>
        <v>0</v>
      </c>
    </row>
    <row r="2377" spans="1:12" x14ac:dyDescent="0.2">
      <c r="A2377" s="7" t="s">
        <v>106</v>
      </c>
      <c r="B2377" s="7" t="s">
        <v>199</v>
      </c>
      <c r="C2377" s="7" t="s">
        <v>28</v>
      </c>
      <c r="D2377" s="29">
        <v>0</v>
      </c>
      <c r="E2377" s="29">
        <v>0</v>
      </c>
      <c r="F2377" s="30">
        <v>0</v>
      </c>
      <c r="G2377" s="29">
        <v>0</v>
      </c>
      <c r="H2377" s="29">
        <f t="shared" si="74"/>
        <v>0</v>
      </c>
      <c r="I2377" s="15">
        <v>0</v>
      </c>
      <c r="J2377" s="15">
        <v>0</v>
      </c>
      <c r="K2377" s="15">
        <v>0</v>
      </c>
      <c r="L2377" s="15">
        <f t="shared" si="75"/>
        <v>0</v>
      </c>
    </row>
    <row r="2378" spans="1:12" x14ac:dyDescent="0.2">
      <c r="A2378" s="7" t="s">
        <v>106</v>
      </c>
      <c r="B2378" s="7" t="s">
        <v>199</v>
      </c>
      <c r="C2378" s="7" t="s">
        <v>29</v>
      </c>
      <c r="D2378" s="29">
        <v>0</v>
      </c>
      <c r="E2378" s="29">
        <v>0</v>
      </c>
      <c r="F2378" s="30">
        <v>0</v>
      </c>
      <c r="G2378" s="29">
        <v>0</v>
      </c>
      <c r="H2378" s="29">
        <f t="shared" si="74"/>
        <v>0</v>
      </c>
      <c r="I2378" s="15">
        <v>0</v>
      </c>
      <c r="J2378" s="15">
        <v>0</v>
      </c>
      <c r="K2378" s="15">
        <v>0</v>
      </c>
      <c r="L2378" s="15">
        <f t="shared" si="75"/>
        <v>0</v>
      </c>
    </row>
    <row r="2379" spans="1:12" x14ac:dyDescent="0.2">
      <c r="A2379" s="7" t="s">
        <v>106</v>
      </c>
      <c r="B2379" s="7" t="s">
        <v>199</v>
      </c>
      <c r="C2379" s="7" t="s">
        <v>30</v>
      </c>
      <c r="D2379" s="29">
        <v>0</v>
      </c>
      <c r="E2379" s="29">
        <v>0</v>
      </c>
      <c r="F2379" s="30">
        <v>0</v>
      </c>
      <c r="G2379" s="29">
        <v>0</v>
      </c>
      <c r="H2379" s="29">
        <f t="shared" si="74"/>
        <v>0</v>
      </c>
      <c r="I2379" s="15">
        <v>0</v>
      </c>
      <c r="J2379" s="15">
        <v>0</v>
      </c>
      <c r="K2379" s="15">
        <v>0</v>
      </c>
      <c r="L2379" s="15">
        <f t="shared" si="75"/>
        <v>0</v>
      </c>
    </row>
    <row r="2380" spans="1:12" x14ac:dyDescent="0.2">
      <c r="A2380" s="7" t="s">
        <v>106</v>
      </c>
      <c r="B2380" s="7" t="s">
        <v>199</v>
      </c>
      <c r="C2380" s="7" t="s">
        <v>31</v>
      </c>
      <c r="D2380" s="29">
        <v>0</v>
      </c>
      <c r="E2380" s="29">
        <v>0</v>
      </c>
      <c r="F2380" s="30">
        <v>0</v>
      </c>
      <c r="G2380" s="29">
        <v>0</v>
      </c>
      <c r="H2380" s="29">
        <f t="shared" si="74"/>
        <v>0</v>
      </c>
      <c r="I2380" s="15">
        <v>0</v>
      </c>
      <c r="J2380" s="15">
        <v>0</v>
      </c>
      <c r="K2380" s="15">
        <v>0</v>
      </c>
      <c r="L2380" s="15">
        <f t="shared" si="75"/>
        <v>0</v>
      </c>
    </row>
    <row r="2381" spans="1:12" x14ac:dyDescent="0.2">
      <c r="A2381" s="7" t="s">
        <v>106</v>
      </c>
      <c r="B2381" s="7" t="s">
        <v>199</v>
      </c>
      <c r="C2381" s="7" t="s">
        <v>32</v>
      </c>
      <c r="D2381" s="29">
        <v>0</v>
      </c>
      <c r="E2381" s="29">
        <v>0</v>
      </c>
      <c r="F2381" s="30">
        <v>0</v>
      </c>
      <c r="G2381" s="29">
        <v>0</v>
      </c>
      <c r="H2381" s="29">
        <f t="shared" si="74"/>
        <v>0</v>
      </c>
      <c r="I2381" s="15">
        <v>0</v>
      </c>
      <c r="J2381" s="15">
        <v>0</v>
      </c>
      <c r="K2381" s="15">
        <v>0</v>
      </c>
      <c r="L2381" s="15">
        <f t="shared" si="75"/>
        <v>0</v>
      </c>
    </row>
    <row r="2382" spans="1:12" x14ac:dyDescent="0.2">
      <c r="A2382" s="7" t="s">
        <v>106</v>
      </c>
      <c r="B2382" s="7" t="s">
        <v>199</v>
      </c>
      <c r="C2382" s="7" t="s">
        <v>33</v>
      </c>
      <c r="D2382" s="29">
        <v>0</v>
      </c>
      <c r="E2382" s="29">
        <v>0</v>
      </c>
      <c r="F2382" s="30">
        <v>0</v>
      </c>
      <c r="G2382" s="29">
        <v>0</v>
      </c>
      <c r="H2382" s="29">
        <f t="shared" si="74"/>
        <v>0</v>
      </c>
      <c r="I2382" s="15">
        <v>0</v>
      </c>
      <c r="J2382" s="15">
        <v>0</v>
      </c>
      <c r="K2382" s="15">
        <v>0</v>
      </c>
      <c r="L2382" s="15">
        <f t="shared" si="75"/>
        <v>0</v>
      </c>
    </row>
    <row r="2383" spans="1:12" x14ac:dyDescent="0.2">
      <c r="A2383" s="8" t="s">
        <v>3</v>
      </c>
      <c r="B2383" s="7" t="s">
        <v>134</v>
      </c>
      <c r="C2383" s="7" t="s">
        <v>107</v>
      </c>
      <c r="D2383" s="29">
        <v>888.47</v>
      </c>
      <c r="E2383" s="29">
        <v>0</v>
      </c>
      <c r="F2383" s="30">
        <v>0</v>
      </c>
      <c r="G2383" s="29">
        <v>0</v>
      </c>
      <c r="H2383" s="29">
        <f t="shared" si="74"/>
        <v>888.47</v>
      </c>
      <c r="I2383" s="15">
        <v>96.38</v>
      </c>
      <c r="J2383" s="15">
        <v>0</v>
      </c>
      <c r="K2383" s="15">
        <v>0</v>
      </c>
      <c r="L2383" s="15">
        <f t="shared" si="75"/>
        <v>984.85</v>
      </c>
    </row>
    <row r="2384" spans="1:12" x14ac:dyDescent="0.2">
      <c r="A2384" s="8" t="s">
        <v>34</v>
      </c>
      <c r="B2384" s="7" t="s">
        <v>135</v>
      </c>
      <c r="C2384" s="7" t="s">
        <v>107</v>
      </c>
      <c r="D2384" s="29">
        <v>0.36299999999999999</v>
      </c>
      <c r="E2384" s="29">
        <v>0</v>
      </c>
      <c r="F2384" s="30">
        <v>0</v>
      </c>
      <c r="G2384" s="29">
        <v>0</v>
      </c>
      <c r="H2384" s="29">
        <f t="shared" si="74"/>
        <v>0.36299999999999999</v>
      </c>
      <c r="I2384" s="15">
        <v>0</v>
      </c>
      <c r="J2384" s="15">
        <v>0</v>
      </c>
      <c r="K2384" s="15">
        <v>0</v>
      </c>
      <c r="L2384" s="15">
        <f t="shared" si="75"/>
        <v>0.36299999999999999</v>
      </c>
    </row>
    <row r="2385" spans="1:12" x14ac:dyDescent="0.2">
      <c r="A2385" s="8" t="s">
        <v>35</v>
      </c>
      <c r="B2385" s="7" t="s">
        <v>136</v>
      </c>
      <c r="C2385" s="7" t="s">
        <v>107</v>
      </c>
      <c r="D2385" s="29">
        <v>0</v>
      </c>
      <c r="E2385" s="29">
        <v>0</v>
      </c>
      <c r="F2385" s="30">
        <v>0</v>
      </c>
      <c r="G2385" s="29">
        <v>0</v>
      </c>
      <c r="H2385" s="29">
        <f t="shared" si="74"/>
        <v>0</v>
      </c>
      <c r="I2385" s="15">
        <v>0</v>
      </c>
      <c r="J2385" s="15">
        <v>0</v>
      </c>
      <c r="K2385" s="15">
        <v>0</v>
      </c>
      <c r="L2385" s="15">
        <f t="shared" si="75"/>
        <v>0</v>
      </c>
    </row>
    <row r="2386" spans="1:12" x14ac:dyDescent="0.2">
      <c r="A2386" s="8" t="s">
        <v>95</v>
      </c>
      <c r="B2386" s="7" t="s">
        <v>137</v>
      </c>
      <c r="C2386" s="7" t="s">
        <v>107</v>
      </c>
      <c r="D2386" s="29">
        <v>0</v>
      </c>
      <c r="E2386" s="29">
        <v>0</v>
      </c>
      <c r="F2386" s="30">
        <v>0</v>
      </c>
      <c r="G2386" s="29">
        <v>0</v>
      </c>
      <c r="H2386" s="29">
        <f t="shared" si="74"/>
        <v>0</v>
      </c>
      <c r="I2386" s="15">
        <v>0</v>
      </c>
      <c r="J2386" s="15">
        <v>0</v>
      </c>
      <c r="K2386" s="15">
        <v>0</v>
      </c>
      <c r="L2386" s="15">
        <f t="shared" si="75"/>
        <v>0</v>
      </c>
    </row>
    <row r="2387" spans="1:12" x14ac:dyDescent="0.2">
      <c r="A2387" s="8" t="s">
        <v>36</v>
      </c>
      <c r="B2387" s="7" t="s">
        <v>138</v>
      </c>
      <c r="C2387" s="7" t="s">
        <v>107</v>
      </c>
      <c r="D2387" s="29">
        <v>0</v>
      </c>
      <c r="E2387" s="29">
        <v>0</v>
      </c>
      <c r="F2387" s="30">
        <v>0</v>
      </c>
      <c r="G2387" s="29">
        <v>0</v>
      </c>
      <c r="H2387" s="29">
        <f t="shared" si="74"/>
        <v>0</v>
      </c>
      <c r="I2387" s="15">
        <v>0</v>
      </c>
      <c r="J2387" s="15">
        <v>0</v>
      </c>
      <c r="K2387" s="15">
        <v>0</v>
      </c>
      <c r="L2387" s="15">
        <f t="shared" si="75"/>
        <v>0</v>
      </c>
    </row>
    <row r="2388" spans="1:12" x14ac:dyDescent="0.2">
      <c r="A2388" s="8" t="s">
        <v>37</v>
      </c>
      <c r="B2388" s="7" t="s">
        <v>139</v>
      </c>
      <c r="C2388" s="7" t="s">
        <v>107</v>
      </c>
      <c r="D2388" s="29">
        <v>0</v>
      </c>
      <c r="E2388" s="29">
        <v>0</v>
      </c>
      <c r="F2388" s="30">
        <v>0</v>
      </c>
      <c r="G2388" s="29">
        <v>0</v>
      </c>
      <c r="H2388" s="29">
        <f t="shared" si="74"/>
        <v>0</v>
      </c>
      <c r="I2388" s="15">
        <v>0</v>
      </c>
      <c r="J2388" s="15">
        <v>0</v>
      </c>
      <c r="K2388" s="15">
        <v>0</v>
      </c>
      <c r="L2388" s="15">
        <f t="shared" si="75"/>
        <v>0</v>
      </c>
    </row>
    <row r="2389" spans="1:12" x14ac:dyDescent="0.2">
      <c r="A2389" s="8" t="s">
        <v>96</v>
      </c>
      <c r="B2389" s="7" t="s">
        <v>140</v>
      </c>
      <c r="C2389" s="7" t="s">
        <v>107</v>
      </c>
      <c r="D2389" s="29">
        <v>0</v>
      </c>
      <c r="E2389" s="29">
        <v>0</v>
      </c>
      <c r="F2389" s="30">
        <v>0</v>
      </c>
      <c r="G2389" s="29">
        <v>0</v>
      </c>
      <c r="H2389" s="29">
        <f t="shared" si="74"/>
        <v>0</v>
      </c>
      <c r="I2389" s="15">
        <v>0</v>
      </c>
      <c r="J2389" s="15">
        <v>0</v>
      </c>
      <c r="K2389" s="15">
        <v>0</v>
      </c>
      <c r="L2389" s="15">
        <f t="shared" si="75"/>
        <v>0</v>
      </c>
    </row>
    <row r="2390" spans="1:12" x14ac:dyDescent="0.2">
      <c r="A2390" s="8" t="s">
        <v>38</v>
      </c>
      <c r="B2390" s="7" t="s">
        <v>141</v>
      </c>
      <c r="C2390" s="7" t="s">
        <v>107</v>
      </c>
      <c r="D2390" s="29">
        <v>1.534</v>
      </c>
      <c r="E2390" s="29">
        <v>0</v>
      </c>
      <c r="F2390" s="30">
        <v>0</v>
      </c>
      <c r="G2390" s="29">
        <v>0</v>
      </c>
      <c r="H2390" s="29">
        <f t="shared" si="74"/>
        <v>1.534</v>
      </c>
      <c r="I2390" s="15">
        <v>0.34200000000000003</v>
      </c>
      <c r="J2390" s="15">
        <v>0</v>
      </c>
      <c r="K2390" s="15">
        <v>0</v>
      </c>
      <c r="L2390" s="15">
        <f t="shared" si="75"/>
        <v>1.8759999999999999</v>
      </c>
    </row>
    <row r="2391" spans="1:12" x14ac:dyDescent="0.2">
      <c r="A2391" s="8" t="s">
        <v>39</v>
      </c>
      <c r="B2391" s="7" t="s">
        <v>142</v>
      </c>
      <c r="C2391" s="7" t="s">
        <v>107</v>
      </c>
      <c r="D2391" s="29">
        <v>9.8000000000000007</v>
      </c>
      <c r="E2391" s="29">
        <v>0</v>
      </c>
      <c r="F2391" s="30">
        <v>0</v>
      </c>
      <c r="G2391" s="29">
        <v>0</v>
      </c>
      <c r="H2391" s="29">
        <f t="shared" si="74"/>
        <v>9.8000000000000007</v>
      </c>
      <c r="I2391" s="15">
        <v>0</v>
      </c>
      <c r="J2391" s="15">
        <v>0</v>
      </c>
      <c r="K2391" s="15">
        <v>0</v>
      </c>
      <c r="L2391" s="15">
        <f t="shared" si="75"/>
        <v>9.8000000000000007</v>
      </c>
    </row>
    <row r="2392" spans="1:12" x14ac:dyDescent="0.2">
      <c r="A2392" s="8" t="s">
        <v>103</v>
      </c>
      <c r="B2392" s="7" t="s">
        <v>200</v>
      </c>
      <c r="C2392" s="7" t="s">
        <v>107</v>
      </c>
      <c r="D2392" s="29">
        <v>0</v>
      </c>
      <c r="E2392" s="29">
        <v>0</v>
      </c>
      <c r="F2392" s="30">
        <v>0</v>
      </c>
      <c r="G2392" s="29">
        <v>0</v>
      </c>
      <c r="H2392" s="29">
        <f t="shared" si="74"/>
        <v>0</v>
      </c>
      <c r="I2392" s="15">
        <v>0</v>
      </c>
      <c r="J2392" s="15">
        <v>0</v>
      </c>
      <c r="K2392" s="15">
        <v>0</v>
      </c>
      <c r="L2392" s="15">
        <f t="shared" si="75"/>
        <v>0</v>
      </c>
    </row>
    <row r="2393" spans="1:12" x14ac:dyDescent="0.2">
      <c r="A2393" s="8" t="s">
        <v>40</v>
      </c>
      <c r="B2393" s="7" t="s">
        <v>189</v>
      </c>
      <c r="C2393" s="7" t="s">
        <v>107</v>
      </c>
      <c r="D2393" s="29">
        <v>0.54400000000000004</v>
      </c>
      <c r="E2393" s="29">
        <v>0</v>
      </c>
      <c r="F2393" s="30">
        <v>0</v>
      </c>
      <c r="G2393" s="29">
        <v>0</v>
      </c>
      <c r="H2393" s="29">
        <f t="shared" si="74"/>
        <v>0.54400000000000004</v>
      </c>
      <c r="I2393" s="15">
        <v>0</v>
      </c>
      <c r="J2393" s="15">
        <v>0</v>
      </c>
      <c r="K2393" s="15">
        <v>0</v>
      </c>
      <c r="L2393" s="15">
        <f t="shared" si="75"/>
        <v>0.54400000000000004</v>
      </c>
    </row>
    <row r="2394" spans="1:12" x14ac:dyDescent="0.2">
      <c r="A2394" s="8" t="s">
        <v>41</v>
      </c>
      <c r="B2394" s="7" t="s">
        <v>143</v>
      </c>
      <c r="C2394" s="7" t="s">
        <v>107</v>
      </c>
      <c r="D2394" s="29">
        <v>7.7089999999999996</v>
      </c>
      <c r="E2394" s="29">
        <v>0</v>
      </c>
      <c r="F2394" s="30">
        <v>0</v>
      </c>
      <c r="G2394" s="29">
        <v>0</v>
      </c>
      <c r="H2394" s="29">
        <f t="shared" si="74"/>
        <v>7.7089999999999996</v>
      </c>
      <c r="I2394" s="15">
        <v>1.2250000000000001</v>
      </c>
      <c r="J2394" s="15">
        <v>0</v>
      </c>
      <c r="K2394" s="15">
        <v>0</v>
      </c>
      <c r="L2394" s="15">
        <f t="shared" si="75"/>
        <v>8.9339999999999993</v>
      </c>
    </row>
    <row r="2395" spans="1:12" x14ac:dyDescent="0.2">
      <c r="A2395" s="8" t="s">
        <v>106</v>
      </c>
      <c r="B2395" s="7" t="s">
        <v>199</v>
      </c>
      <c r="C2395" s="7" t="s">
        <v>107</v>
      </c>
      <c r="D2395" s="29">
        <v>0</v>
      </c>
      <c r="E2395" s="29">
        <v>0</v>
      </c>
      <c r="F2395" s="30">
        <v>0</v>
      </c>
      <c r="G2395" s="29">
        <v>0</v>
      </c>
      <c r="H2395" s="29">
        <f t="shared" si="74"/>
        <v>0</v>
      </c>
      <c r="I2395" s="15">
        <v>0</v>
      </c>
      <c r="J2395" s="15">
        <v>0</v>
      </c>
      <c r="K2395" s="15">
        <v>0</v>
      </c>
      <c r="L2395" s="15">
        <f t="shared" si="75"/>
        <v>0</v>
      </c>
    </row>
    <row r="2396" spans="1:12" x14ac:dyDescent="0.2">
      <c r="A2396" s="8" t="s">
        <v>42</v>
      </c>
      <c r="B2396" s="7" t="s">
        <v>201</v>
      </c>
      <c r="C2396" s="7" t="s">
        <v>107</v>
      </c>
      <c r="D2396" s="29">
        <v>0</v>
      </c>
      <c r="E2396" s="29">
        <v>0</v>
      </c>
      <c r="F2396" s="30">
        <v>0</v>
      </c>
      <c r="G2396" s="29">
        <v>0</v>
      </c>
      <c r="H2396" s="29">
        <f t="shared" si="74"/>
        <v>0</v>
      </c>
      <c r="I2396" s="15">
        <v>0</v>
      </c>
      <c r="J2396" s="15">
        <v>0</v>
      </c>
      <c r="K2396" s="15">
        <v>0</v>
      </c>
      <c r="L2396" s="15">
        <f t="shared" si="75"/>
        <v>0</v>
      </c>
    </row>
    <row r="2397" spans="1:12" x14ac:dyDescent="0.2">
      <c r="A2397" s="8" t="s">
        <v>43</v>
      </c>
      <c r="B2397" s="7" t="s">
        <v>144</v>
      </c>
      <c r="C2397" s="7" t="s">
        <v>107</v>
      </c>
      <c r="D2397" s="29">
        <v>28.456</v>
      </c>
      <c r="E2397" s="29">
        <v>0</v>
      </c>
      <c r="F2397" s="30">
        <v>0</v>
      </c>
      <c r="G2397" s="29">
        <v>0</v>
      </c>
      <c r="H2397" s="29">
        <f t="shared" si="74"/>
        <v>28.456</v>
      </c>
      <c r="I2397" s="15">
        <v>0.26700000000000002</v>
      </c>
      <c r="J2397" s="15">
        <v>0</v>
      </c>
      <c r="K2397" s="15">
        <v>0</v>
      </c>
      <c r="L2397" s="15">
        <f t="shared" si="75"/>
        <v>28.722999999999999</v>
      </c>
    </row>
    <row r="2398" spans="1:12" x14ac:dyDescent="0.2">
      <c r="A2398" s="8" t="s">
        <v>44</v>
      </c>
      <c r="B2398" s="7" t="s">
        <v>190</v>
      </c>
      <c r="C2398" s="7" t="s">
        <v>107</v>
      </c>
      <c r="D2398" s="29">
        <v>3.7999999999999999E-2</v>
      </c>
      <c r="E2398" s="29">
        <v>0</v>
      </c>
      <c r="F2398" s="30">
        <v>0</v>
      </c>
      <c r="G2398" s="29">
        <v>0</v>
      </c>
      <c r="H2398" s="29">
        <f t="shared" si="74"/>
        <v>3.7999999999999999E-2</v>
      </c>
      <c r="I2398" s="15">
        <v>0</v>
      </c>
      <c r="J2398" s="15">
        <v>0</v>
      </c>
      <c r="K2398" s="15">
        <v>0</v>
      </c>
      <c r="L2398" s="15">
        <f t="shared" si="75"/>
        <v>3.7999999999999999E-2</v>
      </c>
    </row>
    <row r="2399" spans="1:12" x14ac:dyDescent="0.2">
      <c r="A2399" s="8" t="s">
        <v>45</v>
      </c>
      <c r="B2399" s="7" t="s">
        <v>145</v>
      </c>
      <c r="C2399" s="7" t="s">
        <v>107</v>
      </c>
      <c r="D2399" s="29">
        <v>0.20799999999999999</v>
      </c>
      <c r="E2399" s="29">
        <v>0</v>
      </c>
      <c r="F2399" s="30">
        <v>0</v>
      </c>
      <c r="G2399" s="29">
        <v>0</v>
      </c>
      <c r="H2399" s="29">
        <f t="shared" si="74"/>
        <v>0.20799999999999999</v>
      </c>
      <c r="I2399" s="15">
        <v>0</v>
      </c>
      <c r="J2399" s="15">
        <v>0</v>
      </c>
      <c r="K2399" s="15">
        <v>0</v>
      </c>
      <c r="L2399" s="15">
        <f t="shared" si="75"/>
        <v>0.20799999999999999</v>
      </c>
    </row>
    <row r="2400" spans="1:12" x14ac:dyDescent="0.2">
      <c r="A2400" s="8" t="s">
        <v>46</v>
      </c>
      <c r="B2400" s="7" t="s">
        <v>146</v>
      </c>
      <c r="C2400" s="7" t="s">
        <v>107</v>
      </c>
      <c r="D2400" s="29">
        <v>0</v>
      </c>
      <c r="E2400" s="29">
        <v>0</v>
      </c>
      <c r="F2400" s="30">
        <v>0</v>
      </c>
      <c r="G2400" s="29">
        <v>0</v>
      </c>
      <c r="H2400" s="29">
        <f t="shared" si="74"/>
        <v>0</v>
      </c>
      <c r="I2400" s="15">
        <v>0</v>
      </c>
      <c r="J2400" s="15">
        <v>0</v>
      </c>
      <c r="K2400" s="15">
        <v>0</v>
      </c>
      <c r="L2400" s="15">
        <f t="shared" si="75"/>
        <v>0</v>
      </c>
    </row>
    <row r="2401" spans="1:12" x14ac:dyDescent="0.2">
      <c r="A2401" s="8" t="s">
        <v>47</v>
      </c>
      <c r="B2401" s="7" t="s">
        <v>147</v>
      </c>
      <c r="C2401" s="7" t="s">
        <v>107</v>
      </c>
      <c r="D2401" s="29">
        <v>119.995</v>
      </c>
      <c r="E2401" s="29">
        <v>0</v>
      </c>
      <c r="F2401" s="30">
        <v>0</v>
      </c>
      <c r="G2401" s="29">
        <v>0</v>
      </c>
      <c r="H2401" s="29">
        <f t="shared" si="74"/>
        <v>119.995</v>
      </c>
      <c r="I2401" s="15">
        <v>18.3</v>
      </c>
      <c r="J2401" s="15">
        <v>0</v>
      </c>
      <c r="K2401" s="15">
        <v>0</v>
      </c>
      <c r="L2401" s="15">
        <f t="shared" si="75"/>
        <v>138.29499999999999</v>
      </c>
    </row>
    <row r="2402" spans="1:12" x14ac:dyDescent="0.2">
      <c r="A2402" s="8" t="s">
        <v>48</v>
      </c>
      <c r="B2402" s="7" t="s">
        <v>148</v>
      </c>
      <c r="C2402" s="7" t="s">
        <v>107</v>
      </c>
      <c r="D2402" s="29">
        <v>0</v>
      </c>
      <c r="E2402" s="29">
        <v>0</v>
      </c>
      <c r="F2402" s="30">
        <v>0</v>
      </c>
      <c r="G2402" s="29">
        <v>0</v>
      </c>
      <c r="H2402" s="29">
        <f t="shared" si="74"/>
        <v>0</v>
      </c>
      <c r="I2402" s="15">
        <v>0</v>
      </c>
      <c r="J2402" s="15">
        <v>0</v>
      </c>
      <c r="K2402" s="15">
        <v>0</v>
      </c>
      <c r="L2402" s="15">
        <f t="shared" si="75"/>
        <v>0</v>
      </c>
    </row>
    <row r="2403" spans="1:12" x14ac:dyDescent="0.2">
      <c r="A2403" s="8" t="s">
        <v>50</v>
      </c>
      <c r="B2403" s="7" t="s">
        <v>202</v>
      </c>
      <c r="C2403" s="7" t="s">
        <v>107</v>
      </c>
      <c r="D2403" s="29">
        <v>0</v>
      </c>
      <c r="E2403" s="29">
        <v>0</v>
      </c>
      <c r="F2403" s="30">
        <v>0</v>
      </c>
      <c r="G2403" s="29">
        <v>0</v>
      </c>
      <c r="H2403" s="29">
        <f t="shared" si="74"/>
        <v>0</v>
      </c>
      <c r="I2403" s="15">
        <v>0</v>
      </c>
      <c r="J2403" s="15">
        <v>0</v>
      </c>
      <c r="K2403" s="15">
        <v>0</v>
      </c>
      <c r="L2403" s="15">
        <f t="shared" si="75"/>
        <v>0</v>
      </c>
    </row>
    <row r="2404" spans="1:12" x14ac:dyDescent="0.2">
      <c r="A2404" s="8" t="s">
        <v>51</v>
      </c>
      <c r="B2404" s="7" t="s">
        <v>191</v>
      </c>
      <c r="C2404" s="7" t="s">
        <v>107</v>
      </c>
      <c r="D2404" s="29">
        <v>0</v>
      </c>
      <c r="E2404" s="29">
        <v>0</v>
      </c>
      <c r="F2404" s="30">
        <v>0</v>
      </c>
      <c r="G2404" s="29">
        <v>0</v>
      </c>
      <c r="H2404" s="29">
        <f t="shared" si="74"/>
        <v>0</v>
      </c>
      <c r="I2404" s="15">
        <v>0</v>
      </c>
      <c r="J2404" s="15">
        <v>0</v>
      </c>
      <c r="K2404" s="15">
        <v>0</v>
      </c>
      <c r="L2404" s="15">
        <f t="shared" si="75"/>
        <v>0</v>
      </c>
    </row>
    <row r="2405" spans="1:12" x14ac:dyDescent="0.2">
      <c r="A2405" s="8" t="s">
        <v>52</v>
      </c>
      <c r="B2405" s="7" t="s">
        <v>192</v>
      </c>
      <c r="C2405" s="7" t="s">
        <v>107</v>
      </c>
      <c r="D2405" s="29">
        <v>0.17399999999999999</v>
      </c>
      <c r="E2405" s="29">
        <v>0</v>
      </c>
      <c r="F2405" s="30">
        <v>0</v>
      </c>
      <c r="G2405" s="29">
        <v>0</v>
      </c>
      <c r="H2405" s="29">
        <f t="shared" si="74"/>
        <v>0.17399999999999999</v>
      </c>
      <c r="I2405" s="15">
        <v>0</v>
      </c>
      <c r="J2405" s="15">
        <v>0</v>
      </c>
      <c r="K2405" s="15">
        <v>0</v>
      </c>
      <c r="L2405" s="15">
        <f t="shared" si="75"/>
        <v>0.17399999999999999</v>
      </c>
    </row>
    <row r="2406" spans="1:12" x14ac:dyDescent="0.2">
      <c r="A2406" s="8" t="s">
        <v>53</v>
      </c>
      <c r="B2406" s="7" t="s">
        <v>149</v>
      </c>
      <c r="C2406" s="7" t="s">
        <v>107</v>
      </c>
      <c r="D2406" s="29">
        <v>0.503</v>
      </c>
      <c r="E2406" s="29">
        <v>0</v>
      </c>
      <c r="F2406" s="30">
        <v>0</v>
      </c>
      <c r="G2406" s="29">
        <v>0</v>
      </c>
      <c r="H2406" s="29">
        <f t="shared" si="74"/>
        <v>0.503</v>
      </c>
      <c r="I2406" s="15">
        <v>0</v>
      </c>
      <c r="J2406" s="15">
        <v>0</v>
      </c>
      <c r="K2406" s="15">
        <v>0</v>
      </c>
      <c r="L2406" s="15">
        <f t="shared" si="75"/>
        <v>0.503</v>
      </c>
    </row>
    <row r="2407" spans="1:12" x14ac:dyDescent="0.2">
      <c r="A2407" s="8" t="s">
        <v>54</v>
      </c>
      <c r="B2407" s="7" t="s">
        <v>150</v>
      </c>
      <c r="C2407" s="7" t="s">
        <v>107</v>
      </c>
      <c r="D2407" s="29">
        <v>0</v>
      </c>
      <c r="E2407" s="29">
        <v>0</v>
      </c>
      <c r="F2407" s="30">
        <v>0</v>
      </c>
      <c r="G2407" s="29">
        <v>0</v>
      </c>
      <c r="H2407" s="29">
        <f t="shared" si="74"/>
        <v>0</v>
      </c>
      <c r="I2407" s="15">
        <v>0</v>
      </c>
      <c r="J2407" s="15">
        <v>0</v>
      </c>
      <c r="K2407" s="15">
        <v>0</v>
      </c>
      <c r="L2407" s="15">
        <f t="shared" si="75"/>
        <v>0</v>
      </c>
    </row>
    <row r="2408" spans="1:12" x14ac:dyDescent="0.2">
      <c r="A2408" s="8" t="s">
        <v>55</v>
      </c>
      <c r="B2408" s="7" t="s">
        <v>151</v>
      </c>
      <c r="C2408" s="7" t="s">
        <v>107</v>
      </c>
      <c r="D2408" s="29">
        <v>297.04899999999998</v>
      </c>
      <c r="E2408" s="29">
        <v>0</v>
      </c>
      <c r="F2408" s="30">
        <v>0</v>
      </c>
      <c r="G2408" s="29">
        <v>0</v>
      </c>
      <c r="H2408" s="29">
        <f t="shared" si="74"/>
        <v>297.04899999999998</v>
      </c>
      <c r="I2408" s="15">
        <v>46.801000000000002</v>
      </c>
      <c r="J2408" s="15">
        <v>0</v>
      </c>
      <c r="K2408" s="15">
        <v>0</v>
      </c>
      <c r="L2408" s="15">
        <f t="shared" si="75"/>
        <v>343.85</v>
      </c>
    </row>
    <row r="2409" spans="1:12" x14ac:dyDescent="0.2">
      <c r="A2409" s="8" t="s">
        <v>56</v>
      </c>
      <c r="B2409" s="7" t="s">
        <v>152</v>
      </c>
      <c r="C2409" s="7" t="s">
        <v>107</v>
      </c>
      <c r="D2409" s="29">
        <v>0.6</v>
      </c>
      <c r="E2409" s="29">
        <v>0</v>
      </c>
      <c r="F2409" s="30">
        <v>0</v>
      </c>
      <c r="G2409" s="29">
        <v>0</v>
      </c>
      <c r="H2409" s="29">
        <f t="shared" si="74"/>
        <v>0.6</v>
      </c>
      <c r="I2409" s="15">
        <v>0</v>
      </c>
      <c r="J2409" s="15">
        <v>0</v>
      </c>
      <c r="K2409" s="15">
        <v>0</v>
      </c>
      <c r="L2409" s="15">
        <f t="shared" si="75"/>
        <v>0.6</v>
      </c>
    </row>
    <row r="2410" spans="1:12" x14ac:dyDescent="0.2">
      <c r="A2410" s="8" t="s">
        <v>57</v>
      </c>
      <c r="B2410" s="7" t="s">
        <v>153</v>
      </c>
      <c r="C2410" s="7" t="s">
        <v>107</v>
      </c>
      <c r="D2410" s="29">
        <v>0</v>
      </c>
      <c r="E2410" s="29">
        <v>0</v>
      </c>
      <c r="F2410" s="30">
        <v>0</v>
      </c>
      <c r="G2410" s="29">
        <v>0</v>
      </c>
      <c r="H2410" s="29">
        <f t="shared" si="74"/>
        <v>0</v>
      </c>
      <c r="I2410" s="15">
        <v>0</v>
      </c>
      <c r="J2410" s="15">
        <v>0</v>
      </c>
      <c r="K2410" s="15">
        <v>0</v>
      </c>
      <c r="L2410" s="15">
        <f t="shared" si="75"/>
        <v>0</v>
      </c>
    </row>
    <row r="2411" spans="1:12" x14ac:dyDescent="0.2">
      <c r="A2411" s="8" t="s">
        <v>58</v>
      </c>
      <c r="B2411" s="7" t="s">
        <v>154</v>
      </c>
      <c r="C2411" s="7" t="s">
        <v>107</v>
      </c>
      <c r="D2411" s="29">
        <v>4.18</v>
      </c>
      <c r="E2411" s="29">
        <v>0</v>
      </c>
      <c r="F2411" s="30">
        <v>0</v>
      </c>
      <c r="G2411" s="29">
        <v>0</v>
      </c>
      <c r="H2411" s="29">
        <f t="shared" si="74"/>
        <v>4.18</v>
      </c>
      <c r="I2411" s="15">
        <v>0</v>
      </c>
      <c r="J2411" s="15">
        <v>0</v>
      </c>
      <c r="K2411" s="15">
        <v>0</v>
      </c>
      <c r="L2411" s="15">
        <f t="shared" si="75"/>
        <v>4.18</v>
      </c>
    </row>
    <row r="2412" spans="1:12" x14ac:dyDescent="0.2">
      <c r="A2412" s="8" t="s">
        <v>59</v>
      </c>
      <c r="B2412" s="7" t="s">
        <v>155</v>
      </c>
      <c r="C2412" s="7" t="s">
        <v>107</v>
      </c>
      <c r="D2412" s="29">
        <v>137.81299999999999</v>
      </c>
      <c r="E2412" s="29">
        <v>0</v>
      </c>
      <c r="F2412" s="30">
        <v>0</v>
      </c>
      <c r="G2412" s="29">
        <v>0</v>
      </c>
      <c r="H2412" s="29">
        <f t="shared" si="74"/>
        <v>137.81299999999999</v>
      </c>
      <c r="I2412" s="15">
        <v>3.6960000000000002</v>
      </c>
      <c r="J2412" s="15">
        <v>0</v>
      </c>
      <c r="K2412" s="15">
        <v>0</v>
      </c>
      <c r="L2412" s="15">
        <f t="shared" si="75"/>
        <v>141.50899999999999</v>
      </c>
    </row>
    <row r="2413" spans="1:12" x14ac:dyDescent="0.2">
      <c r="A2413" s="8" t="s">
        <v>60</v>
      </c>
      <c r="B2413" s="7" t="s">
        <v>156</v>
      </c>
      <c r="C2413" s="7" t="s">
        <v>107</v>
      </c>
      <c r="D2413" s="29">
        <v>0</v>
      </c>
      <c r="E2413" s="29">
        <v>0</v>
      </c>
      <c r="F2413" s="30">
        <v>0</v>
      </c>
      <c r="G2413" s="29">
        <v>0</v>
      </c>
      <c r="H2413" s="29">
        <f t="shared" si="74"/>
        <v>0</v>
      </c>
      <c r="I2413" s="15">
        <v>0</v>
      </c>
      <c r="J2413" s="15">
        <v>0</v>
      </c>
      <c r="K2413" s="15">
        <v>0</v>
      </c>
      <c r="L2413" s="15">
        <f t="shared" si="75"/>
        <v>0</v>
      </c>
    </row>
    <row r="2414" spans="1:12" x14ac:dyDescent="0.2">
      <c r="A2414" s="8" t="s">
        <v>61</v>
      </c>
      <c r="B2414" s="7" t="s">
        <v>157</v>
      </c>
      <c r="C2414" s="7" t="s">
        <v>107</v>
      </c>
      <c r="D2414" s="29">
        <v>0</v>
      </c>
      <c r="E2414" s="29">
        <v>0</v>
      </c>
      <c r="F2414" s="30">
        <v>0</v>
      </c>
      <c r="G2414" s="29">
        <v>0</v>
      </c>
      <c r="H2414" s="29">
        <f t="shared" si="74"/>
        <v>0</v>
      </c>
      <c r="I2414" s="15">
        <v>0</v>
      </c>
      <c r="J2414" s="15">
        <v>0</v>
      </c>
      <c r="K2414" s="15">
        <v>0</v>
      </c>
      <c r="L2414" s="15">
        <f t="shared" si="75"/>
        <v>0</v>
      </c>
    </row>
    <row r="2415" spans="1:12" x14ac:dyDescent="0.2">
      <c r="A2415" s="8" t="s">
        <v>62</v>
      </c>
      <c r="B2415" s="7" t="s">
        <v>158</v>
      </c>
      <c r="C2415" s="7" t="s">
        <v>107</v>
      </c>
      <c r="D2415" s="29">
        <v>0</v>
      </c>
      <c r="E2415" s="29">
        <v>0</v>
      </c>
      <c r="F2415" s="30">
        <v>0</v>
      </c>
      <c r="G2415" s="29">
        <v>0</v>
      </c>
      <c r="H2415" s="29">
        <f t="shared" si="74"/>
        <v>0</v>
      </c>
      <c r="I2415" s="15">
        <v>0</v>
      </c>
      <c r="J2415" s="15">
        <v>0</v>
      </c>
      <c r="K2415" s="15">
        <v>0</v>
      </c>
      <c r="L2415" s="15">
        <f t="shared" si="75"/>
        <v>0</v>
      </c>
    </row>
    <row r="2416" spans="1:12" x14ac:dyDescent="0.2">
      <c r="A2416" s="8" t="s">
        <v>63</v>
      </c>
      <c r="B2416" s="7" t="s">
        <v>159</v>
      </c>
      <c r="C2416" s="7" t="s">
        <v>107</v>
      </c>
      <c r="D2416" s="29">
        <v>158.58000000000001</v>
      </c>
      <c r="E2416" s="29">
        <v>0</v>
      </c>
      <c r="F2416" s="30">
        <v>0</v>
      </c>
      <c r="G2416" s="29">
        <v>0</v>
      </c>
      <c r="H2416" s="29">
        <f t="shared" si="74"/>
        <v>158.58000000000001</v>
      </c>
      <c r="I2416" s="15">
        <v>0.14699999999999999</v>
      </c>
      <c r="J2416" s="15">
        <v>0</v>
      </c>
      <c r="K2416" s="15">
        <v>0</v>
      </c>
      <c r="L2416" s="15">
        <f t="shared" si="75"/>
        <v>158.727</v>
      </c>
    </row>
    <row r="2417" spans="1:12" x14ac:dyDescent="0.2">
      <c r="A2417" s="8" t="s">
        <v>64</v>
      </c>
      <c r="B2417" s="7" t="s">
        <v>196</v>
      </c>
      <c r="C2417" s="7" t="s">
        <v>107</v>
      </c>
      <c r="D2417" s="29">
        <v>0</v>
      </c>
      <c r="E2417" s="29">
        <v>0</v>
      </c>
      <c r="F2417" s="30">
        <v>0</v>
      </c>
      <c r="G2417" s="29">
        <v>0</v>
      </c>
      <c r="H2417" s="29">
        <f t="shared" si="74"/>
        <v>0</v>
      </c>
      <c r="I2417" s="15">
        <v>0</v>
      </c>
      <c r="J2417" s="15">
        <v>0</v>
      </c>
      <c r="K2417" s="15">
        <v>0</v>
      </c>
      <c r="L2417" s="15">
        <f t="shared" si="75"/>
        <v>0</v>
      </c>
    </row>
    <row r="2418" spans="1:12" x14ac:dyDescent="0.2">
      <c r="A2418" s="8" t="s">
        <v>65</v>
      </c>
      <c r="B2418" s="7" t="s">
        <v>197</v>
      </c>
      <c r="C2418" s="7" t="s">
        <v>107</v>
      </c>
      <c r="D2418" s="29">
        <v>4.258</v>
      </c>
      <c r="E2418" s="29">
        <v>0</v>
      </c>
      <c r="F2418" s="30">
        <v>0</v>
      </c>
      <c r="G2418" s="29">
        <v>0</v>
      </c>
      <c r="H2418" s="29">
        <f t="shared" si="74"/>
        <v>4.258</v>
      </c>
      <c r="I2418" s="15">
        <v>0.3</v>
      </c>
      <c r="J2418" s="15">
        <v>0</v>
      </c>
      <c r="K2418" s="15">
        <v>0</v>
      </c>
      <c r="L2418" s="15">
        <f t="shared" si="75"/>
        <v>4.5579999999999998</v>
      </c>
    </row>
    <row r="2419" spans="1:12" x14ac:dyDescent="0.2">
      <c r="A2419" s="8" t="s">
        <v>67</v>
      </c>
      <c r="B2419" s="7" t="s">
        <v>160</v>
      </c>
      <c r="C2419" s="7" t="s">
        <v>107</v>
      </c>
      <c r="D2419" s="29">
        <v>8.5030000000000001</v>
      </c>
      <c r="E2419" s="29">
        <v>0</v>
      </c>
      <c r="F2419" s="30">
        <v>0</v>
      </c>
      <c r="G2419" s="29">
        <v>0</v>
      </c>
      <c r="H2419" s="29">
        <f t="shared" si="74"/>
        <v>8.5030000000000001</v>
      </c>
      <c r="I2419" s="15">
        <v>5.0000000000000001E-3</v>
      </c>
      <c r="J2419" s="15">
        <v>0</v>
      </c>
      <c r="K2419" s="15">
        <v>0</v>
      </c>
      <c r="L2419" s="15">
        <f t="shared" si="75"/>
        <v>8.5079999999999991</v>
      </c>
    </row>
    <row r="2420" spans="1:12" x14ac:dyDescent="0.2">
      <c r="A2420" s="8" t="s">
        <v>68</v>
      </c>
      <c r="B2420" s="7" t="s">
        <v>161</v>
      </c>
      <c r="C2420" s="7" t="s">
        <v>107</v>
      </c>
      <c r="D2420" s="29">
        <v>0</v>
      </c>
      <c r="E2420" s="29">
        <v>0</v>
      </c>
      <c r="F2420" s="30">
        <v>0</v>
      </c>
      <c r="G2420" s="29">
        <v>0</v>
      </c>
      <c r="H2420" s="29">
        <f t="shared" si="74"/>
        <v>0</v>
      </c>
      <c r="I2420" s="15">
        <v>0</v>
      </c>
      <c r="J2420" s="15">
        <v>0</v>
      </c>
      <c r="K2420" s="15">
        <v>0</v>
      </c>
      <c r="L2420" s="15">
        <f t="shared" si="75"/>
        <v>0</v>
      </c>
    </row>
    <row r="2421" spans="1:12" x14ac:dyDescent="0.2">
      <c r="A2421" s="8" t="s">
        <v>69</v>
      </c>
      <c r="B2421" s="7" t="s">
        <v>203</v>
      </c>
      <c r="C2421" s="7" t="s">
        <v>107</v>
      </c>
      <c r="D2421" s="29">
        <v>0</v>
      </c>
      <c r="E2421" s="29">
        <v>0</v>
      </c>
      <c r="F2421" s="30">
        <v>0</v>
      </c>
      <c r="G2421" s="29">
        <v>0</v>
      </c>
      <c r="H2421" s="29">
        <f t="shared" si="74"/>
        <v>0</v>
      </c>
      <c r="I2421" s="15">
        <v>0</v>
      </c>
      <c r="J2421" s="15">
        <v>0</v>
      </c>
      <c r="K2421" s="15">
        <v>0</v>
      </c>
      <c r="L2421" s="15">
        <f t="shared" si="75"/>
        <v>0</v>
      </c>
    </row>
    <row r="2422" spans="1:12" x14ac:dyDescent="0.2">
      <c r="A2422" s="8" t="s">
        <v>70</v>
      </c>
      <c r="B2422" s="7" t="s">
        <v>162</v>
      </c>
      <c r="C2422" s="7" t="s">
        <v>107</v>
      </c>
      <c r="D2422" s="29">
        <v>113.02800000000001</v>
      </c>
      <c r="E2422" s="29">
        <v>0</v>
      </c>
      <c r="F2422" s="30">
        <v>0</v>
      </c>
      <c r="G2422" s="29">
        <v>0</v>
      </c>
      <c r="H2422" s="29">
        <f t="shared" si="74"/>
        <v>113.02800000000001</v>
      </c>
      <c r="I2422" s="15">
        <v>85.37</v>
      </c>
      <c r="J2422" s="15">
        <v>0</v>
      </c>
      <c r="K2422" s="15">
        <v>0</v>
      </c>
      <c r="L2422" s="15">
        <f t="shared" si="75"/>
        <v>198.398</v>
      </c>
    </row>
    <row r="2423" spans="1:12" x14ac:dyDescent="0.2">
      <c r="A2423" s="8" t="s">
        <v>71</v>
      </c>
      <c r="B2423" s="7" t="s">
        <v>193</v>
      </c>
      <c r="C2423" s="7" t="s">
        <v>107</v>
      </c>
      <c r="D2423" s="29">
        <v>9.5980000000000008</v>
      </c>
      <c r="E2423" s="29">
        <v>0</v>
      </c>
      <c r="F2423" s="30">
        <v>0</v>
      </c>
      <c r="G2423" s="29">
        <v>0</v>
      </c>
      <c r="H2423" s="29">
        <f t="shared" si="74"/>
        <v>9.5980000000000008</v>
      </c>
      <c r="I2423" s="15">
        <v>0</v>
      </c>
      <c r="J2423" s="15">
        <v>0</v>
      </c>
      <c r="K2423" s="15">
        <v>0</v>
      </c>
      <c r="L2423" s="15">
        <f t="shared" si="75"/>
        <v>9.5980000000000008</v>
      </c>
    </row>
    <row r="2424" spans="1:12" x14ac:dyDescent="0.2">
      <c r="A2424" s="8" t="s">
        <v>72</v>
      </c>
      <c r="B2424" s="7" t="s">
        <v>163</v>
      </c>
      <c r="C2424" s="7" t="s">
        <v>107</v>
      </c>
      <c r="D2424" s="29">
        <v>0</v>
      </c>
      <c r="E2424" s="29">
        <v>0</v>
      </c>
      <c r="F2424" s="30">
        <v>0</v>
      </c>
      <c r="G2424" s="29">
        <v>0</v>
      </c>
      <c r="H2424" s="29">
        <f t="shared" si="74"/>
        <v>0</v>
      </c>
      <c r="I2424" s="15">
        <v>0</v>
      </c>
      <c r="J2424" s="15">
        <v>0</v>
      </c>
      <c r="K2424" s="15">
        <v>0</v>
      </c>
      <c r="L2424" s="15">
        <f t="shared" si="75"/>
        <v>0</v>
      </c>
    </row>
    <row r="2425" spans="1:12" x14ac:dyDescent="0.2">
      <c r="A2425" s="8" t="s">
        <v>73</v>
      </c>
      <c r="B2425" s="7" t="s">
        <v>164</v>
      </c>
      <c r="C2425" s="7" t="s">
        <v>107</v>
      </c>
      <c r="D2425" s="29">
        <v>851.82500000000005</v>
      </c>
      <c r="E2425" s="29">
        <v>0</v>
      </c>
      <c r="F2425" s="30">
        <v>0</v>
      </c>
      <c r="G2425" s="29">
        <v>0</v>
      </c>
      <c r="H2425" s="29">
        <f t="shared" si="74"/>
        <v>851.82500000000005</v>
      </c>
      <c r="I2425" s="15">
        <v>122.64700000000001</v>
      </c>
      <c r="J2425" s="15">
        <v>0</v>
      </c>
      <c r="K2425" s="15">
        <v>0</v>
      </c>
      <c r="L2425" s="15">
        <f t="shared" si="75"/>
        <v>974.47199999999998</v>
      </c>
    </row>
    <row r="2426" spans="1:12" x14ac:dyDescent="0.2">
      <c r="A2426" s="8" t="s">
        <v>74</v>
      </c>
      <c r="B2426" s="7" t="s">
        <v>165</v>
      </c>
      <c r="C2426" s="7" t="s">
        <v>107</v>
      </c>
      <c r="D2426" s="29">
        <v>77.712000000000003</v>
      </c>
      <c r="E2426" s="29">
        <v>0</v>
      </c>
      <c r="F2426" s="30">
        <v>0</v>
      </c>
      <c r="G2426" s="29">
        <v>0</v>
      </c>
      <c r="H2426" s="29">
        <f t="shared" si="74"/>
        <v>77.712000000000003</v>
      </c>
      <c r="I2426" s="15">
        <v>14.875</v>
      </c>
      <c r="J2426" s="15">
        <v>0</v>
      </c>
      <c r="K2426" s="15">
        <v>0</v>
      </c>
      <c r="L2426" s="15">
        <f t="shared" si="75"/>
        <v>92.587000000000003</v>
      </c>
    </row>
    <row r="2427" spans="1:12" x14ac:dyDescent="0.2">
      <c r="A2427" s="8" t="s">
        <v>97</v>
      </c>
      <c r="B2427" s="7" t="s">
        <v>166</v>
      </c>
      <c r="C2427" s="7" t="s">
        <v>107</v>
      </c>
      <c r="D2427" s="29">
        <v>3.4169999999999998</v>
      </c>
      <c r="E2427" s="29">
        <v>0</v>
      </c>
      <c r="F2427" s="30">
        <v>0</v>
      </c>
      <c r="G2427" s="29">
        <v>0</v>
      </c>
      <c r="H2427" s="29">
        <f t="shared" si="74"/>
        <v>3.4169999999999998</v>
      </c>
      <c r="I2427" s="15">
        <v>0</v>
      </c>
      <c r="J2427" s="15">
        <v>0</v>
      </c>
      <c r="K2427" s="15">
        <v>0</v>
      </c>
      <c r="L2427" s="15">
        <f t="shared" si="75"/>
        <v>3.4169999999999998</v>
      </c>
    </row>
    <row r="2428" spans="1:12" x14ac:dyDescent="0.2">
      <c r="A2428" s="8" t="s">
        <v>75</v>
      </c>
      <c r="B2428" s="7" t="s">
        <v>194</v>
      </c>
      <c r="C2428" s="7" t="s">
        <v>107</v>
      </c>
      <c r="D2428" s="29">
        <v>5.3999999999999999E-2</v>
      </c>
      <c r="E2428" s="29">
        <v>0</v>
      </c>
      <c r="F2428" s="30">
        <v>0</v>
      </c>
      <c r="G2428" s="29">
        <v>0</v>
      </c>
      <c r="H2428" s="29">
        <f t="shared" si="74"/>
        <v>5.3999999999999999E-2</v>
      </c>
      <c r="I2428" s="15">
        <v>0</v>
      </c>
      <c r="J2428" s="15">
        <v>0</v>
      </c>
      <c r="K2428" s="15">
        <v>0</v>
      </c>
      <c r="L2428" s="15">
        <f t="shared" si="75"/>
        <v>5.3999999999999999E-2</v>
      </c>
    </row>
    <row r="2429" spans="1:12" x14ac:dyDescent="0.2">
      <c r="A2429" s="8" t="s">
        <v>76</v>
      </c>
      <c r="B2429" s="7" t="s">
        <v>167</v>
      </c>
      <c r="C2429" s="7" t="s">
        <v>107</v>
      </c>
      <c r="D2429" s="29">
        <v>0</v>
      </c>
      <c r="E2429" s="29">
        <v>0</v>
      </c>
      <c r="F2429" s="30">
        <v>0</v>
      </c>
      <c r="G2429" s="29">
        <v>0</v>
      </c>
      <c r="H2429" s="29">
        <f t="shared" si="74"/>
        <v>0</v>
      </c>
      <c r="I2429" s="15">
        <v>0</v>
      </c>
      <c r="J2429" s="15">
        <v>0</v>
      </c>
      <c r="K2429" s="15">
        <v>0</v>
      </c>
      <c r="L2429" s="15">
        <f t="shared" si="75"/>
        <v>0</v>
      </c>
    </row>
    <row r="2430" spans="1:12" x14ac:dyDescent="0.2">
      <c r="A2430" s="8" t="s">
        <v>77</v>
      </c>
      <c r="B2430" s="7" t="s">
        <v>168</v>
      </c>
      <c r="C2430" s="7" t="s">
        <v>107</v>
      </c>
      <c r="D2430" s="29">
        <v>27.709</v>
      </c>
      <c r="E2430" s="29">
        <v>0</v>
      </c>
      <c r="F2430" s="30">
        <v>0</v>
      </c>
      <c r="G2430" s="29">
        <v>0</v>
      </c>
      <c r="H2430" s="29">
        <f t="shared" si="74"/>
        <v>27.709</v>
      </c>
      <c r="I2430" s="15">
        <v>2.1509999999999998</v>
      </c>
      <c r="J2430" s="15">
        <v>0</v>
      </c>
      <c r="K2430" s="15">
        <v>0</v>
      </c>
      <c r="L2430" s="15">
        <f t="shared" si="75"/>
        <v>29.86</v>
      </c>
    </row>
    <row r="2431" spans="1:12" x14ac:dyDescent="0.2">
      <c r="A2431" s="8" t="s">
        <v>78</v>
      </c>
      <c r="B2431" s="7" t="s">
        <v>169</v>
      </c>
      <c r="C2431" s="7" t="s">
        <v>107</v>
      </c>
      <c r="D2431" s="29">
        <v>276.33699999999999</v>
      </c>
      <c r="E2431" s="29">
        <v>0</v>
      </c>
      <c r="F2431" s="30">
        <v>0</v>
      </c>
      <c r="G2431" s="29">
        <v>0</v>
      </c>
      <c r="H2431" s="29">
        <f t="shared" si="74"/>
        <v>276.33699999999999</v>
      </c>
      <c r="I2431" s="15">
        <v>2.512</v>
      </c>
      <c r="J2431" s="15">
        <v>0</v>
      </c>
      <c r="K2431" s="15">
        <v>0</v>
      </c>
      <c r="L2431" s="15">
        <f t="shared" si="75"/>
        <v>278.84899999999999</v>
      </c>
    </row>
    <row r="2432" spans="1:12" x14ac:dyDescent="0.2">
      <c r="A2432" s="8" t="s">
        <v>79</v>
      </c>
      <c r="B2432" s="7" t="s">
        <v>170</v>
      </c>
      <c r="C2432" s="7" t="s">
        <v>107</v>
      </c>
      <c r="D2432" s="29">
        <v>0</v>
      </c>
      <c r="E2432" s="29">
        <v>0</v>
      </c>
      <c r="F2432" s="30">
        <v>0</v>
      </c>
      <c r="G2432" s="29">
        <v>0</v>
      </c>
      <c r="H2432" s="29">
        <f t="shared" si="74"/>
        <v>0</v>
      </c>
      <c r="I2432" s="15">
        <v>0</v>
      </c>
      <c r="J2432" s="15">
        <v>0</v>
      </c>
      <c r="K2432" s="15">
        <v>0</v>
      </c>
      <c r="L2432" s="15">
        <f t="shared" si="75"/>
        <v>0</v>
      </c>
    </row>
    <row r="2433" spans="1:12" x14ac:dyDescent="0.2">
      <c r="A2433" s="8" t="s">
        <v>80</v>
      </c>
      <c r="B2433" s="7" t="s">
        <v>171</v>
      </c>
      <c r="C2433" s="7" t="s">
        <v>107</v>
      </c>
      <c r="D2433" s="29">
        <v>0</v>
      </c>
      <c r="E2433" s="29">
        <v>0</v>
      </c>
      <c r="F2433" s="30">
        <v>0</v>
      </c>
      <c r="G2433" s="29">
        <v>0</v>
      </c>
      <c r="H2433" s="29">
        <f t="shared" si="74"/>
        <v>0</v>
      </c>
      <c r="I2433" s="15">
        <v>0</v>
      </c>
      <c r="J2433" s="15">
        <v>0</v>
      </c>
      <c r="K2433" s="15">
        <v>0</v>
      </c>
      <c r="L2433" s="15">
        <f t="shared" si="75"/>
        <v>0</v>
      </c>
    </row>
    <row r="2434" spans="1:12" x14ac:dyDescent="0.2">
      <c r="A2434" s="8" t="s">
        <v>98</v>
      </c>
      <c r="B2434" s="7" t="s">
        <v>172</v>
      </c>
      <c r="C2434" s="7" t="s">
        <v>107</v>
      </c>
      <c r="D2434" s="29">
        <v>0</v>
      </c>
      <c r="E2434" s="29">
        <v>0</v>
      </c>
      <c r="F2434" s="30">
        <v>0</v>
      </c>
      <c r="G2434" s="29">
        <v>0</v>
      </c>
      <c r="H2434" s="29">
        <f t="shared" si="74"/>
        <v>0</v>
      </c>
      <c r="I2434" s="15">
        <v>0</v>
      </c>
      <c r="J2434" s="15">
        <v>0</v>
      </c>
      <c r="K2434" s="15">
        <v>0</v>
      </c>
      <c r="L2434" s="15">
        <f t="shared" si="75"/>
        <v>0</v>
      </c>
    </row>
    <row r="2435" spans="1:12" x14ac:dyDescent="0.2">
      <c r="A2435" s="8" t="s">
        <v>81</v>
      </c>
      <c r="B2435" s="7" t="s">
        <v>173</v>
      </c>
      <c r="C2435" s="7" t="s">
        <v>107</v>
      </c>
      <c r="D2435" s="29">
        <v>61.335999999999999</v>
      </c>
      <c r="E2435" s="29">
        <v>0</v>
      </c>
      <c r="F2435" s="30">
        <v>0</v>
      </c>
      <c r="G2435" s="29">
        <v>0</v>
      </c>
      <c r="H2435" s="29">
        <f t="shared" si="74"/>
        <v>61.335999999999999</v>
      </c>
      <c r="I2435" s="15">
        <v>11.747999999999999</v>
      </c>
      <c r="J2435" s="15">
        <v>0</v>
      </c>
      <c r="K2435" s="15">
        <v>0</v>
      </c>
      <c r="L2435" s="15">
        <f t="shared" si="75"/>
        <v>73.084000000000003</v>
      </c>
    </row>
    <row r="2436" spans="1:12" x14ac:dyDescent="0.2">
      <c r="A2436" s="8" t="s">
        <v>82</v>
      </c>
      <c r="B2436" s="7" t="s">
        <v>174</v>
      </c>
      <c r="C2436" s="7" t="s">
        <v>107</v>
      </c>
      <c r="D2436" s="29">
        <v>126.46</v>
      </c>
      <c r="E2436" s="29">
        <v>0</v>
      </c>
      <c r="F2436" s="30">
        <v>0</v>
      </c>
      <c r="G2436" s="29">
        <v>0</v>
      </c>
      <c r="H2436" s="29">
        <f t="shared" ref="H2436:H2500" si="76">D2436+E2436+F2436+G2436</f>
        <v>126.46</v>
      </c>
      <c r="I2436" s="15">
        <v>3.7999999999999999E-2</v>
      </c>
      <c r="J2436" s="15">
        <v>0</v>
      </c>
      <c r="K2436" s="15">
        <v>0</v>
      </c>
      <c r="L2436" s="15">
        <f t="shared" ref="L2436:L2500" si="77">ROUND(H2436+I2436+J2436+K2436,3)</f>
        <v>126.498</v>
      </c>
    </row>
    <row r="2437" spans="1:12" x14ac:dyDescent="0.2">
      <c r="A2437" s="8" t="s">
        <v>83</v>
      </c>
      <c r="B2437" s="7" t="s">
        <v>175</v>
      </c>
      <c r="C2437" s="7" t="s">
        <v>107</v>
      </c>
      <c r="D2437" s="29">
        <v>506.02</v>
      </c>
      <c r="E2437" s="29">
        <v>0</v>
      </c>
      <c r="F2437" s="30">
        <v>0</v>
      </c>
      <c r="G2437" s="29">
        <v>0</v>
      </c>
      <c r="H2437" s="29">
        <f t="shared" si="76"/>
        <v>506.02</v>
      </c>
      <c r="I2437" s="15">
        <v>51.162999999999997</v>
      </c>
      <c r="J2437" s="15">
        <v>0</v>
      </c>
      <c r="K2437" s="15">
        <v>0</v>
      </c>
      <c r="L2437" s="15">
        <f t="shared" si="77"/>
        <v>557.18299999999999</v>
      </c>
    </row>
    <row r="2438" spans="1:12" x14ac:dyDescent="0.2">
      <c r="A2438" s="8" t="s">
        <v>84</v>
      </c>
      <c r="B2438" s="7" t="s">
        <v>176</v>
      </c>
      <c r="C2438" s="7" t="s">
        <v>107</v>
      </c>
      <c r="D2438" s="29">
        <v>7.1680000000000001</v>
      </c>
      <c r="E2438" s="29">
        <v>0</v>
      </c>
      <c r="F2438" s="30">
        <v>0</v>
      </c>
      <c r="G2438" s="29">
        <v>0</v>
      </c>
      <c r="H2438" s="29">
        <f t="shared" si="76"/>
        <v>7.1680000000000001</v>
      </c>
      <c r="I2438" s="15">
        <v>0</v>
      </c>
      <c r="J2438" s="15">
        <v>0</v>
      </c>
      <c r="K2438" s="15">
        <v>0</v>
      </c>
      <c r="L2438" s="15">
        <f t="shared" si="77"/>
        <v>7.1680000000000001</v>
      </c>
    </row>
    <row r="2439" spans="1:12" x14ac:dyDescent="0.2">
      <c r="A2439" s="8" t="s">
        <v>85</v>
      </c>
      <c r="B2439" s="7" t="s">
        <v>177</v>
      </c>
      <c r="C2439" s="7" t="s">
        <v>107</v>
      </c>
      <c r="D2439" s="29">
        <v>0.10199999999999999</v>
      </c>
      <c r="E2439" s="29">
        <v>0</v>
      </c>
      <c r="F2439" s="30">
        <v>0</v>
      </c>
      <c r="G2439" s="29">
        <v>0</v>
      </c>
      <c r="H2439" s="29">
        <f t="shared" si="76"/>
        <v>0.10199999999999999</v>
      </c>
      <c r="I2439" s="15">
        <v>0</v>
      </c>
      <c r="J2439" s="15">
        <v>0</v>
      </c>
      <c r="K2439" s="15">
        <v>0</v>
      </c>
      <c r="L2439" s="15">
        <f t="shared" si="77"/>
        <v>0.10199999999999999</v>
      </c>
    </row>
    <row r="2440" spans="1:12" x14ac:dyDescent="0.2">
      <c r="A2440" s="8" t="s">
        <v>86</v>
      </c>
      <c r="B2440" s="7" t="s">
        <v>178</v>
      </c>
      <c r="C2440" s="7" t="s">
        <v>107</v>
      </c>
      <c r="D2440" s="29">
        <v>135.51400000000001</v>
      </c>
      <c r="E2440" s="29">
        <v>0</v>
      </c>
      <c r="F2440" s="30">
        <v>0</v>
      </c>
      <c r="G2440" s="29">
        <v>0</v>
      </c>
      <c r="H2440" s="29">
        <f t="shared" si="76"/>
        <v>135.51400000000001</v>
      </c>
      <c r="I2440" s="15">
        <v>15.927</v>
      </c>
      <c r="J2440" s="15">
        <v>0</v>
      </c>
      <c r="K2440" s="15">
        <v>0</v>
      </c>
      <c r="L2440" s="15">
        <f t="shared" si="77"/>
        <v>151.441</v>
      </c>
    </row>
    <row r="2441" spans="1:12" x14ac:dyDescent="0.2">
      <c r="A2441" s="8" t="s">
        <v>87</v>
      </c>
      <c r="B2441" s="7" t="s">
        <v>179</v>
      </c>
      <c r="C2441" s="7" t="s">
        <v>107</v>
      </c>
      <c r="D2441" s="29">
        <v>12.736000000000001</v>
      </c>
      <c r="E2441" s="29">
        <v>0</v>
      </c>
      <c r="F2441" s="30">
        <v>0</v>
      </c>
      <c r="G2441" s="29">
        <v>0</v>
      </c>
      <c r="H2441" s="29">
        <f t="shared" si="76"/>
        <v>12.736000000000001</v>
      </c>
      <c r="I2441" s="15">
        <v>1.6E-2</v>
      </c>
      <c r="J2441" s="15">
        <v>0</v>
      </c>
      <c r="K2441" s="15">
        <v>0</v>
      </c>
      <c r="L2441" s="15">
        <f t="shared" si="77"/>
        <v>12.752000000000001</v>
      </c>
    </row>
    <row r="2442" spans="1:12" x14ac:dyDescent="0.2">
      <c r="A2442" s="8" t="s">
        <v>88</v>
      </c>
      <c r="B2442" s="7" t="s">
        <v>180</v>
      </c>
      <c r="C2442" s="7" t="s">
        <v>107</v>
      </c>
      <c r="D2442" s="29">
        <v>30.314</v>
      </c>
      <c r="E2442" s="29">
        <v>0</v>
      </c>
      <c r="F2442" s="30">
        <v>0</v>
      </c>
      <c r="G2442" s="29">
        <v>0</v>
      </c>
      <c r="H2442" s="29">
        <f t="shared" si="76"/>
        <v>30.314</v>
      </c>
      <c r="I2442" s="15">
        <v>0</v>
      </c>
      <c r="J2442" s="15">
        <v>0</v>
      </c>
      <c r="K2442" s="15">
        <v>0</v>
      </c>
      <c r="L2442" s="15">
        <f t="shared" si="77"/>
        <v>30.314</v>
      </c>
    </row>
    <row r="2443" spans="1:12" x14ac:dyDescent="0.2">
      <c r="A2443" s="8" t="s">
        <v>101</v>
      </c>
      <c r="B2443" s="7" t="s">
        <v>181</v>
      </c>
      <c r="C2443" s="7" t="s">
        <v>107</v>
      </c>
      <c r="D2443" s="29">
        <v>0</v>
      </c>
      <c r="E2443" s="29">
        <v>0</v>
      </c>
      <c r="F2443" s="30">
        <v>0</v>
      </c>
      <c r="G2443" s="29">
        <v>0</v>
      </c>
      <c r="H2443" s="29">
        <f t="shared" si="76"/>
        <v>0</v>
      </c>
      <c r="I2443" s="15">
        <v>0</v>
      </c>
      <c r="J2443" s="15">
        <v>0</v>
      </c>
      <c r="K2443" s="15">
        <v>0</v>
      </c>
      <c r="L2443" s="15">
        <f t="shared" si="77"/>
        <v>0</v>
      </c>
    </row>
    <row r="2444" spans="1:12" x14ac:dyDescent="0.2">
      <c r="A2444" s="8" t="s">
        <v>99</v>
      </c>
      <c r="B2444" s="7" t="s">
        <v>182</v>
      </c>
      <c r="C2444" s="7" t="s">
        <v>107</v>
      </c>
      <c r="D2444" s="29">
        <v>0.58499999999999996</v>
      </c>
      <c r="E2444" s="29">
        <v>0</v>
      </c>
      <c r="F2444" s="30">
        <v>0</v>
      </c>
      <c r="G2444" s="29">
        <v>0</v>
      </c>
      <c r="H2444" s="29">
        <f t="shared" si="76"/>
        <v>0.58499999999999996</v>
      </c>
      <c r="I2444" s="15">
        <v>0</v>
      </c>
      <c r="J2444" s="15">
        <v>0</v>
      </c>
      <c r="K2444" s="15">
        <v>0</v>
      </c>
      <c r="L2444" s="15">
        <f t="shared" si="77"/>
        <v>0.58499999999999996</v>
      </c>
    </row>
    <row r="2445" spans="1:12" x14ac:dyDescent="0.2">
      <c r="A2445" s="8" t="s">
        <v>100</v>
      </c>
      <c r="B2445" s="7" t="s">
        <v>183</v>
      </c>
      <c r="C2445" s="7" t="s">
        <v>107</v>
      </c>
      <c r="D2445" s="29">
        <v>0</v>
      </c>
      <c r="E2445" s="29">
        <v>0</v>
      </c>
      <c r="F2445" s="30">
        <v>0</v>
      </c>
      <c r="G2445" s="29">
        <v>0</v>
      </c>
      <c r="H2445" s="29">
        <f t="shared" si="76"/>
        <v>0</v>
      </c>
      <c r="I2445" s="15">
        <v>0</v>
      </c>
      <c r="J2445" s="15">
        <v>0</v>
      </c>
      <c r="K2445" s="15">
        <v>0</v>
      </c>
      <c r="L2445" s="15">
        <f t="shared" si="77"/>
        <v>0</v>
      </c>
    </row>
    <row r="2446" spans="1:12" x14ac:dyDescent="0.2">
      <c r="A2446" s="8" t="s">
        <v>89</v>
      </c>
      <c r="B2446" s="7" t="s">
        <v>184</v>
      </c>
      <c r="C2446" s="7" t="s">
        <v>107</v>
      </c>
      <c r="D2446" s="29">
        <v>1.8080000000000001</v>
      </c>
      <c r="E2446" s="29">
        <v>0</v>
      </c>
      <c r="F2446" s="30">
        <v>0</v>
      </c>
      <c r="G2446" s="29">
        <v>0</v>
      </c>
      <c r="H2446" s="29">
        <f t="shared" si="76"/>
        <v>1.8080000000000001</v>
      </c>
      <c r="I2446" s="15">
        <v>0</v>
      </c>
      <c r="J2446" s="15">
        <v>0</v>
      </c>
      <c r="K2446" s="15">
        <v>0</v>
      </c>
      <c r="L2446" s="15">
        <f t="shared" si="77"/>
        <v>1.8080000000000001</v>
      </c>
    </row>
    <row r="2447" spans="1:12" x14ac:dyDescent="0.2">
      <c r="A2447" s="8" t="s">
        <v>90</v>
      </c>
      <c r="B2447" s="7" t="s">
        <v>185</v>
      </c>
      <c r="C2447" s="7" t="s">
        <v>107</v>
      </c>
      <c r="D2447" s="29">
        <v>0</v>
      </c>
      <c r="E2447" s="29">
        <v>0</v>
      </c>
      <c r="F2447" s="30">
        <v>0</v>
      </c>
      <c r="G2447" s="29">
        <v>0</v>
      </c>
      <c r="H2447" s="29">
        <f t="shared" si="76"/>
        <v>0</v>
      </c>
      <c r="I2447" s="15">
        <v>0</v>
      </c>
      <c r="J2447" s="15">
        <v>0</v>
      </c>
      <c r="K2447" s="15">
        <v>0</v>
      </c>
      <c r="L2447" s="15">
        <f t="shared" si="77"/>
        <v>0</v>
      </c>
    </row>
    <row r="2448" spans="1:12" x14ac:dyDescent="0.2">
      <c r="A2448" s="8" t="s">
        <v>91</v>
      </c>
      <c r="B2448" s="7" t="s">
        <v>186</v>
      </c>
      <c r="C2448" s="7" t="s">
        <v>107</v>
      </c>
      <c r="D2448" s="29">
        <v>0</v>
      </c>
      <c r="E2448" s="29">
        <v>0</v>
      </c>
      <c r="F2448" s="30">
        <v>0</v>
      </c>
      <c r="G2448" s="29">
        <v>0</v>
      </c>
      <c r="H2448" s="29">
        <f t="shared" si="76"/>
        <v>0</v>
      </c>
      <c r="I2448" s="15">
        <v>0</v>
      </c>
      <c r="J2448" s="15">
        <v>0</v>
      </c>
      <c r="K2448" s="15">
        <v>0</v>
      </c>
      <c r="L2448" s="15">
        <f t="shared" si="77"/>
        <v>0</v>
      </c>
    </row>
    <row r="2449" spans="1:12" x14ac:dyDescent="0.2">
      <c r="A2449" s="8" t="s">
        <v>92</v>
      </c>
      <c r="B2449" s="7" t="s">
        <v>198</v>
      </c>
      <c r="C2449" s="7" t="s">
        <v>107</v>
      </c>
      <c r="D2449" s="29">
        <v>0</v>
      </c>
      <c r="E2449" s="29">
        <v>0</v>
      </c>
      <c r="F2449" s="30">
        <v>0</v>
      </c>
      <c r="G2449" s="29">
        <v>0</v>
      </c>
      <c r="H2449" s="29">
        <f t="shared" si="76"/>
        <v>0</v>
      </c>
      <c r="I2449" s="15">
        <v>0</v>
      </c>
      <c r="J2449" s="15">
        <v>0</v>
      </c>
      <c r="K2449" s="15">
        <v>0</v>
      </c>
      <c r="L2449" s="15">
        <f t="shared" si="77"/>
        <v>0</v>
      </c>
    </row>
    <row r="2450" spans="1:12" x14ac:dyDescent="0.2">
      <c r="A2450" s="8" t="s">
        <v>102</v>
      </c>
      <c r="B2450" s="7" t="s">
        <v>187</v>
      </c>
      <c r="C2450" s="7" t="s">
        <v>107</v>
      </c>
      <c r="D2450" s="29">
        <v>8.8119999999999994</v>
      </c>
      <c r="E2450" s="29">
        <v>0</v>
      </c>
      <c r="F2450" s="30">
        <v>0</v>
      </c>
      <c r="G2450" s="29">
        <v>0</v>
      </c>
      <c r="H2450" s="29">
        <f t="shared" si="76"/>
        <v>8.8119999999999994</v>
      </c>
      <c r="I2450" s="15">
        <v>0</v>
      </c>
      <c r="J2450" s="15">
        <v>0</v>
      </c>
      <c r="K2450" s="15">
        <v>0</v>
      </c>
      <c r="L2450" s="15">
        <f t="shared" si="77"/>
        <v>8.8119999999999994</v>
      </c>
    </row>
    <row r="2451" spans="1:12" x14ac:dyDescent="0.2">
      <c r="A2451" s="8" t="s">
        <v>93</v>
      </c>
      <c r="B2451" s="7" t="s">
        <v>195</v>
      </c>
      <c r="C2451" s="7" t="s">
        <v>107</v>
      </c>
      <c r="D2451" s="29">
        <v>2.367</v>
      </c>
      <c r="E2451" s="29">
        <v>0</v>
      </c>
      <c r="F2451" s="30">
        <v>0</v>
      </c>
      <c r="G2451" s="29">
        <v>0</v>
      </c>
      <c r="H2451" s="29">
        <f t="shared" si="76"/>
        <v>2.367</v>
      </c>
      <c r="I2451" s="15">
        <v>0</v>
      </c>
      <c r="J2451" s="15">
        <v>0</v>
      </c>
      <c r="K2451" s="15">
        <v>0</v>
      </c>
      <c r="L2451" s="15">
        <f t="shared" si="77"/>
        <v>2.367</v>
      </c>
    </row>
    <row r="2452" spans="1:12" x14ac:dyDescent="0.2">
      <c r="A2452" s="8" t="s">
        <v>94</v>
      </c>
      <c r="B2452" s="7" t="s">
        <v>188</v>
      </c>
      <c r="C2452" s="7" t="s">
        <v>107</v>
      </c>
      <c r="D2452" s="29">
        <v>212.30600000000001</v>
      </c>
      <c r="E2452" s="29">
        <v>0</v>
      </c>
      <c r="F2452" s="30">
        <v>0</v>
      </c>
      <c r="G2452" s="29">
        <v>0</v>
      </c>
      <c r="H2452" s="29">
        <f t="shared" si="76"/>
        <v>212.30600000000001</v>
      </c>
      <c r="I2452" s="15">
        <v>6.0949999999999998</v>
      </c>
      <c r="J2452" s="15">
        <v>0</v>
      </c>
      <c r="K2452" s="15">
        <v>0.1</v>
      </c>
      <c r="L2452" s="15">
        <f t="shared" si="77"/>
        <v>218.501</v>
      </c>
    </row>
    <row r="2453" spans="1:12" x14ac:dyDescent="0.2">
      <c r="A2453" s="19" t="s">
        <v>213</v>
      </c>
      <c r="B2453" t="s">
        <v>215</v>
      </c>
      <c r="C2453" s="7" t="s">
        <v>2</v>
      </c>
      <c r="D2453" s="29">
        <v>0</v>
      </c>
      <c r="E2453" s="29">
        <v>0</v>
      </c>
      <c r="F2453" s="53">
        <v>451.3</v>
      </c>
      <c r="G2453" s="29">
        <v>0</v>
      </c>
      <c r="H2453" s="29">
        <f t="shared" si="76"/>
        <v>451.3</v>
      </c>
      <c r="I2453" s="15">
        <v>255.303</v>
      </c>
      <c r="J2453" s="15">
        <v>0</v>
      </c>
      <c r="K2453" s="15">
        <v>0</v>
      </c>
      <c r="L2453" s="15">
        <f t="shared" si="77"/>
        <v>706.60299999999995</v>
      </c>
    </row>
    <row r="2454" spans="1:12" x14ac:dyDescent="0.2">
      <c r="A2454" s="19" t="s">
        <v>213</v>
      </c>
      <c r="B2454" s="19" t="s">
        <v>215</v>
      </c>
      <c r="C2454" s="7" t="s">
        <v>4</v>
      </c>
      <c r="D2454" s="29">
        <v>0</v>
      </c>
      <c r="E2454" s="29">
        <v>0</v>
      </c>
      <c r="F2454" s="30">
        <v>0</v>
      </c>
      <c r="G2454" s="29">
        <v>0</v>
      </c>
      <c r="H2454" s="29">
        <f t="shared" si="76"/>
        <v>0</v>
      </c>
      <c r="I2454" s="15">
        <v>0</v>
      </c>
      <c r="J2454" s="15">
        <v>0</v>
      </c>
      <c r="K2454" s="15">
        <v>0</v>
      </c>
      <c r="L2454" s="15">
        <f t="shared" si="77"/>
        <v>0</v>
      </c>
    </row>
    <row r="2455" spans="1:12" x14ac:dyDescent="0.2">
      <c r="A2455" s="19" t="s">
        <v>213</v>
      </c>
      <c r="B2455" s="19" t="s">
        <v>215</v>
      </c>
      <c r="C2455" s="7" t="s">
        <v>5</v>
      </c>
      <c r="D2455" s="29">
        <v>0</v>
      </c>
      <c r="E2455" s="29">
        <v>0</v>
      </c>
      <c r="F2455" s="30">
        <v>0</v>
      </c>
      <c r="G2455" s="29">
        <v>0</v>
      </c>
      <c r="H2455" s="29">
        <f t="shared" si="76"/>
        <v>0</v>
      </c>
      <c r="I2455" s="15">
        <v>0</v>
      </c>
      <c r="J2455" s="15">
        <v>0</v>
      </c>
      <c r="K2455" s="15">
        <v>0</v>
      </c>
      <c r="L2455" s="15">
        <f t="shared" si="77"/>
        <v>0</v>
      </c>
    </row>
    <row r="2456" spans="1:12" x14ac:dyDescent="0.2">
      <c r="A2456" s="19" t="s">
        <v>213</v>
      </c>
      <c r="B2456" s="19" t="s">
        <v>215</v>
      </c>
      <c r="C2456" s="7" t="s">
        <v>6</v>
      </c>
      <c r="D2456" s="29">
        <v>0</v>
      </c>
      <c r="E2456" s="29">
        <v>0</v>
      </c>
      <c r="F2456" s="53">
        <v>81.400000000000006</v>
      </c>
      <c r="G2456" s="29">
        <v>0</v>
      </c>
      <c r="H2456" s="29">
        <f t="shared" si="76"/>
        <v>81.400000000000006</v>
      </c>
      <c r="I2456" s="15">
        <v>0</v>
      </c>
      <c r="J2456" s="15">
        <v>0</v>
      </c>
      <c r="K2456" s="15">
        <v>0</v>
      </c>
      <c r="L2456" s="15">
        <f t="shared" si="77"/>
        <v>81.400000000000006</v>
      </c>
    </row>
    <row r="2457" spans="1:12" x14ac:dyDescent="0.2">
      <c r="A2457" s="19" t="s">
        <v>213</v>
      </c>
      <c r="B2457" s="19" t="s">
        <v>215</v>
      </c>
      <c r="C2457" s="7" t="s">
        <v>7</v>
      </c>
      <c r="D2457" s="29">
        <v>0</v>
      </c>
      <c r="E2457" s="29">
        <v>0</v>
      </c>
      <c r="F2457" s="30">
        <v>0</v>
      </c>
      <c r="G2457" s="29">
        <v>0</v>
      </c>
      <c r="H2457" s="29">
        <f t="shared" si="76"/>
        <v>0</v>
      </c>
      <c r="I2457" s="15">
        <v>0</v>
      </c>
      <c r="J2457" s="15">
        <v>0</v>
      </c>
      <c r="K2457" s="15">
        <v>0</v>
      </c>
      <c r="L2457" s="15">
        <f t="shared" si="77"/>
        <v>0</v>
      </c>
    </row>
    <row r="2458" spans="1:12" x14ac:dyDescent="0.2">
      <c r="A2458" s="19" t="s">
        <v>213</v>
      </c>
      <c r="B2458" s="19" t="s">
        <v>215</v>
      </c>
      <c r="C2458" s="7" t="s">
        <v>8</v>
      </c>
      <c r="D2458" s="29">
        <v>0</v>
      </c>
      <c r="E2458" s="29">
        <v>0</v>
      </c>
      <c r="F2458" s="53">
        <v>13.5</v>
      </c>
      <c r="G2458" s="29">
        <v>0</v>
      </c>
      <c r="H2458" s="29">
        <f t="shared" si="76"/>
        <v>13.5</v>
      </c>
      <c r="I2458" s="15">
        <v>0</v>
      </c>
      <c r="J2458" s="15">
        <v>0</v>
      </c>
      <c r="K2458" s="15">
        <v>0</v>
      </c>
      <c r="L2458" s="15">
        <f t="shared" si="77"/>
        <v>13.5</v>
      </c>
    </row>
    <row r="2459" spans="1:12" x14ac:dyDescent="0.2">
      <c r="A2459" s="19" t="s">
        <v>213</v>
      </c>
      <c r="B2459" s="19" t="s">
        <v>215</v>
      </c>
      <c r="C2459" s="7" t="s">
        <v>9</v>
      </c>
      <c r="D2459" s="29">
        <v>0</v>
      </c>
      <c r="E2459" s="29">
        <v>0</v>
      </c>
      <c r="F2459" s="30">
        <v>0</v>
      </c>
      <c r="G2459" s="29">
        <v>0</v>
      </c>
      <c r="H2459" s="29">
        <f t="shared" si="76"/>
        <v>0</v>
      </c>
      <c r="I2459" s="15">
        <v>0</v>
      </c>
      <c r="J2459" s="15">
        <v>0</v>
      </c>
      <c r="K2459" s="15">
        <v>0</v>
      </c>
      <c r="L2459" s="15">
        <f t="shared" si="77"/>
        <v>0</v>
      </c>
    </row>
    <row r="2460" spans="1:12" x14ac:dyDescent="0.2">
      <c r="A2460" s="19" t="s">
        <v>213</v>
      </c>
      <c r="B2460" s="19" t="s">
        <v>215</v>
      </c>
      <c r="C2460" s="7" t="s">
        <v>10</v>
      </c>
      <c r="D2460" s="29">
        <v>0</v>
      </c>
      <c r="E2460" s="29">
        <v>0</v>
      </c>
      <c r="F2460" s="53">
        <v>8.1</v>
      </c>
      <c r="G2460" s="29">
        <v>0</v>
      </c>
      <c r="H2460" s="29">
        <f t="shared" si="76"/>
        <v>8.1</v>
      </c>
      <c r="I2460" s="15">
        <v>0</v>
      </c>
      <c r="J2460" s="15">
        <v>0</v>
      </c>
      <c r="K2460" s="15">
        <v>0</v>
      </c>
      <c r="L2460" s="15">
        <f t="shared" si="77"/>
        <v>8.1</v>
      </c>
    </row>
    <row r="2461" spans="1:12" x14ac:dyDescent="0.2">
      <c r="A2461" s="19" t="s">
        <v>213</v>
      </c>
      <c r="B2461" s="19" t="s">
        <v>215</v>
      </c>
      <c r="C2461" s="7" t="s">
        <v>11</v>
      </c>
      <c r="D2461" s="29">
        <v>0</v>
      </c>
      <c r="E2461" s="29">
        <v>0</v>
      </c>
      <c r="F2461" s="30">
        <v>0</v>
      </c>
      <c r="G2461" s="29">
        <v>0</v>
      </c>
      <c r="H2461" s="29">
        <f t="shared" si="76"/>
        <v>0</v>
      </c>
      <c r="I2461" s="15">
        <v>0</v>
      </c>
      <c r="J2461" s="15">
        <v>0</v>
      </c>
      <c r="K2461" s="15">
        <v>0</v>
      </c>
      <c r="L2461" s="15">
        <f t="shared" si="77"/>
        <v>0</v>
      </c>
    </row>
    <row r="2462" spans="1:12" x14ac:dyDescent="0.2">
      <c r="A2462" s="19" t="s">
        <v>213</v>
      </c>
      <c r="B2462" s="19" t="s">
        <v>215</v>
      </c>
      <c r="C2462" s="7" t="s">
        <v>12</v>
      </c>
      <c r="D2462" s="29">
        <v>0</v>
      </c>
      <c r="E2462" s="29">
        <v>0</v>
      </c>
      <c r="F2462" s="30">
        <v>0</v>
      </c>
      <c r="G2462" s="29">
        <v>0</v>
      </c>
      <c r="H2462" s="29">
        <f t="shared" si="76"/>
        <v>0</v>
      </c>
      <c r="I2462" s="15">
        <v>0</v>
      </c>
      <c r="J2462" s="15">
        <v>0</v>
      </c>
      <c r="K2462" s="15">
        <v>0</v>
      </c>
      <c r="L2462" s="15">
        <f t="shared" si="77"/>
        <v>0</v>
      </c>
    </row>
    <row r="2463" spans="1:12" x14ac:dyDescent="0.2">
      <c r="A2463" s="19" t="s">
        <v>213</v>
      </c>
      <c r="B2463" s="19" t="s">
        <v>215</v>
      </c>
      <c r="C2463" s="7" t="s">
        <v>13</v>
      </c>
      <c r="D2463" s="29">
        <v>0</v>
      </c>
      <c r="E2463" s="29">
        <v>0</v>
      </c>
      <c r="F2463" s="30">
        <v>0</v>
      </c>
      <c r="G2463" s="29">
        <v>0</v>
      </c>
      <c r="H2463" s="29">
        <f t="shared" si="76"/>
        <v>0</v>
      </c>
      <c r="I2463" s="15">
        <v>0</v>
      </c>
      <c r="J2463" s="15">
        <v>0</v>
      </c>
      <c r="K2463" s="15">
        <v>0</v>
      </c>
      <c r="L2463" s="15">
        <f t="shared" si="77"/>
        <v>0</v>
      </c>
    </row>
    <row r="2464" spans="1:12" x14ac:dyDescent="0.2">
      <c r="A2464" s="19" t="s">
        <v>213</v>
      </c>
      <c r="B2464" s="19" t="s">
        <v>215</v>
      </c>
      <c r="C2464" s="7" t="s">
        <v>14</v>
      </c>
      <c r="D2464" s="29">
        <v>20.681000000000001</v>
      </c>
      <c r="E2464" s="29">
        <v>0</v>
      </c>
      <c r="F2464" s="30">
        <v>0</v>
      </c>
      <c r="G2464" s="29">
        <v>0</v>
      </c>
      <c r="H2464" s="29">
        <f t="shared" si="76"/>
        <v>20.681000000000001</v>
      </c>
      <c r="I2464" s="15">
        <v>0</v>
      </c>
      <c r="J2464" s="15">
        <v>0</v>
      </c>
      <c r="K2464" s="15">
        <v>0</v>
      </c>
      <c r="L2464" s="15">
        <f t="shared" si="77"/>
        <v>20.681000000000001</v>
      </c>
    </row>
    <row r="2465" spans="1:12" x14ac:dyDescent="0.2">
      <c r="A2465" s="19" t="s">
        <v>213</v>
      </c>
      <c r="B2465" s="19" t="s">
        <v>215</v>
      </c>
      <c r="C2465" s="7" t="s">
        <v>15</v>
      </c>
      <c r="D2465" s="29">
        <v>0</v>
      </c>
      <c r="E2465" s="29">
        <v>0</v>
      </c>
      <c r="F2465" s="30">
        <v>0</v>
      </c>
      <c r="G2465" s="29">
        <v>0</v>
      </c>
      <c r="H2465" s="29">
        <f t="shared" si="76"/>
        <v>0</v>
      </c>
      <c r="I2465" s="15">
        <v>0</v>
      </c>
      <c r="J2465" s="15">
        <v>0</v>
      </c>
      <c r="K2465" s="15">
        <v>0</v>
      </c>
      <c r="L2465" s="15">
        <f t="shared" si="77"/>
        <v>0</v>
      </c>
    </row>
    <row r="2466" spans="1:12" x14ac:dyDescent="0.2">
      <c r="A2466" s="19" t="s">
        <v>213</v>
      </c>
      <c r="B2466" s="19" t="s">
        <v>215</v>
      </c>
      <c r="C2466" s="7" t="s">
        <v>108</v>
      </c>
      <c r="D2466" s="29">
        <v>0</v>
      </c>
      <c r="E2466" s="29">
        <v>0</v>
      </c>
      <c r="F2466" s="30">
        <v>0</v>
      </c>
      <c r="G2466" s="29">
        <v>0</v>
      </c>
      <c r="H2466" s="29">
        <f t="shared" si="76"/>
        <v>0</v>
      </c>
      <c r="I2466" s="15">
        <v>0</v>
      </c>
      <c r="J2466" s="15">
        <v>0</v>
      </c>
      <c r="K2466" s="15">
        <v>0</v>
      </c>
      <c r="L2466" s="15">
        <f t="shared" si="77"/>
        <v>0</v>
      </c>
    </row>
    <row r="2467" spans="1:12" x14ac:dyDescent="0.2">
      <c r="A2467" s="19" t="s">
        <v>213</v>
      </c>
      <c r="B2467" s="19" t="s">
        <v>215</v>
      </c>
      <c r="C2467" s="7" t="s">
        <v>16</v>
      </c>
      <c r="D2467" s="29">
        <v>0</v>
      </c>
      <c r="E2467" s="29">
        <v>6.351</v>
      </c>
      <c r="F2467" s="30">
        <v>0</v>
      </c>
      <c r="G2467" s="29">
        <v>0</v>
      </c>
      <c r="H2467" s="29">
        <f t="shared" si="76"/>
        <v>6.351</v>
      </c>
      <c r="I2467" s="15">
        <v>0</v>
      </c>
      <c r="J2467" s="15">
        <v>0</v>
      </c>
      <c r="K2467" s="15">
        <v>0</v>
      </c>
      <c r="L2467" s="15">
        <f t="shared" si="77"/>
        <v>6.351</v>
      </c>
    </row>
    <row r="2468" spans="1:12" x14ac:dyDescent="0.2">
      <c r="A2468" s="19" t="s">
        <v>213</v>
      </c>
      <c r="B2468" s="19" t="s">
        <v>215</v>
      </c>
      <c r="C2468" s="7" t="s">
        <v>17</v>
      </c>
      <c r="D2468" s="29">
        <v>0</v>
      </c>
      <c r="E2468" s="29">
        <v>905.04899999999998</v>
      </c>
      <c r="F2468" s="30">
        <v>0</v>
      </c>
      <c r="G2468" s="29">
        <v>0</v>
      </c>
      <c r="H2468" s="29">
        <f t="shared" si="76"/>
        <v>905.04899999999998</v>
      </c>
      <c r="I2468" s="15">
        <v>0</v>
      </c>
      <c r="J2468" s="15">
        <v>0</v>
      </c>
      <c r="K2468" s="15">
        <v>0</v>
      </c>
      <c r="L2468" s="15">
        <f t="shared" si="77"/>
        <v>905.04899999999998</v>
      </c>
    </row>
    <row r="2469" spans="1:12" x14ac:dyDescent="0.2">
      <c r="A2469" s="19" t="s">
        <v>213</v>
      </c>
      <c r="B2469" s="19" t="s">
        <v>215</v>
      </c>
      <c r="C2469" s="7" t="s">
        <v>18</v>
      </c>
      <c r="D2469" s="29">
        <v>0</v>
      </c>
      <c r="E2469" s="29">
        <v>0</v>
      </c>
      <c r="F2469" s="30">
        <v>0</v>
      </c>
      <c r="G2469" s="29">
        <v>0</v>
      </c>
      <c r="H2469" s="29">
        <f t="shared" si="76"/>
        <v>0</v>
      </c>
      <c r="I2469" s="15">
        <v>0</v>
      </c>
      <c r="J2469" s="15">
        <v>0</v>
      </c>
      <c r="K2469" s="15">
        <v>0</v>
      </c>
      <c r="L2469" s="15">
        <f t="shared" si="77"/>
        <v>0</v>
      </c>
    </row>
    <row r="2470" spans="1:12" x14ac:dyDescent="0.2">
      <c r="A2470" s="19" t="s">
        <v>213</v>
      </c>
      <c r="B2470" s="19" t="s">
        <v>215</v>
      </c>
      <c r="C2470" s="7" t="s">
        <v>19</v>
      </c>
      <c r="D2470" s="29">
        <v>223.34</v>
      </c>
      <c r="E2470" s="29">
        <v>0</v>
      </c>
      <c r="F2470" s="30">
        <v>0</v>
      </c>
      <c r="G2470" s="29">
        <v>0</v>
      </c>
      <c r="H2470" s="29">
        <f t="shared" si="76"/>
        <v>223.34</v>
      </c>
      <c r="I2470" s="15">
        <v>0</v>
      </c>
      <c r="J2470" s="15">
        <v>0</v>
      </c>
      <c r="K2470" s="15">
        <v>0</v>
      </c>
      <c r="L2470" s="15">
        <f t="shared" si="77"/>
        <v>223.34</v>
      </c>
    </row>
    <row r="2471" spans="1:12" x14ac:dyDescent="0.2">
      <c r="A2471" s="19" t="s">
        <v>213</v>
      </c>
      <c r="B2471" s="19" t="s">
        <v>215</v>
      </c>
      <c r="C2471" s="7" t="s">
        <v>20</v>
      </c>
      <c r="D2471" s="29">
        <v>0</v>
      </c>
      <c r="E2471" s="29">
        <v>0</v>
      </c>
      <c r="F2471" s="30">
        <v>0</v>
      </c>
      <c r="G2471" s="29">
        <v>0</v>
      </c>
      <c r="H2471" s="29">
        <f t="shared" si="76"/>
        <v>0</v>
      </c>
      <c r="I2471" s="15">
        <v>0</v>
      </c>
      <c r="J2471" s="15">
        <v>0</v>
      </c>
      <c r="K2471" s="15">
        <v>0</v>
      </c>
      <c r="L2471" s="15">
        <f t="shared" si="77"/>
        <v>0</v>
      </c>
    </row>
    <row r="2472" spans="1:12" x14ac:dyDescent="0.2">
      <c r="A2472" s="19" t="s">
        <v>213</v>
      </c>
      <c r="B2472" s="19" t="s">
        <v>215</v>
      </c>
      <c r="C2472" s="7" t="s">
        <v>21</v>
      </c>
      <c r="D2472" s="29">
        <v>0</v>
      </c>
      <c r="E2472" s="29">
        <v>0</v>
      </c>
      <c r="F2472" s="30">
        <v>0</v>
      </c>
      <c r="G2472" s="29">
        <v>0</v>
      </c>
      <c r="H2472" s="29">
        <f t="shared" si="76"/>
        <v>0</v>
      </c>
      <c r="I2472" s="15">
        <v>0</v>
      </c>
      <c r="J2472" s="15">
        <v>0</v>
      </c>
      <c r="K2472" s="15">
        <v>0</v>
      </c>
      <c r="L2472" s="15">
        <f t="shared" si="77"/>
        <v>0</v>
      </c>
    </row>
    <row r="2473" spans="1:12" x14ac:dyDescent="0.2">
      <c r="A2473" s="19" t="s">
        <v>213</v>
      </c>
      <c r="B2473" s="19" t="s">
        <v>215</v>
      </c>
      <c r="C2473" s="7" t="s">
        <v>22</v>
      </c>
      <c r="D2473" s="29">
        <v>0</v>
      </c>
      <c r="E2473" s="29">
        <v>0</v>
      </c>
      <c r="F2473" s="30">
        <v>0</v>
      </c>
      <c r="G2473" s="29">
        <v>0</v>
      </c>
      <c r="H2473" s="29">
        <f t="shared" si="76"/>
        <v>0</v>
      </c>
      <c r="I2473" s="15">
        <v>0</v>
      </c>
      <c r="J2473" s="15">
        <v>0</v>
      </c>
      <c r="K2473" s="15">
        <v>0</v>
      </c>
      <c r="L2473" s="15">
        <f t="shared" si="77"/>
        <v>0</v>
      </c>
    </row>
    <row r="2474" spans="1:12" x14ac:dyDescent="0.2">
      <c r="A2474" s="19" t="s">
        <v>213</v>
      </c>
      <c r="B2474" s="19" t="s">
        <v>215</v>
      </c>
      <c r="C2474" s="7" t="s">
        <v>23</v>
      </c>
      <c r="D2474" s="29">
        <v>0</v>
      </c>
      <c r="E2474" s="29">
        <v>0</v>
      </c>
      <c r="F2474" s="53">
        <v>354.1</v>
      </c>
      <c r="G2474" s="29">
        <v>0</v>
      </c>
      <c r="H2474" s="29">
        <f t="shared" si="76"/>
        <v>354.1</v>
      </c>
      <c r="I2474" s="15">
        <v>0</v>
      </c>
      <c r="J2474" s="15">
        <v>0</v>
      </c>
      <c r="K2474" s="15">
        <v>0</v>
      </c>
      <c r="L2474" s="15">
        <f t="shared" si="77"/>
        <v>354.1</v>
      </c>
    </row>
    <row r="2475" spans="1:12" x14ac:dyDescent="0.2">
      <c r="A2475" s="19" t="s">
        <v>213</v>
      </c>
      <c r="B2475" s="19" t="s">
        <v>215</v>
      </c>
      <c r="C2475" s="7" t="s">
        <v>24</v>
      </c>
      <c r="D2475" s="29">
        <v>0</v>
      </c>
      <c r="E2475" s="29">
        <v>0</v>
      </c>
      <c r="F2475" s="30">
        <v>0</v>
      </c>
      <c r="G2475" s="29">
        <v>0</v>
      </c>
      <c r="H2475" s="29">
        <f t="shared" si="76"/>
        <v>0</v>
      </c>
      <c r="I2475" s="15">
        <v>0</v>
      </c>
      <c r="J2475" s="15">
        <v>0</v>
      </c>
      <c r="K2475" s="15">
        <v>0</v>
      </c>
      <c r="L2475" s="15">
        <f t="shared" si="77"/>
        <v>0</v>
      </c>
    </row>
    <row r="2476" spans="1:12" x14ac:dyDescent="0.2">
      <c r="A2476" s="19" t="s">
        <v>213</v>
      </c>
      <c r="B2476" s="19" t="s">
        <v>215</v>
      </c>
      <c r="C2476" s="7" t="s">
        <v>25</v>
      </c>
      <c r="D2476" s="29">
        <v>13.272</v>
      </c>
      <c r="E2476" s="29">
        <v>0</v>
      </c>
      <c r="F2476" s="30">
        <v>0</v>
      </c>
      <c r="G2476" s="29">
        <v>0</v>
      </c>
      <c r="H2476" s="29">
        <f t="shared" si="76"/>
        <v>13.272</v>
      </c>
      <c r="I2476" s="15">
        <v>0</v>
      </c>
      <c r="J2476" s="15">
        <v>0</v>
      </c>
      <c r="K2476" s="15">
        <v>0</v>
      </c>
      <c r="L2476" s="15">
        <f t="shared" si="77"/>
        <v>13.272</v>
      </c>
    </row>
    <row r="2477" spans="1:12" x14ac:dyDescent="0.2">
      <c r="A2477" s="19" t="s">
        <v>213</v>
      </c>
      <c r="B2477" s="19" t="s">
        <v>215</v>
      </c>
      <c r="C2477" s="7" t="s">
        <v>26</v>
      </c>
      <c r="D2477" s="29">
        <v>0</v>
      </c>
      <c r="E2477" s="29">
        <v>0</v>
      </c>
      <c r="F2477" s="30">
        <v>0</v>
      </c>
      <c r="G2477" s="29">
        <v>0</v>
      </c>
      <c r="H2477" s="29">
        <f t="shared" si="76"/>
        <v>0</v>
      </c>
      <c r="I2477" s="15">
        <v>0</v>
      </c>
      <c r="J2477" s="15">
        <v>0</v>
      </c>
      <c r="K2477" s="15">
        <v>0</v>
      </c>
      <c r="L2477" s="15">
        <f t="shared" si="77"/>
        <v>0</v>
      </c>
    </row>
    <row r="2478" spans="1:12" x14ac:dyDescent="0.2">
      <c r="A2478" s="19" t="s">
        <v>213</v>
      </c>
      <c r="B2478" s="19" t="s">
        <v>215</v>
      </c>
      <c r="C2478" s="7" t="s">
        <v>27</v>
      </c>
      <c r="D2478" s="29">
        <v>0</v>
      </c>
      <c r="E2478" s="29">
        <v>0</v>
      </c>
      <c r="F2478" s="30">
        <v>0</v>
      </c>
      <c r="G2478" s="29">
        <v>0</v>
      </c>
      <c r="H2478" s="29">
        <f t="shared" si="76"/>
        <v>0</v>
      </c>
      <c r="I2478" s="15">
        <v>0</v>
      </c>
      <c r="J2478" s="15">
        <v>0</v>
      </c>
      <c r="K2478" s="15">
        <v>0</v>
      </c>
      <c r="L2478" s="15">
        <f t="shared" si="77"/>
        <v>0</v>
      </c>
    </row>
    <row r="2479" spans="1:12" x14ac:dyDescent="0.2">
      <c r="A2479" s="19" t="s">
        <v>213</v>
      </c>
      <c r="B2479" s="19" t="s">
        <v>215</v>
      </c>
      <c r="C2479" s="7" t="s">
        <v>28</v>
      </c>
      <c r="D2479" s="29">
        <v>0</v>
      </c>
      <c r="E2479" s="29">
        <v>0</v>
      </c>
      <c r="F2479" s="30">
        <v>0</v>
      </c>
      <c r="G2479" s="29">
        <v>0</v>
      </c>
      <c r="H2479" s="29">
        <f t="shared" si="76"/>
        <v>0</v>
      </c>
      <c r="I2479" s="15">
        <v>0</v>
      </c>
      <c r="J2479" s="15">
        <v>0</v>
      </c>
      <c r="K2479" s="15">
        <v>0</v>
      </c>
      <c r="L2479" s="15">
        <f t="shared" si="77"/>
        <v>0</v>
      </c>
    </row>
    <row r="2480" spans="1:12" x14ac:dyDescent="0.2">
      <c r="A2480" s="19" t="s">
        <v>213</v>
      </c>
      <c r="B2480" s="19" t="s">
        <v>215</v>
      </c>
      <c r="C2480" s="7" t="s">
        <v>29</v>
      </c>
      <c r="D2480" s="29">
        <v>60.076999999999998</v>
      </c>
      <c r="E2480" s="29">
        <v>0</v>
      </c>
      <c r="F2480" s="30">
        <v>0</v>
      </c>
      <c r="G2480" s="29">
        <v>0</v>
      </c>
      <c r="H2480" s="29">
        <f t="shared" si="76"/>
        <v>60.076999999999998</v>
      </c>
      <c r="I2480" s="15">
        <v>73.796999999999997</v>
      </c>
      <c r="J2480" s="15">
        <v>0</v>
      </c>
      <c r="K2480" s="15">
        <v>0</v>
      </c>
      <c r="L2480" s="15">
        <f t="shared" si="77"/>
        <v>133.874</v>
      </c>
    </row>
    <row r="2481" spans="1:12" x14ac:dyDescent="0.2">
      <c r="A2481" s="19" t="s">
        <v>213</v>
      </c>
      <c r="B2481" s="19" t="s">
        <v>215</v>
      </c>
      <c r="C2481" s="7" t="s">
        <v>30</v>
      </c>
      <c r="D2481" s="29">
        <v>0</v>
      </c>
      <c r="E2481" s="29">
        <v>0</v>
      </c>
      <c r="F2481" s="30">
        <v>0</v>
      </c>
      <c r="G2481" s="29">
        <v>6.0000000000000001E-3</v>
      </c>
      <c r="H2481" s="29">
        <f t="shared" si="76"/>
        <v>6.0000000000000001E-3</v>
      </c>
      <c r="I2481" s="15">
        <v>0</v>
      </c>
      <c r="J2481" s="15">
        <v>0</v>
      </c>
      <c r="K2481" s="15">
        <v>0</v>
      </c>
      <c r="L2481" s="15">
        <f t="shared" si="77"/>
        <v>6.0000000000000001E-3</v>
      </c>
    </row>
    <row r="2482" spans="1:12" x14ac:dyDescent="0.2">
      <c r="A2482" s="19" t="s">
        <v>213</v>
      </c>
      <c r="B2482" s="19" t="s">
        <v>215</v>
      </c>
      <c r="C2482" s="7" t="s">
        <v>31</v>
      </c>
      <c r="D2482" s="29">
        <v>0</v>
      </c>
      <c r="E2482" s="29">
        <v>0</v>
      </c>
      <c r="F2482" s="30">
        <v>0</v>
      </c>
      <c r="G2482" s="29">
        <v>0</v>
      </c>
      <c r="H2482" s="29">
        <f t="shared" si="76"/>
        <v>0</v>
      </c>
      <c r="I2482" s="15">
        <v>0</v>
      </c>
      <c r="J2482" s="15">
        <v>0</v>
      </c>
      <c r="K2482" s="15">
        <v>0</v>
      </c>
      <c r="L2482" s="15">
        <f t="shared" si="77"/>
        <v>0</v>
      </c>
    </row>
    <row r="2483" spans="1:12" x14ac:dyDescent="0.2">
      <c r="A2483" s="19" t="s">
        <v>213</v>
      </c>
      <c r="B2483" s="19" t="s">
        <v>215</v>
      </c>
      <c r="C2483" s="7" t="s">
        <v>32</v>
      </c>
      <c r="D2483" s="29">
        <v>0</v>
      </c>
      <c r="E2483" s="29">
        <v>0</v>
      </c>
      <c r="F2483" s="30">
        <v>0</v>
      </c>
      <c r="G2483" s="29">
        <v>0</v>
      </c>
      <c r="H2483" s="29">
        <f t="shared" si="76"/>
        <v>0</v>
      </c>
      <c r="I2483" s="15">
        <v>0</v>
      </c>
      <c r="J2483" s="15">
        <v>0</v>
      </c>
      <c r="K2483" s="15">
        <v>0</v>
      </c>
      <c r="L2483" s="15">
        <f t="shared" si="77"/>
        <v>0</v>
      </c>
    </row>
    <row r="2484" spans="1:12" x14ac:dyDescent="0.2">
      <c r="A2484" s="19" t="s">
        <v>213</v>
      </c>
      <c r="B2484" s="19" t="s">
        <v>215</v>
      </c>
      <c r="C2484" s="7" t="s">
        <v>107</v>
      </c>
      <c r="D2484" s="29">
        <v>6.758</v>
      </c>
      <c r="E2484" s="29">
        <v>0</v>
      </c>
      <c r="F2484" s="30">
        <v>0</v>
      </c>
      <c r="G2484" s="29">
        <v>0</v>
      </c>
      <c r="H2484" s="29">
        <f t="shared" ref="H2484" si="78">D2484+E2484+F2484+G2484</f>
        <v>6.758</v>
      </c>
      <c r="I2484" s="15">
        <v>0</v>
      </c>
      <c r="J2484" s="15">
        <v>0</v>
      </c>
      <c r="K2484" s="15">
        <v>0</v>
      </c>
      <c r="L2484" s="15">
        <f t="shared" ref="L2484" si="79">ROUND(H2484+I2484+J2484+K2484,3)</f>
        <v>6.758</v>
      </c>
    </row>
    <row r="2485" spans="1:12" x14ac:dyDescent="0.2">
      <c r="A2485" s="19" t="s">
        <v>214</v>
      </c>
      <c r="B2485" t="s">
        <v>216</v>
      </c>
      <c r="C2485" s="7" t="s">
        <v>33</v>
      </c>
      <c r="D2485" s="29">
        <v>0</v>
      </c>
      <c r="E2485" s="29">
        <v>0</v>
      </c>
      <c r="F2485" s="30">
        <v>0</v>
      </c>
      <c r="G2485" s="29">
        <v>0</v>
      </c>
      <c r="H2485" s="29">
        <f t="shared" si="76"/>
        <v>0</v>
      </c>
      <c r="I2485" s="15">
        <v>0</v>
      </c>
      <c r="J2485" s="15">
        <v>0</v>
      </c>
      <c r="K2485" s="15">
        <v>0</v>
      </c>
      <c r="L2485" s="15">
        <f t="shared" si="77"/>
        <v>0</v>
      </c>
    </row>
    <row r="2486" spans="1:12" x14ac:dyDescent="0.2">
      <c r="A2486" s="19" t="s">
        <v>214</v>
      </c>
      <c r="B2486" s="19" t="s">
        <v>216</v>
      </c>
      <c r="C2486" s="7" t="s">
        <v>2</v>
      </c>
      <c r="D2486" s="29">
        <v>0</v>
      </c>
      <c r="E2486" s="29">
        <v>0</v>
      </c>
      <c r="F2486" s="30">
        <v>111</v>
      </c>
      <c r="G2486" s="29">
        <v>0</v>
      </c>
      <c r="H2486" s="29">
        <f t="shared" si="76"/>
        <v>111</v>
      </c>
      <c r="I2486" s="15">
        <v>0</v>
      </c>
      <c r="J2486" s="15">
        <v>0</v>
      </c>
      <c r="K2486" s="15">
        <v>0</v>
      </c>
      <c r="L2486" s="15">
        <f t="shared" si="77"/>
        <v>111</v>
      </c>
    </row>
    <row r="2487" spans="1:12" x14ac:dyDescent="0.2">
      <c r="A2487" s="19" t="s">
        <v>214</v>
      </c>
      <c r="B2487" s="19" t="s">
        <v>216</v>
      </c>
      <c r="C2487" s="7" t="s">
        <v>4</v>
      </c>
      <c r="D2487" s="29">
        <v>0</v>
      </c>
      <c r="E2487" s="29">
        <v>0</v>
      </c>
      <c r="F2487" s="30">
        <v>3.6</v>
      </c>
      <c r="G2487" s="29">
        <v>0</v>
      </c>
      <c r="H2487" s="29">
        <f t="shared" si="76"/>
        <v>3.6</v>
      </c>
      <c r="I2487" s="15">
        <v>0</v>
      </c>
      <c r="J2487" s="15">
        <v>0</v>
      </c>
      <c r="K2487" s="15">
        <v>0</v>
      </c>
      <c r="L2487" s="15">
        <f t="shared" si="77"/>
        <v>3.6</v>
      </c>
    </row>
    <row r="2488" spans="1:12" x14ac:dyDescent="0.2">
      <c r="A2488" s="19" t="s">
        <v>214</v>
      </c>
      <c r="B2488" s="19" t="s">
        <v>216</v>
      </c>
      <c r="C2488" s="7" t="s">
        <v>5</v>
      </c>
      <c r="D2488" s="29">
        <v>0</v>
      </c>
      <c r="E2488" s="29">
        <v>0</v>
      </c>
      <c r="F2488" s="30">
        <v>0.3</v>
      </c>
      <c r="G2488" s="29">
        <v>0</v>
      </c>
      <c r="H2488" s="29">
        <f t="shared" si="76"/>
        <v>0.3</v>
      </c>
      <c r="I2488" s="15">
        <v>0</v>
      </c>
      <c r="J2488" s="15">
        <v>0</v>
      </c>
      <c r="K2488" s="15">
        <v>0</v>
      </c>
      <c r="L2488" s="15">
        <f t="shared" si="77"/>
        <v>0.3</v>
      </c>
    </row>
    <row r="2489" spans="1:12" x14ac:dyDescent="0.2">
      <c r="A2489" s="19" t="s">
        <v>214</v>
      </c>
      <c r="B2489" s="19" t="s">
        <v>216</v>
      </c>
      <c r="C2489" s="7" t="s">
        <v>6</v>
      </c>
      <c r="D2489" s="29">
        <v>0</v>
      </c>
      <c r="E2489" s="29">
        <v>0</v>
      </c>
      <c r="F2489" s="30">
        <v>0</v>
      </c>
      <c r="G2489" s="29">
        <v>0</v>
      </c>
      <c r="H2489" s="29">
        <f t="shared" si="76"/>
        <v>0</v>
      </c>
      <c r="I2489" s="15">
        <v>0</v>
      </c>
      <c r="J2489" s="15">
        <v>0</v>
      </c>
      <c r="K2489" s="15">
        <v>0</v>
      </c>
      <c r="L2489" s="15">
        <f t="shared" si="77"/>
        <v>0</v>
      </c>
    </row>
    <row r="2490" spans="1:12" x14ac:dyDescent="0.2">
      <c r="A2490" s="19" t="s">
        <v>214</v>
      </c>
      <c r="B2490" s="19" t="s">
        <v>216</v>
      </c>
      <c r="C2490" s="7" t="s">
        <v>7</v>
      </c>
      <c r="D2490" s="29">
        <v>0</v>
      </c>
      <c r="E2490" s="29">
        <v>0</v>
      </c>
      <c r="F2490" s="30">
        <v>0</v>
      </c>
      <c r="G2490" s="29">
        <v>0</v>
      </c>
      <c r="H2490" s="29">
        <f t="shared" si="76"/>
        <v>0</v>
      </c>
      <c r="I2490" s="15">
        <v>0</v>
      </c>
      <c r="J2490" s="15">
        <v>0</v>
      </c>
      <c r="K2490" s="15">
        <v>0</v>
      </c>
      <c r="L2490" s="15">
        <f t="shared" si="77"/>
        <v>0</v>
      </c>
    </row>
    <row r="2491" spans="1:12" x14ac:dyDescent="0.2">
      <c r="A2491" s="19" t="s">
        <v>214</v>
      </c>
      <c r="B2491" s="19" t="s">
        <v>216</v>
      </c>
      <c r="C2491" s="7" t="s">
        <v>8</v>
      </c>
      <c r="D2491" s="29">
        <v>0</v>
      </c>
      <c r="E2491" s="29">
        <v>0</v>
      </c>
      <c r="F2491" s="30">
        <v>20.6</v>
      </c>
      <c r="G2491" s="29">
        <v>0</v>
      </c>
      <c r="H2491" s="29">
        <f t="shared" si="76"/>
        <v>20.6</v>
      </c>
      <c r="I2491" s="15">
        <v>0</v>
      </c>
      <c r="J2491" s="15">
        <v>0</v>
      </c>
      <c r="K2491" s="15">
        <v>0</v>
      </c>
      <c r="L2491" s="15">
        <f t="shared" si="77"/>
        <v>20.6</v>
      </c>
    </row>
    <row r="2492" spans="1:12" x14ac:dyDescent="0.2">
      <c r="A2492" s="19" t="s">
        <v>214</v>
      </c>
      <c r="B2492" s="19" t="s">
        <v>216</v>
      </c>
      <c r="C2492" s="7" t="s">
        <v>9</v>
      </c>
      <c r="D2492" s="29">
        <v>0</v>
      </c>
      <c r="E2492" s="29">
        <v>0</v>
      </c>
      <c r="F2492" s="30">
        <v>0.1</v>
      </c>
      <c r="G2492" s="29">
        <v>0</v>
      </c>
      <c r="H2492" s="29">
        <f t="shared" si="76"/>
        <v>0.1</v>
      </c>
      <c r="I2492" s="15">
        <v>0</v>
      </c>
      <c r="J2492" s="15">
        <v>0</v>
      </c>
      <c r="K2492" s="15">
        <v>0</v>
      </c>
      <c r="L2492" s="15">
        <f t="shared" si="77"/>
        <v>0.1</v>
      </c>
    </row>
    <row r="2493" spans="1:12" x14ac:dyDescent="0.2">
      <c r="A2493" s="19" t="s">
        <v>214</v>
      </c>
      <c r="B2493" s="19" t="s">
        <v>216</v>
      </c>
      <c r="C2493" s="7" t="s">
        <v>10</v>
      </c>
      <c r="D2493" s="29">
        <v>0</v>
      </c>
      <c r="E2493" s="29">
        <v>0</v>
      </c>
      <c r="F2493" s="30">
        <v>3.2</v>
      </c>
      <c r="G2493" s="29">
        <v>0</v>
      </c>
      <c r="H2493" s="29">
        <f t="shared" si="76"/>
        <v>3.2</v>
      </c>
      <c r="I2493" s="15">
        <v>0</v>
      </c>
      <c r="J2493" s="15">
        <v>0</v>
      </c>
      <c r="K2493" s="15">
        <v>0</v>
      </c>
      <c r="L2493" s="15">
        <f t="shared" si="77"/>
        <v>3.2</v>
      </c>
    </row>
    <row r="2494" spans="1:12" x14ac:dyDescent="0.2">
      <c r="A2494" s="19" t="s">
        <v>214</v>
      </c>
      <c r="B2494" s="19" t="s">
        <v>216</v>
      </c>
      <c r="C2494" s="7" t="s">
        <v>11</v>
      </c>
      <c r="D2494" s="29">
        <v>0</v>
      </c>
      <c r="E2494" s="29">
        <v>0</v>
      </c>
      <c r="F2494" s="30">
        <v>0</v>
      </c>
      <c r="G2494" s="29">
        <v>0</v>
      </c>
      <c r="H2494" s="29">
        <f t="shared" si="76"/>
        <v>0</v>
      </c>
      <c r="I2494" s="15">
        <v>0</v>
      </c>
      <c r="J2494" s="15">
        <v>0</v>
      </c>
      <c r="K2494" s="15">
        <v>0</v>
      </c>
      <c r="L2494" s="15">
        <f t="shared" si="77"/>
        <v>0</v>
      </c>
    </row>
    <row r="2495" spans="1:12" x14ac:dyDescent="0.2">
      <c r="A2495" s="19" t="s">
        <v>214</v>
      </c>
      <c r="B2495" s="19" t="s">
        <v>216</v>
      </c>
      <c r="C2495" s="7" t="s">
        <v>12</v>
      </c>
      <c r="D2495" s="29">
        <v>0</v>
      </c>
      <c r="E2495" s="29">
        <v>0</v>
      </c>
      <c r="F2495" s="30">
        <v>0</v>
      </c>
      <c r="G2495" s="29">
        <v>0</v>
      </c>
      <c r="H2495" s="29">
        <f t="shared" si="76"/>
        <v>0</v>
      </c>
      <c r="I2495" s="15">
        <v>0</v>
      </c>
      <c r="J2495" s="15">
        <v>0</v>
      </c>
      <c r="K2495" s="15">
        <v>0</v>
      </c>
      <c r="L2495" s="15">
        <f t="shared" si="77"/>
        <v>0</v>
      </c>
    </row>
    <row r="2496" spans="1:12" x14ac:dyDescent="0.2">
      <c r="A2496" s="19" t="s">
        <v>214</v>
      </c>
      <c r="B2496" s="19" t="s">
        <v>216</v>
      </c>
      <c r="C2496" s="7" t="s">
        <v>13</v>
      </c>
      <c r="D2496" s="29">
        <v>0</v>
      </c>
      <c r="E2496" s="29">
        <v>0</v>
      </c>
      <c r="F2496" s="30">
        <v>0</v>
      </c>
      <c r="G2496" s="29">
        <v>0</v>
      </c>
      <c r="H2496" s="29">
        <f t="shared" si="76"/>
        <v>0</v>
      </c>
      <c r="I2496" s="15">
        <v>0</v>
      </c>
      <c r="J2496" s="15">
        <v>0</v>
      </c>
      <c r="K2496" s="15">
        <v>0</v>
      </c>
      <c r="L2496" s="15">
        <f t="shared" si="77"/>
        <v>0</v>
      </c>
    </row>
    <row r="2497" spans="1:12" x14ac:dyDescent="0.2">
      <c r="A2497" s="19" t="s">
        <v>214</v>
      </c>
      <c r="B2497" s="19" t="s">
        <v>216</v>
      </c>
      <c r="C2497" s="7" t="s">
        <v>14</v>
      </c>
      <c r="D2497" s="29">
        <v>0</v>
      </c>
      <c r="E2497" s="29">
        <v>0</v>
      </c>
      <c r="F2497" s="30">
        <v>0</v>
      </c>
      <c r="G2497" s="29">
        <v>0</v>
      </c>
      <c r="H2497" s="29">
        <f t="shared" si="76"/>
        <v>0</v>
      </c>
      <c r="I2497" s="15">
        <v>0</v>
      </c>
      <c r="J2497" s="15">
        <v>0</v>
      </c>
      <c r="K2497" s="15">
        <v>0</v>
      </c>
      <c r="L2497" s="15">
        <f t="shared" si="77"/>
        <v>0</v>
      </c>
    </row>
    <row r="2498" spans="1:12" x14ac:dyDescent="0.2">
      <c r="A2498" s="19" t="s">
        <v>214</v>
      </c>
      <c r="B2498" s="19" t="s">
        <v>216</v>
      </c>
      <c r="C2498" s="7" t="s">
        <v>15</v>
      </c>
      <c r="D2498" s="29">
        <v>0</v>
      </c>
      <c r="E2498" s="29">
        <v>0</v>
      </c>
      <c r="F2498" s="30">
        <v>0</v>
      </c>
      <c r="G2498" s="29">
        <v>0</v>
      </c>
      <c r="H2498" s="29">
        <f t="shared" si="76"/>
        <v>0</v>
      </c>
      <c r="I2498" s="15">
        <v>0</v>
      </c>
      <c r="J2498" s="15">
        <v>0</v>
      </c>
      <c r="K2498" s="15">
        <v>0</v>
      </c>
      <c r="L2498" s="15">
        <f t="shared" si="77"/>
        <v>0</v>
      </c>
    </row>
    <row r="2499" spans="1:12" x14ac:dyDescent="0.2">
      <c r="A2499" s="19" t="s">
        <v>214</v>
      </c>
      <c r="B2499" s="19" t="s">
        <v>216</v>
      </c>
      <c r="C2499" s="7" t="s">
        <v>108</v>
      </c>
      <c r="D2499" s="29">
        <v>30.762836185819069</v>
      </c>
      <c r="E2499" s="29">
        <v>0</v>
      </c>
      <c r="F2499" s="30">
        <v>0</v>
      </c>
      <c r="G2499" s="29">
        <v>0</v>
      </c>
      <c r="H2499" s="29">
        <f t="shared" si="76"/>
        <v>30.762836185819069</v>
      </c>
      <c r="I2499" s="15">
        <v>0</v>
      </c>
      <c r="J2499" s="15">
        <v>0</v>
      </c>
      <c r="K2499" s="15">
        <v>0</v>
      </c>
      <c r="L2499" s="15">
        <f t="shared" si="77"/>
        <v>30.763000000000002</v>
      </c>
    </row>
    <row r="2500" spans="1:12" x14ac:dyDescent="0.2">
      <c r="A2500" s="19" t="s">
        <v>214</v>
      </c>
      <c r="B2500" s="19" t="s">
        <v>216</v>
      </c>
      <c r="C2500" s="7" t="s">
        <v>16</v>
      </c>
      <c r="D2500" s="29">
        <v>0</v>
      </c>
      <c r="E2500" s="29">
        <v>90.995999999999995</v>
      </c>
      <c r="F2500" s="30">
        <v>0</v>
      </c>
      <c r="G2500" s="29">
        <v>0</v>
      </c>
      <c r="H2500" s="29">
        <f t="shared" si="76"/>
        <v>90.995999999999995</v>
      </c>
      <c r="I2500" s="15">
        <v>0</v>
      </c>
      <c r="J2500" s="15">
        <v>0</v>
      </c>
      <c r="K2500" s="15">
        <v>0</v>
      </c>
      <c r="L2500" s="15">
        <f t="shared" si="77"/>
        <v>90.995999999999995</v>
      </c>
    </row>
    <row r="2501" spans="1:12" x14ac:dyDescent="0.2">
      <c r="A2501" s="19" t="s">
        <v>214</v>
      </c>
      <c r="B2501" s="19" t="s">
        <v>216</v>
      </c>
      <c r="C2501" s="7" t="s">
        <v>17</v>
      </c>
      <c r="D2501" s="29">
        <v>0</v>
      </c>
      <c r="E2501" s="29">
        <v>174.50399999999999</v>
      </c>
      <c r="F2501" s="30">
        <v>0</v>
      </c>
      <c r="G2501" s="29">
        <v>0</v>
      </c>
      <c r="H2501" s="29">
        <f t="shared" ref="H2501:H2517" si="80">D2501+E2501+F2501+G2501</f>
        <v>174.50399999999999</v>
      </c>
      <c r="I2501" s="15">
        <v>0</v>
      </c>
      <c r="J2501" s="15">
        <v>0</v>
      </c>
      <c r="K2501" s="15">
        <v>0</v>
      </c>
      <c r="L2501" s="15">
        <f t="shared" ref="L2501:L2517" si="81">ROUND(H2501+I2501+J2501+K2501,3)</f>
        <v>174.50399999999999</v>
      </c>
    </row>
    <row r="2502" spans="1:12" x14ac:dyDescent="0.2">
      <c r="A2502" s="19" t="s">
        <v>214</v>
      </c>
      <c r="B2502" s="19" t="s">
        <v>216</v>
      </c>
      <c r="C2502" s="7" t="s">
        <v>18</v>
      </c>
      <c r="D2502" s="29">
        <v>0</v>
      </c>
      <c r="E2502" s="29">
        <v>0</v>
      </c>
      <c r="F2502" s="30">
        <v>0</v>
      </c>
      <c r="G2502" s="29">
        <v>0</v>
      </c>
      <c r="H2502" s="29">
        <f t="shared" si="80"/>
        <v>0</v>
      </c>
      <c r="I2502" s="15">
        <v>0</v>
      </c>
      <c r="J2502" s="15">
        <v>0</v>
      </c>
      <c r="K2502" s="15">
        <v>0</v>
      </c>
      <c r="L2502" s="15">
        <f t="shared" si="81"/>
        <v>0</v>
      </c>
    </row>
    <row r="2503" spans="1:12" x14ac:dyDescent="0.2">
      <c r="A2503" s="19" t="s">
        <v>214</v>
      </c>
      <c r="B2503" s="19" t="s">
        <v>216</v>
      </c>
      <c r="C2503" s="7" t="s">
        <v>19</v>
      </c>
      <c r="D2503" s="29">
        <v>0</v>
      </c>
      <c r="E2503" s="29">
        <v>0</v>
      </c>
      <c r="F2503" s="30">
        <v>0</v>
      </c>
      <c r="G2503" s="29">
        <v>0</v>
      </c>
      <c r="H2503" s="29">
        <f t="shared" si="80"/>
        <v>0</v>
      </c>
      <c r="I2503" s="15">
        <v>0</v>
      </c>
      <c r="J2503" s="15">
        <v>0</v>
      </c>
      <c r="K2503" s="15">
        <v>0</v>
      </c>
      <c r="L2503" s="15">
        <f t="shared" si="81"/>
        <v>0</v>
      </c>
    </row>
    <row r="2504" spans="1:12" x14ac:dyDescent="0.2">
      <c r="A2504" s="19" t="s">
        <v>214</v>
      </c>
      <c r="B2504" s="19" t="s">
        <v>216</v>
      </c>
      <c r="C2504" s="7" t="s">
        <v>20</v>
      </c>
      <c r="D2504" s="29">
        <v>0</v>
      </c>
      <c r="E2504" s="29">
        <v>0</v>
      </c>
      <c r="F2504" s="30">
        <v>0</v>
      </c>
      <c r="G2504" s="29">
        <v>0</v>
      </c>
      <c r="H2504" s="29">
        <f t="shared" si="80"/>
        <v>0</v>
      </c>
      <c r="I2504" s="15">
        <v>0</v>
      </c>
      <c r="J2504" s="15">
        <v>0</v>
      </c>
      <c r="K2504" s="15">
        <v>0</v>
      </c>
      <c r="L2504" s="15">
        <f t="shared" si="81"/>
        <v>0</v>
      </c>
    </row>
    <row r="2505" spans="1:12" x14ac:dyDescent="0.2">
      <c r="A2505" s="19" t="s">
        <v>214</v>
      </c>
      <c r="B2505" s="19" t="s">
        <v>216</v>
      </c>
      <c r="C2505" s="7" t="s">
        <v>21</v>
      </c>
      <c r="D2505" s="29">
        <v>0</v>
      </c>
      <c r="E2505" s="29">
        <v>0</v>
      </c>
      <c r="F2505" s="30">
        <v>0</v>
      </c>
      <c r="G2505" s="29">
        <v>0</v>
      </c>
      <c r="H2505" s="29">
        <f t="shared" si="80"/>
        <v>0</v>
      </c>
      <c r="I2505" s="15">
        <v>0</v>
      </c>
      <c r="J2505" s="15">
        <v>0</v>
      </c>
      <c r="K2505" s="15">
        <v>0</v>
      </c>
      <c r="L2505" s="15">
        <f t="shared" si="81"/>
        <v>0</v>
      </c>
    </row>
    <row r="2506" spans="1:12" x14ac:dyDescent="0.2">
      <c r="A2506" s="19" t="s">
        <v>214</v>
      </c>
      <c r="B2506" s="19" t="s">
        <v>216</v>
      </c>
      <c r="C2506" s="7" t="s">
        <v>22</v>
      </c>
      <c r="D2506" s="29">
        <v>0</v>
      </c>
      <c r="E2506" s="29">
        <v>0</v>
      </c>
      <c r="F2506" s="30">
        <v>0</v>
      </c>
      <c r="G2506" s="29">
        <v>0</v>
      </c>
      <c r="H2506" s="29">
        <f t="shared" si="80"/>
        <v>0</v>
      </c>
      <c r="I2506" s="15">
        <v>0</v>
      </c>
      <c r="J2506" s="15">
        <v>0</v>
      </c>
      <c r="K2506" s="15">
        <v>0</v>
      </c>
      <c r="L2506" s="15">
        <f t="shared" si="81"/>
        <v>0</v>
      </c>
    </row>
    <row r="2507" spans="1:12" x14ac:dyDescent="0.2">
      <c r="A2507" s="19" t="s">
        <v>214</v>
      </c>
      <c r="B2507" s="19" t="s">
        <v>216</v>
      </c>
      <c r="C2507" s="7" t="s">
        <v>23</v>
      </c>
      <c r="D2507" s="29">
        <v>30.844219350331819</v>
      </c>
      <c r="E2507" s="29">
        <v>0</v>
      </c>
      <c r="F2507" s="30">
        <v>0</v>
      </c>
      <c r="G2507" s="29">
        <v>0</v>
      </c>
      <c r="H2507" s="29">
        <f t="shared" si="80"/>
        <v>30.844219350331819</v>
      </c>
      <c r="I2507" s="15">
        <v>0</v>
      </c>
      <c r="J2507" s="15">
        <v>0</v>
      </c>
      <c r="K2507" s="15">
        <v>0</v>
      </c>
      <c r="L2507" s="15">
        <f t="shared" si="81"/>
        <v>30.844000000000001</v>
      </c>
    </row>
    <row r="2508" spans="1:12" x14ac:dyDescent="0.2">
      <c r="A2508" s="19" t="s">
        <v>214</v>
      </c>
      <c r="B2508" s="19" t="s">
        <v>216</v>
      </c>
      <c r="C2508" s="7" t="s">
        <v>24</v>
      </c>
      <c r="D2508" s="29">
        <v>8.1383164512748865E-2</v>
      </c>
      <c r="E2508" s="29">
        <v>0</v>
      </c>
      <c r="F2508" s="30">
        <v>0</v>
      </c>
      <c r="G2508" s="29">
        <v>0</v>
      </c>
      <c r="H2508" s="29">
        <f t="shared" si="80"/>
        <v>8.1383164512748865E-2</v>
      </c>
      <c r="I2508" s="15">
        <v>0</v>
      </c>
      <c r="J2508" s="15">
        <v>0</v>
      </c>
      <c r="K2508" s="15">
        <v>0</v>
      </c>
      <c r="L2508" s="15">
        <f t="shared" si="81"/>
        <v>8.1000000000000003E-2</v>
      </c>
    </row>
    <row r="2509" spans="1:12" x14ac:dyDescent="0.2">
      <c r="A2509" s="19" t="s">
        <v>214</v>
      </c>
      <c r="B2509" s="19" t="s">
        <v>216</v>
      </c>
      <c r="C2509" s="7" t="s">
        <v>25</v>
      </c>
      <c r="D2509" s="29">
        <v>0</v>
      </c>
      <c r="E2509" s="29">
        <v>0</v>
      </c>
      <c r="F2509" s="30">
        <v>0</v>
      </c>
      <c r="G2509" s="29">
        <v>0</v>
      </c>
      <c r="H2509" s="29">
        <f t="shared" si="80"/>
        <v>0</v>
      </c>
      <c r="I2509" s="15">
        <v>0</v>
      </c>
      <c r="J2509" s="15">
        <v>0</v>
      </c>
      <c r="K2509" s="15">
        <v>0</v>
      </c>
      <c r="L2509" s="15">
        <f t="shared" si="81"/>
        <v>0</v>
      </c>
    </row>
    <row r="2510" spans="1:12" x14ac:dyDescent="0.2">
      <c r="A2510" s="19" t="s">
        <v>214</v>
      </c>
      <c r="B2510" s="19" t="s">
        <v>216</v>
      </c>
      <c r="C2510" s="7" t="s">
        <v>26</v>
      </c>
      <c r="D2510" s="29">
        <v>0</v>
      </c>
      <c r="E2510" s="29">
        <v>0</v>
      </c>
      <c r="F2510" s="30">
        <v>0</v>
      </c>
      <c r="G2510" s="29">
        <v>0</v>
      </c>
      <c r="H2510" s="29">
        <f t="shared" si="80"/>
        <v>0</v>
      </c>
      <c r="I2510" s="15">
        <v>0</v>
      </c>
      <c r="J2510" s="15">
        <v>0</v>
      </c>
      <c r="K2510" s="15">
        <v>0</v>
      </c>
      <c r="L2510" s="15">
        <f t="shared" si="81"/>
        <v>0</v>
      </c>
    </row>
    <row r="2511" spans="1:12" x14ac:dyDescent="0.2">
      <c r="A2511" s="19" t="s">
        <v>214</v>
      </c>
      <c r="B2511" s="19" t="s">
        <v>216</v>
      </c>
      <c r="C2511" s="7" t="s">
        <v>27</v>
      </c>
      <c r="D2511" s="29">
        <v>0</v>
      </c>
      <c r="E2511" s="29">
        <v>0</v>
      </c>
      <c r="F2511" s="30">
        <v>0</v>
      </c>
      <c r="G2511" s="29">
        <v>0</v>
      </c>
      <c r="H2511" s="29">
        <f t="shared" si="80"/>
        <v>0</v>
      </c>
      <c r="I2511" s="15">
        <v>0</v>
      </c>
      <c r="J2511" s="15">
        <v>0</v>
      </c>
      <c r="K2511" s="15">
        <v>0</v>
      </c>
      <c r="L2511" s="15">
        <f t="shared" si="81"/>
        <v>0</v>
      </c>
    </row>
    <row r="2512" spans="1:12" x14ac:dyDescent="0.2">
      <c r="A2512" s="19" t="s">
        <v>214</v>
      </c>
      <c r="B2512" s="19" t="s">
        <v>216</v>
      </c>
      <c r="C2512" s="7" t="s">
        <v>28</v>
      </c>
      <c r="D2512" s="29">
        <v>0</v>
      </c>
      <c r="E2512" s="29">
        <v>0</v>
      </c>
      <c r="F2512" s="30">
        <v>0</v>
      </c>
      <c r="G2512" s="29">
        <v>0</v>
      </c>
      <c r="H2512" s="29">
        <f t="shared" si="80"/>
        <v>0</v>
      </c>
      <c r="I2512" s="15">
        <v>0</v>
      </c>
      <c r="J2512" s="15">
        <v>0</v>
      </c>
      <c r="K2512" s="15">
        <v>0</v>
      </c>
      <c r="L2512" s="15">
        <f t="shared" si="81"/>
        <v>0</v>
      </c>
    </row>
    <row r="2513" spans="1:12" x14ac:dyDescent="0.2">
      <c r="A2513" s="19" t="s">
        <v>214</v>
      </c>
      <c r="B2513" s="19" t="s">
        <v>216</v>
      </c>
      <c r="C2513" s="7" t="s">
        <v>29</v>
      </c>
      <c r="D2513" s="29">
        <v>0</v>
      </c>
      <c r="E2513" s="29">
        <v>0</v>
      </c>
      <c r="F2513" s="30">
        <v>0</v>
      </c>
      <c r="G2513" s="29">
        <v>0</v>
      </c>
      <c r="H2513" s="29">
        <f t="shared" si="80"/>
        <v>0</v>
      </c>
      <c r="I2513" s="15">
        <v>0</v>
      </c>
      <c r="J2513" s="15">
        <v>0</v>
      </c>
      <c r="K2513" s="15">
        <v>0</v>
      </c>
      <c r="L2513" s="15">
        <f t="shared" si="81"/>
        <v>0</v>
      </c>
    </row>
    <row r="2514" spans="1:12" x14ac:dyDescent="0.2">
      <c r="A2514" s="19" t="s">
        <v>214</v>
      </c>
      <c r="B2514" s="19" t="s">
        <v>216</v>
      </c>
      <c r="C2514" s="7" t="s">
        <v>30</v>
      </c>
      <c r="D2514" s="29">
        <v>0</v>
      </c>
      <c r="E2514" s="29">
        <v>0</v>
      </c>
      <c r="F2514" s="30">
        <v>0</v>
      </c>
      <c r="G2514" s="29">
        <v>0</v>
      </c>
      <c r="H2514" s="29">
        <f t="shared" si="80"/>
        <v>0</v>
      </c>
      <c r="I2514" s="15">
        <v>0</v>
      </c>
      <c r="J2514" s="15">
        <v>0</v>
      </c>
      <c r="K2514" s="15">
        <v>0</v>
      </c>
      <c r="L2514" s="15">
        <f t="shared" si="81"/>
        <v>0</v>
      </c>
    </row>
    <row r="2515" spans="1:12" x14ac:dyDescent="0.2">
      <c r="A2515" s="19" t="s">
        <v>214</v>
      </c>
      <c r="B2515" s="19" t="s">
        <v>216</v>
      </c>
      <c r="C2515" s="7" t="s">
        <v>31</v>
      </c>
      <c r="D2515" s="29">
        <v>0</v>
      </c>
      <c r="E2515" s="29">
        <v>0</v>
      </c>
      <c r="F2515" s="30">
        <v>0</v>
      </c>
      <c r="G2515" s="29">
        <v>0</v>
      </c>
      <c r="H2515" s="29">
        <f t="shared" si="80"/>
        <v>0</v>
      </c>
      <c r="I2515" s="15">
        <v>0</v>
      </c>
      <c r="J2515" s="15">
        <v>0</v>
      </c>
      <c r="K2515" s="15">
        <v>0</v>
      </c>
      <c r="L2515" s="15">
        <f t="shared" si="81"/>
        <v>0</v>
      </c>
    </row>
    <row r="2516" spans="1:12" x14ac:dyDescent="0.2">
      <c r="A2516" s="19" t="s">
        <v>214</v>
      </c>
      <c r="B2516" s="19" t="s">
        <v>216</v>
      </c>
      <c r="C2516" s="7" t="s">
        <v>32</v>
      </c>
      <c r="D2516" s="29">
        <v>0</v>
      </c>
      <c r="E2516" s="29">
        <v>0</v>
      </c>
      <c r="F2516" s="30">
        <v>0</v>
      </c>
      <c r="G2516" s="29">
        <v>0</v>
      </c>
      <c r="H2516" s="29">
        <f t="shared" si="80"/>
        <v>0</v>
      </c>
      <c r="I2516" s="15">
        <v>0</v>
      </c>
      <c r="J2516" s="15">
        <v>0</v>
      </c>
      <c r="K2516" s="15">
        <v>0</v>
      </c>
      <c r="L2516" s="15">
        <f t="shared" si="81"/>
        <v>0</v>
      </c>
    </row>
    <row r="2517" spans="1:12" x14ac:dyDescent="0.2">
      <c r="A2517" s="19" t="s">
        <v>214</v>
      </c>
      <c r="B2517" s="19" t="s">
        <v>216</v>
      </c>
      <c r="C2517" s="7" t="s">
        <v>33</v>
      </c>
      <c r="D2517" s="29">
        <v>0</v>
      </c>
      <c r="E2517" s="29">
        <v>0</v>
      </c>
      <c r="F2517" s="30">
        <v>0</v>
      </c>
      <c r="G2517" s="29">
        <v>0</v>
      </c>
      <c r="H2517" s="29">
        <f t="shared" si="80"/>
        <v>0</v>
      </c>
      <c r="I2517" s="15">
        <v>0</v>
      </c>
      <c r="J2517" s="15">
        <v>0</v>
      </c>
      <c r="K2517" s="15">
        <v>0</v>
      </c>
      <c r="L2517" s="15">
        <f t="shared" si="81"/>
        <v>0</v>
      </c>
    </row>
    <row r="2518" spans="1:12" x14ac:dyDescent="0.2">
      <c r="A2518" s="19" t="s">
        <v>214</v>
      </c>
      <c r="B2518" s="19" t="s">
        <v>216</v>
      </c>
      <c r="C2518" s="7" t="s">
        <v>107</v>
      </c>
      <c r="D2518" s="29">
        <v>0</v>
      </c>
      <c r="E2518" s="29">
        <v>0</v>
      </c>
      <c r="F2518" s="30">
        <v>0</v>
      </c>
      <c r="G2518" s="29">
        <v>0</v>
      </c>
      <c r="H2518" s="29">
        <f t="shared" ref="H2518" si="82">D2518+E2518+F2518+G2518</f>
        <v>0</v>
      </c>
      <c r="I2518" s="15">
        <v>0</v>
      </c>
      <c r="J2518" s="15">
        <v>0</v>
      </c>
      <c r="K2518" s="15">
        <v>0</v>
      </c>
      <c r="L2518" s="15">
        <f t="shared" ref="L2518" si="83">ROUND(H2518+I2518+J2518+K2518,3)</f>
        <v>0</v>
      </c>
    </row>
    <row r="2519" spans="1:12" x14ac:dyDescent="0.2">
      <c r="A2519" s="43" t="s">
        <v>247</v>
      </c>
      <c r="C2519" s="7" t="s">
        <v>2</v>
      </c>
      <c r="D2519" s="29">
        <v>0</v>
      </c>
      <c r="E2519" s="29">
        <v>0</v>
      </c>
      <c r="F2519" s="30">
        <v>54.7</v>
      </c>
      <c r="G2519" s="29">
        <v>0</v>
      </c>
      <c r="H2519" s="29">
        <f t="shared" ref="H2519:H2582" si="84">D2519+E2519+F2519+G2519</f>
        <v>54.7</v>
      </c>
      <c r="I2519" s="15">
        <v>0</v>
      </c>
      <c r="J2519" s="15">
        <v>0</v>
      </c>
      <c r="K2519" s="15">
        <v>0</v>
      </c>
      <c r="L2519" s="15">
        <f t="shared" ref="L2519:L2582" si="85">ROUND(H2519+I2519+J2519+K2519,3)</f>
        <v>54.7</v>
      </c>
    </row>
    <row r="2520" spans="1:12" x14ac:dyDescent="0.2">
      <c r="A2520" s="43" t="s">
        <v>247</v>
      </c>
      <c r="C2520" s="7" t="s">
        <v>4</v>
      </c>
      <c r="D2520" s="29">
        <v>0</v>
      </c>
      <c r="E2520" s="29">
        <v>0</v>
      </c>
      <c r="F2520" s="30">
        <v>62.3</v>
      </c>
      <c r="G2520" s="29">
        <v>0</v>
      </c>
      <c r="H2520" s="29">
        <f t="shared" si="84"/>
        <v>62.3</v>
      </c>
      <c r="I2520" s="15">
        <v>0</v>
      </c>
      <c r="J2520" s="15">
        <v>0</v>
      </c>
      <c r="K2520" s="15">
        <v>0</v>
      </c>
      <c r="L2520" s="15">
        <f t="shared" si="85"/>
        <v>62.3</v>
      </c>
    </row>
    <row r="2521" spans="1:12" x14ac:dyDescent="0.2">
      <c r="A2521" s="43" t="s">
        <v>247</v>
      </c>
      <c r="C2521" s="7" t="s">
        <v>5</v>
      </c>
      <c r="D2521" s="29">
        <v>0</v>
      </c>
      <c r="E2521" s="29">
        <v>0</v>
      </c>
      <c r="F2521" s="30">
        <v>51.3</v>
      </c>
      <c r="G2521" s="29">
        <v>0</v>
      </c>
      <c r="H2521" s="29">
        <f t="shared" si="84"/>
        <v>51.3</v>
      </c>
      <c r="I2521" s="15">
        <v>0</v>
      </c>
      <c r="J2521" s="15">
        <v>0</v>
      </c>
      <c r="K2521" s="15">
        <v>0</v>
      </c>
      <c r="L2521" s="15">
        <f t="shared" si="85"/>
        <v>51.3</v>
      </c>
    </row>
    <row r="2522" spans="1:12" x14ac:dyDescent="0.2">
      <c r="A2522" s="43" t="s">
        <v>247</v>
      </c>
      <c r="C2522" s="7" t="s">
        <v>6</v>
      </c>
      <c r="D2522" s="29">
        <v>0</v>
      </c>
      <c r="E2522" s="29">
        <v>0</v>
      </c>
      <c r="F2522" s="30">
        <v>61</v>
      </c>
      <c r="G2522" s="29">
        <v>0</v>
      </c>
      <c r="H2522" s="29">
        <f t="shared" si="84"/>
        <v>61</v>
      </c>
      <c r="I2522" s="15">
        <v>0</v>
      </c>
      <c r="J2522" s="15">
        <v>0</v>
      </c>
      <c r="K2522" s="15">
        <v>0</v>
      </c>
      <c r="L2522" s="15">
        <f t="shared" si="85"/>
        <v>61</v>
      </c>
    </row>
    <row r="2523" spans="1:12" x14ac:dyDescent="0.2">
      <c r="A2523" s="43" t="s">
        <v>247</v>
      </c>
      <c r="C2523" s="7" t="s">
        <v>7</v>
      </c>
      <c r="D2523" s="29">
        <v>1.899</v>
      </c>
      <c r="E2523" s="29">
        <v>0</v>
      </c>
      <c r="F2523" s="30">
        <v>0.3</v>
      </c>
      <c r="G2523" s="29">
        <v>0</v>
      </c>
      <c r="H2523" s="29">
        <f t="shared" si="84"/>
        <v>2.1989999999999998</v>
      </c>
      <c r="I2523" s="15">
        <v>0</v>
      </c>
      <c r="J2523" s="15">
        <v>0</v>
      </c>
      <c r="K2523" s="15">
        <v>0</v>
      </c>
      <c r="L2523" s="15">
        <f t="shared" si="85"/>
        <v>2.1989999999999998</v>
      </c>
    </row>
    <row r="2524" spans="1:12" x14ac:dyDescent="0.2">
      <c r="A2524" s="43" t="s">
        <v>247</v>
      </c>
      <c r="C2524" s="7" t="s">
        <v>8</v>
      </c>
      <c r="D2524" s="29">
        <v>0.34200000000000003</v>
      </c>
      <c r="E2524" s="29">
        <v>0</v>
      </c>
      <c r="F2524" s="30">
        <v>0.3</v>
      </c>
      <c r="G2524" s="29">
        <v>0</v>
      </c>
      <c r="H2524" s="29">
        <f t="shared" si="84"/>
        <v>0.64200000000000002</v>
      </c>
      <c r="I2524" s="15">
        <v>0</v>
      </c>
      <c r="J2524" s="15">
        <v>0</v>
      </c>
      <c r="K2524" s="15">
        <v>0</v>
      </c>
      <c r="L2524" s="15">
        <f t="shared" si="85"/>
        <v>0.64200000000000002</v>
      </c>
    </row>
    <row r="2525" spans="1:12" x14ac:dyDescent="0.2">
      <c r="A2525" s="43" t="s">
        <v>247</v>
      </c>
      <c r="C2525" s="7" t="s">
        <v>9</v>
      </c>
      <c r="D2525" s="29">
        <v>0</v>
      </c>
      <c r="E2525" s="29">
        <v>0</v>
      </c>
      <c r="F2525" s="30">
        <v>2.9</v>
      </c>
      <c r="G2525" s="29">
        <v>0</v>
      </c>
      <c r="H2525" s="29">
        <f t="shared" si="84"/>
        <v>2.9</v>
      </c>
      <c r="I2525" s="15">
        <v>0</v>
      </c>
      <c r="J2525" s="15">
        <v>0</v>
      </c>
      <c r="K2525" s="15">
        <v>0</v>
      </c>
      <c r="L2525" s="15">
        <f t="shared" si="85"/>
        <v>2.9</v>
      </c>
    </row>
    <row r="2526" spans="1:12" x14ac:dyDescent="0.2">
      <c r="A2526" s="43" t="s">
        <v>247</v>
      </c>
      <c r="C2526" s="7" t="s">
        <v>10</v>
      </c>
      <c r="D2526" s="29">
        <v>0</v>
      </c>
      <c r="E2526" s="29">
        <v>0</v>
      </c>
      <c r="F2526" s="30">
        <v>43.3</v>
      </c>
      <c r="G2526" s="29">
        <v>0</v>
      </c>
      <c r="H2526" s="29">
        <f t="shared" si="84"/>
        <v>43.3</v>
      </c>
      <c r="I2526" s="15">
        <v>0</v>
      </c>
      <c r="J2526" s="15">
        <v>0</v>
      </c>
      <c r="K2526" s="15">
        <v>0</v>
      </c>
      <c r="L2526" s="15">
        <f t="shared" si="85"/>
        <v>43.3</v>
      </c>
    </row>
    <row r="2527" spans="1:12" x14ac:dyDescent="0.2">
      <c r="A2527" s="43" t="s">
        <v>247</v>
      </c>
      <c r="C2527" s="7" t="s">
        <v>11</v>
      </c>
      <c r="D2527" s="29">
        <v>0</v>
      </c>
      <c r="E2527" s="29">
        <v>0</v>
      </c>
      <c r="F2527" s="30">
        <v>0</v>
      </c>
      <c r="G2527" s="29">
        <v>0</v>
      </c>
      <c r="H2527" s="29">
        <f t="shared" si="84"/>
        <v>0</v>
      </c>
      <c r="I2527" s="15">
        <v>0</v>
      </c>
      <c r="J2527" s="15">
        <v>0</v>
      </c>
      <c r="K2527" s="15">
        <v>0</v>
      </c>
      <c r="L2527" s="15">
        <f t="shared" si="85"/>
        <v>0</v>
      </c>
    </row>
    <row r="2528" spans="1:12" x14ac:dyDescent="0.2">
      <c r="A2528" s="43" t="s">
        <v>247</v>
      </c>
      <c r="C2528" s="7" t="s">
        <v>12</v>
      </c>
      <c r="D2528" s="29">
        <v>0</v>
      </c>
      <c r="E2528" s="29">
        <v>0</v>
      </c>
      <c r="F2528" s="30">
        <v>5.9</v>
      </c>
      <c r="G2528" s="29">
        <v>0</v>
      </c>
      <c r="H2528" s="29">
        <f t="shared" si="84"/>
        <v>5.9</v>
      </c>
      <c r="I2528" s="15">
        <v>0</v>
      </c>
      <c r="J2528" s="15">
        <v>0</v>
      </c>
      <c r="K2528" s="15">
        <v>0</v>
      </c>
      <c r="L2528" s="15">
        <f t="shared" si="85"/>
        <v>5.9</v>
      </c>
    </row>
    <row r="2529" spans="1:12" x14ac:dyDescent="0.2">
      <c r="A2529" s="43" t="s">
        <v>247</v>
      </c>
      <c r="C2529" s="7" t="s">
        <v>13</v>
      </c>
      <c r="D2529" s="29">
        <v>8.3539999999999992</v>
      </c>
      <c r="E2529" s="29">
        <v>0</v>
      </c>
      <c r="F2529" s="30">
        <v>8.3000000000000007</v>
      </c>
      <c r="G2529" s="29">
        <v>0</v>
      </c>
      <c r="H2529" s="29">
        <f t="shared" si="84"/>
        <v>16.654</v>
      </c>
      <c r="I2529" s="15">
        <v>0</v>
      </c>
      <c r="J2529" s="15">
        <v>0</v>
      </c>
      <c r="K2529" s="15">
        <v>0</v>
      </c>
      <c r="L2529" s="15">
        <f t="shared" si="85"/>
        <v>16.654</v>
      </c>
    </row>
    <row r="2530" spans="1:12" x14ac:dyDescent="0.2">
      <c r="A2530" s="43" t="s">
        <v>247</v>
      </c>
      <c r="C2530" s="7" t="s">
        <v>14</v>
      </c>
      <c r="D2530" s="29">
        <v>111.91200000000001</v>
      </c>
      <c r="E2530" s="29">
        <v>0</v>
      </c>
      <c r="F2530" s="30">
        <v>2</v>
      </c>
      <c r="G2530" s="29">
        <v>0</v>
      </c>
      <c r="H2530" s="29">
        <f t="shared" si="84"/>
        <v>113.91200000000001</v>
      </c>
      <c r="I2530" s="15">
        <v>0</v>
      </c>
      <c r="J2530" s="15">
        <v>0</v>
      </c>
      <c r="K2530" s="15">
        <v>0</v>
      </c>
      <c r="L2530" s="15">
        <f t="shared" si="85"/>
        <v>113.91200000000001</v>
      </c>
    </row>
    <row r="2531" spans="1:12" x14ac:dyDescent="0.2">
      <c r="A2531" s="43" t="s">
        <v>247</v>
      </c>
      <c r="C2531" s="7" t="s">
        <v>15</v>
      </c>
      <c r="D2531" s="29">
        <v>9.0570000000000004</v>
      </c>
      <c r="E2531" s="29">
        <v>0</v>
      </c>
      <c r="F2531" s="30">
        <v>0</v>
      </c>
      <c r="G2531" s="29">
        <v>0</v>
      </c>
      <c r="H2531" s="29">
        <f t="shared" si="84"/>
        <v>9.0570000000000004</v>
      </c>
      <c r="I2531" s="15">
        <v>0</v>
      </c>
      <c r="J2531" s="15">
        <v>0</v>
      </c>
      <c r="K2531" s="15">
        <v>0</v>
      </c>
      <c r="L2531" s="15">
        <f t="shared" si="85"/>
        <v>9.0570000000000004</v>
      </c>
    </row>
    <row r="2532" spans="1:12" x14ac:dyDescent="0.2">
      <c r="A2532" s="43" t="s">
        <v>247</v>
      </c>
      <c r="C2532" s="7" t="s">
        <v>108</v>
      </c>
      <c r="D2532" s="29">
        <v>7.8609999999999998</v>
      </c>
      <c r="E2532" s="29">
        <v>0</v>
      </c>
      <c r="F2532" s="30">
        <v>0</v>
      </c>
      <c r="G2532" s="29">
        <v>0</v>
      </c>
      <c r="H2532" s="29">
        <f t="shared" si="84"/>
        <v>7.8609999999999998</v>
      </c>
      <c r="I2532" s="15">
        <v>0</v>
      </c>
      <c r="J2532" s="15">
        <v>0</v>
      </c>
      <c r="K2532" s="15">
        <v>0</v>
      </c>
      <c r="L2532" s="15">
        <f t="shared" si="85"/>
        <v>7.8609999999999998</v>
      </c>
    </row>
    <row r="2533" spans="1:12" x14ac:dyDescent="0.2">
      <c r="A2533" s="43" t="s">
        <v>247</v>
      </c>
      <c r="C2533" s="7" t="s">
        <v>16</v>
      </c>
      <c r="D2533" s="29">
        <v>4.234</v>
      </c>
      <c r="E2533" s="29">
        <v>1.9239999999999999</v>
      </c>
      <c r="F2533" s="30">
        <v>17.2</v>
      </c>
      <c r="G2533" s="29">
        <v>0</v>
      </c>
      <c r="H2533" s="29">
        <f t="shared" si="84"/>
        <v>23.357999999999997</v>
      </c>
      <c r="I2533" s="15">
        <v>0</v>
      </c>
      <c r="J2533" s="15">
        <v>0</v>
      </c>
      <c r="K2533" s="15">
        <v>0</v>
      </c>
      <c r="L2533" s="15">
        <f t="shared" si="85"/>
        <v>23.358000000000001</v>
      </c>
    </row>
    <row r="2534" spans="1:12" x14ac:dyDescent="0.2">
      <c r="A2534" s="43" t="s">
        <v>247</v>
      </c>
      <c r="C2534" s="7" t="s">
        <v>17</v>
      </c>
      <c r="D2534" s="29">
        <v>0</v>
      </c>
      <c r="E2534" s="29">
        <v>8.0760000000000005</v>
      </c>
      <c r="F2534" s="30">
        <v>0</v>
      </c>
      <c r="G2534" s="29">
        <v>0</v>
      </c>
      <c r="H2534" s="29">
        <f t="shared" si="84"/>
        <v>8.0760000000000005</v>
      </c>
      <c r="I2534" s="15">
        <v>0</v>
      </c>
      <c r="J2534" s="15">
        <v>0</v>
      </c>
      <c r="K2534" s="15">
        <v>0</v>
      </c>
      <c r="L2534" s="15">
        <f t="shared" si="85"/>
        <v>8.0760000000000005</v>
      </c>
    </row>
    <row r="2535" spans="1:12" x14ac:dyDescent="0.2">
      <c r="A2535" s="43" t="s">
        <v>247</v>
      </c>
      <c r="C2535" s="7" t="s">
        <v>18</v>
      </c>
      <c r="D2535" s="29">
        <v>51.741</v>
      </c>
      <c r="E2535" s="29">
        <v>0</v>
      </c>
      <c r="F2535" s="30">
        <v>0</v>
      </c>
      <c r="G2535" s="29">
        <v>0</v>
      </c>
      <c r="H2535" s="29">
        <f t="shared" si="84"/>
        <v>51.741</v>
      </c>
      <c r="I2535" s="15">
        <v>0</v>
      </c>
      <c r="J2535" s="15">
        <v>0</v>
      </c>
      <c r="K2535" s="15">
        <v>0</v>
      </c>
      <c r="L2535" s="15">
        <f t="shared" si="85"/>
        <v>51.741</v>
      </c>
    </row>
    <row r="2536" spans="1:12" x14ac:dyDescent="0.2">
      <c r="A2536" s="43" t="s">
        <v>247</v>
      </c>
      <c r="C2536" s="7" t="s">
        <v>19</v>
      </c>
      <c r="D2536" s="29">
        <v>2.81</v>
      </c>
      <c r="E2536" s="29">
        <v>0</v>
      </c>
      <c r="F2536" s="30">
        <v>0</v>
      </c>
      <c r="G2536" s="29">
        <v>0</v>
      </c>
      <c r="H2536" s="29">
        <f t="shared" si="84"/>
        <v>2.81</v>
      </c>
      <c r="I2536" s="15">
        <v>0</v>
      </c>
      <c r="J2536" s="15">
        <v>0</v>
      </c>
      <c r="K2536" s="15">
        <v>0</v>
      </c>
      <c r="L2536" s="15">
        <f t="shared" si="85"/>
        <v>2.81</v>
      </c>
    </row>
    <row r="2537" spans="1:12" x14ac:dyDescent="0.2">
      <c r="A2537" s="43" t="s">
        <v>247</v>
      </c>
      <c r="C2537" s="7" t="s">
        <v>20</v>
      </c>
      <c r="D2537" s="29">
        <v>19.5</v>
      </c>
      <c r="E2537" s="29">
        <v>0</v>
      </c>
      <c r="F2537" s="30">
        <v>0.2</v>
      </c>
      <c r="G2537" s="29">
        <v>0</v>
      </c>
      <c r="H2537" s="29">
        <f t="shared" si="84"/>
        <v>19.7</v>
      </c>
      <c r="I2537" s="15">
        <v>0</v>
      </c>
      <c r="J2537" s="15">
        <v>0</v>
      </c>
      <c r="K2537" s="15">
        <v>0</v>
      </c>
      <c r="L2537" s="15">
        <f t="shared" si="85"/>
        <v>19.7</v>
      </c>
    </row>
    <row r="2538" spans="1:12" x14ac:dyDescent="0.2">
      <c r="A2538" s="43" t="s">
        <v>247</v>
      </c>
      <c r="C2538" s="7" t="s">
        <v>21</v>
      </c>
      <c r="D2538" s="29">
        <v>50.241</v>
      </c>
      <c r="E2538" s="29">
        <v>0</v>
      </c>
      <c r="F2538" s="30">
        <v>0</v>
      </c>
      <c r="G2538" s="29">
        <v>0</v>
      </c>
      <c r="H2538" s="29">
        <f t="shared" si="84"/>
        <v>50.241</v>
      </c>
      <c r="I2538" s="15">
        <v>0</v>
      </c>
      <c r="J2538" s="15">
        <v>0</v>
      </c>
      <c r="K2538" s="15">
        <v>0</v>
      </c>
      <c r="L2538" s="15">
        <f t="shared" si="85"/>
        <v>50.241</v>
      </c>
    </row>
    <row r="2539" spans="1:12" x14ac:dyDescent="0.2">
      <c r="A2539" s="43" t="s">
        <v>247</v>
      </c>
      <c r="C2539" s="7" t="s">
        <v>22</v>
      </c>
      <c r="D2539" s="29">
        <v>0</v>
      </c>
      <c r="E2539" s="29">
        <v>0</v>
      </c>
      <c r="F2539" s="30">
        <v>12.3</v>
      </c>
      <c r="G2539" s="29">
        <v>0</v>
      </c>
      <c r="H2539" s="29">
        <f t="shared" si="84"/>
        <v>12.3</v>
      </c>
      <c r="I2539" s="15">
        <v>0</v>
      </c>
      <c r="J2539" s="15">
        <v>0</v>
      </c>
      <c r="K2539" s="15">
        <v>0</v>
      </c>
      <c r="L2539" s="15">
        <f t="shared" si="85"/>
        <v>12.3</v>
      </c>
    </row>
    <row r="2540" spans="1:12" x14ac:dyDescent="0.2">
      <c r="A2540" s="43" t="s">
        <v>247</v>
      </c>
      <c r="C2540" s="7" t="s">
        <v>23</v>
      </c>
      <c r="D2540" s="29">
        <v>0</v>
      </c>
      <c r="E2540" s="29">
        <v>0</v>
      </c>
      <c r="F2540" s="30">
        <v>0</v>
      </c>
      <c r="G2540" s="29">
        <v>0</v>
      </c>
      <c r="H2540" s="29">
        <f t="shared" si="84"/>
        <v>0</v>
      </c>
      <c r="I2540" s="15">
        <v>0</v>
      </c>
      <c r="J2540" s="15">
        <v>0</v>
      </c>
      <c r="K2540" s="15">
        <v>0</v>
      </c>
      <c r="L2540" s="15">
        <f t="shared" si="85"/>
        <v>0</v>
      </c>
    </row>
    <row r="2541" spans="1:12" x14ac:dyDescent="0.2">
      <c r="A2541" s="43" t="s">
        <v>247</v>
      </c>
      <c r="C2541" s="7" t="s">
        <v>24</v>
      </c>
      <c r="D2541" s="29">
        <v>0</v>
      </c>
      <c r="E2541" s="29">
        <v>0</v>
      </c>
      <c r="F2541" s="30">
        <v>0</v>
      </c>
      <c r="G2541" s="29">
        <v>0</v>
      </c>
      <c r="H2541" s="29">
        <f t="shared" si="84"/>
        <v>0</v>
      </c>
      <c r="I2541" s="15">
        <v>0</v>
      </c>
      <c r="J2541" s="15">
        <v>0</v>
      </c>
      <c r="K2541" s="15">
        <v>0</v>
      </c>
      <c r="L2541" s="15">
        <f t="shared" si="85"/>
        <v>0</v>
      </c>
    </row>
    <row r="2542" spans="1:12" x14ac:dyDescent="0.2">
      <c r="A2542" s="43" t="s">
        <v>247</v>
      </c>
      <c r="C2542" s="7" t="s">
        <v>26</v>
      </c>
      <c r="D2542" s="29">
        <v>0</v>
      </c>
      <c r="E2542" s="29">
        <v>0</v>
      </c>
      <c r="F2542" s="30">
        <v>0</v>
      </c>
      <c r="G2542" s="29">
        <v>0</v>
      </c>
      <c r="H2542" s="29">
        <f t="shared" si="84"/>
        <v>0</v>
      </c>
      <c r="I2542" s="15">
        <v>0</v>
      </c>
      <c r="J2542" s="15">
        <v>0</v>
      </c>
      <c r="K2542" s="15">
        <v>0</v>
      </c>
      <c r="L2542" s="15">
        <f t="shared" si="85"/>
        <v>0</v>
      </c>
    </row>
    <row r="2543" spans="1:12" x14ac:dyDescent="0.2">
      <c r="A2543" s="43" t="s">
        <v>247</v>
      </c>
      <c r="C2543" s="7" t="s">
        <v>27</v>
      </c>
      <c r="D2543" s="29">
        <v>0</v>
      </c>
      <c r="E2543" s="29">
        <v>0</v>
      </c>
      <c r="F2543" s="30">
        <v>0</v>
      </c>
      <c r="G2543" s="29">
        <v>0</v>
      </c>
      <c r="H2543" s="29">
        <f t="shared" si="84"/>
        <v>0</v>
      </c>
      <c r="I2543" s="15">
        <v>0</v>
      </c>
      <c r="J2543" s="15">
        <v>0</v>
      </c>
      <c r="K2543" s="15">
        <v>0</v>
      </c>
      <c r="L2543" s="15">
        <f t="shared" si="85"/>
        <v>0</v>
      </c>
    </row>
    <row r="2544" spans="1:12" x14ac:dyDescent="0.2">
      <c r="A2544" s="43" t="s">
        <v>247</v>
      </c>
      <c r="C2544" s="7" t="s">
        <v>28</v>
      </c>
      <c r="D2544" s="29">
        <v>0</v>
      </c>
      <c r="E2544" s="29">
        <v>0</v>
      </c>
      <c r="F2544" s="30">
        <v>0</v>
      </c>
      <c r="G2544" s="29">
        <v>0</v>
      </c>
      <c r="H2544" s="29">
        <f t="shared" si="84"/>
        <v>0</v>
      </c>
      <c r="I2544" s="15">
        <v>0</v>
      </c>
      <c r="J2544" s="15">
        <v>0</v>
      </c>
      <c r="K2544" s="15">
        <v>0</v>
      </c>
      <c r="L2544" s="15">
        <f t="shared" si="85"/>
        <v>0</v>
      </c>
    </row>
    <row r="2545" spans="1:12" x14ac:dyDescent="0.2">
      <c r="A2545" s="43" t="s">
        <v>247</v>
      </c>
      <c r="C2545" s="7" t="s">
        <v>25</v>
      </c>
      <c r="D2545" s="29">
        <v>0</v>
      </c>
      <c r="E2545" s="29">
        <v>0</v>
      </c>
      <c r="F2545" s="30">
        <v>0</v>
      </c>
      <c r="G2545" s="29">
        <v>0</v>
      </c>
      <c r="H2545" s="29">
        <f t="shared" si="84"/>
        <v>0</v>
      </c>
      <c r="I2545" s="15">
        <v>0</v>
      </c>
      <c r="J2545" s="15">
        <v>0</v>
      </c>
      <c r="K2545" s="15">
        <v>0</v>
      </c>
      <c r="L2545" s="15">
        <f t="shared" si="85"/>
        <v>0</v>
      </c>
    </row>
    <row r="2546" spans="1:12" x14ac:dyDescent="0.2">
      <c r="A2546" s="43" t="s">
        <v>247</v>
      </c>
      <c r="C2546" s="7" t="s">
        <v>29</v>
      </c>
      <c r="D2546" s="29">
        <v>0</v>
      </c>
      <c r="E2546" s="29">
        <v>0</v>
      </c>
      <c r="F2546" s="30">
        <v>0</v>
      </c>
      <c r="G2546" s="29">
        <v>0</v>
      </c>
      <c r="H2546" s="29">
        <f t="shared" si="84"/>
        <v>0</v>
      </c>
      <c r="I2546" s="15">
        <v>0</v>
      </c>
      <c r="J2546" s="15">
        <v>0</v>
      </c>
      <c r="K2546" s="15">
        <v>0</v>
      </c>
      <c r="L2546" s="15">
        <f t="shared" si="85"/>
        <v>0</v>
      </c>
    </row>
    <row r="2547" spans="1:12" x14ac:dyDescent="0.2">
      <c r="A2547" s="43" t="s">
        <v>247</v>
      </c>
      <c r="C2547" s="7" t="s">
        <v>30</v>
      </c>
      <c r="D2547" s="29">
        <v>0</v>
      </c>
      <c r="E2547" s="29">
        <v>0</v>
      </c>
      <c r="F2547" s="30">
        <v>0</v>
      </c>
      <c r="G2547" s="29">
        <v>0</v>
      </c>
      <c r="H2547" s="29">
        <f t="shared" si="84"/>
        <v>0</v>
      </c>
      <c r="I2547" s="15">
        <v>0</v>
      </c>
      <c r="J2547" s="15">
        <v>0</v>
      </c>
      <c r="K2547" s="15">
        <v>0</v>
      </c>
      <c r="L2547" s="15">
        <f t="shared" si="85"/>
        <v>0</v>
      </c>
    </row>
    <row r="2548" spans="1:12" x14ac:dyDescent="0.2">
      <c r="A2548" s="43" t="s">
        <v>247</v>
      </c>
      <c r="C2548" s="7" t="s">
        <v>31</v>
      </c>
      <c r="D2548" s="29">
        <v>0</v>
      </c>
      <c r="E2548" s="29">
        <v>0</v>
      </c>
      <c r="F2548" s="30">
        <v>0</v>
      </c>
      <c r="G2548" s="29">
        <v>0</v>
      </c>
      <c r="H2548" s="29">
        <f t="shared" si="84"/>
        <v>0</v>
      </c>
      <c r="I2548" s="15">
        <v>0</v>
      </c>
      <c r="J2548" s="15">
        <v>0</v>
      </c>
      <c r="K2548" s="15">
        <v>0</v>
      </c>
      <c r="L2548" s="15">
        <f t="shared" si="85"/>
        <v>0</v>
      </c>
    </row>
    <row r="2549" spans="1:12" x14ac:dyDescent="0.2">
      <c r="A2549" s="43" t="s">
        <v>247</v>
      </c>
      <c r="C2549" s="7" t="s">
        <v>32</v>
      </c>
      <c r="D2549" s="29">
        <v>0</v>
      </c>
      <c r="E2549" s="29">
        <v>0</v>
      </c>
      <c r="F2549" s="30">
        <v>0</v>
      </c>
      <c r="G2549" s="29">
        <v>0</v>
      </c>
      <c r="H2549" s="29">
        <f t="shared" si="84"/>
        <v>0</v>
      </c>
      <c r="I2549" s="15">
        <v>0</v>
      </c>
      <c r="J2549" s="15">
        <v>0</v>
      </c>
      <c r="K2549" s="15">
        <v>0</v>
      </c>
      <c r="L2549" s="15">
        <f t="shared" si="85"/>
        <v>0</v>
      </c>
    </row>
    <row r="2550" spans="1:12" x14ac:dyDescent="0.2">
      <c r="A2550" s="43" t="s">
        <v>247</v>
      </c>
      <c r="C2550" s="7" t="s">
        <v>33</v>
      </c>
      <c r="D2550" s="29">
        <v>0</v>
      </c>
      <c r="E2550" s="29">
        <v>0</v>
      </c>
      <c r="F2550" s="30">
        <v>0</v>
      </c>
      <c r="G2550" s="29">
        <v>0</v>
      </c>
      <c r="H2550" s="29">
        <f t="shared" si="84"/>
        <v>0</v>
      </c>
      <c r="I2550" s="15">
        <v>0</v>
      </c>
      <c r="J2550" s="15">
        <v>0</v>
      </c>
      <c r="K2550" s="15">
        <v>0</v>
      </c>
      <c r="L2550" s="15">
        <f t="shared" si="85"/>
        <v>0</v>
      </c>
    </row>
    <row r="2551" spans="1:12" x14ac:dyDescent="0.2">
      <c r="A2551" s="44" t="s">
        <v>248</v>
      </c>
      <c r="C2551" s="7" t="s">
        <v>2</v>
      </c>
      <c r="D2551" s="29">
        <v>0</v>
      </c>
      <c r="E2551" s="29">
        <v>0</v>
      </c>
      <c r="F2551" s="30">
        <v>186.89999999999998</v>
      </c>
      <c r="G2551" s="29">
        <v>0</v>
      </c>
      <c r="H2551" s="29">
        <f t="shared" si="84"/>
        <v>186.89999999999998</v>
      </c>
      <c r="I2551" s="15">
        <v>0</v>
      </c>
      <c r="J2551" s="15">
        <v>0</v>
      </c>
      <c r="K2551" s="15">
        <v>0</v>
      </c>
      <c r="L2551" s="15">
        <f t="shared" si="85"/>
        <v>186.9</v>
      </c>
    </row>
    <row r="2552" spans="1:12" x14ac:dyDescent="0.2">
      <c r="A2552" s="44" t="s">
        <v>248</v>
      </c>
      <c r="C2552" s="7" t="s">
        <v>4</v>
      </c>
      <c r="D2552" s="29">
        <v>0</v>
      </c>
      <c r="E2552" s="29">
        <v>0</v>
      </c>
      <c r="F2552" s="30">
        <v>33.200000000000003</v>
      </c>
      <c r="G2552" s="29">
        <v>0</v>
      </c>
      <c r="H2552" s="29">
        <f t="shared" si="84"/>
        <v>33.200000000000003</v>
      </c>
      <c r="I2552" s="15">
        <v>0</v>
      </c>
      <c r="J2552" s="15">
        <v>0</v>
      </c>
      <c r="K2552" s="15">
        <v>0</v>
      </c>
      <c r="L2552" s="15">
        <f t="shared" si="85"/>
        <v>33.200000000000003</v>
      </c>
    </row>
    <row r="2553" spans="1:12" x14ac:dyDescent="0.2">
      <c r="A2553" s="44" t="s">
        <v>248</v>
      </c>
      <c r="C2553" s="7" t="s">
        <v>5</v>
      </c>
      <c r="D2553" s="29">
        <v>0</v>
      </c>
      <c r="E2553" s="29">
        <v>0</v>
      </c>
      <c r="F2553" s="30">
        <v>59.2</v>
      </c>
      <c r="G2553" s="29">
        <v>0</v>
      </c>
      <c r="H2553" s="29">
        <f t="shared" si="84"/>
        <v>59.2</v>
      </c>
      <c r="I2553" s="15">
        <v>0</v>
      </c>
      <c r="J2553" s="15">
        <v>0</v>
      </c>
      <c r="K2553" s="15">
        <v>0</v>
      </c>
      <c r="L2553" s="15">
        <f t="shared" si="85"/>
        <v>59.2</v>
      </c>
    </row>
    <row r="2554" spans="1:12" x14ac:dyDescent="0.2">
      <c r="A2554" s="44" t="s">
        <v>248</v>
      </c>
      <c r="C2554" s="7" t="s">
        <v>6</v>
      </c>
      <c r="D2554" s="29">
        <v>0</v>
      </c>
      <c r="E2554" s="29">
        <v>0</v>
      </c>
      <c r="F2554" s="30">
        <v>90.199999999999989</v>
      </c>
      <c r="G2554" s="29">
        <v>0</v>
      </c>
      <c r="H2554" s="29">
        <f t="shared" si="84"/>
        <v>90.199999999999989</v>
      </c>
      <c r="I2554" s="15">
        <v>0</v>
      </c>
      <c r="J2554" s="15">
        <v>0</v>
      </c>
      <c r="K2554" s="15">
        <v>0</v>
      </c>
      <c r="L2554" s="15">
        <f t="shared" si="85"/>
        <v>90.2</v>
      </c>
    </row>
    <row r="2555" spans="1:12" x14ac:dyDescent="0.2">
      <c r="A2555" s="44" t="s">
        <v>248</v>
      </c>
      <c r="C2555" s="7" t="s">
        <v>7</v>
      </c>
      <c r="D2555" s="29">
        <v>0</v>
      </c>
      <c r="E2555" s="29">
        <v>0</v>
      </c>
      <c r="F2555" s="30">
        <v>5.0999999999999996</v>
      </c>
      <c r="G2555" s="29">
        <v>0</v>
      </c>
      <c r="H2555" s="29">
        <f t="shared" si="84"/>
        <v>5.0999999999999996</v>
      </c>
      <c r="I2555" s="15">
        <v>0</v>
      </c>
      <c r="J2555" s="15">
        <v>0</v>
      </c>
      <c r="K2555" s="15">
        <v>0</v>
      </c>
      <c r="L2555" s="15">
        <f t="shared" si="85"/>
        <v>5.0999999999999996</v>
      </c>
    </row>
    <row r="2556" spans="1:12" x14ac:dyDescent="0.2">
      <c r="A2556" s="44" t="s">
        <v>248</v>
      </c>
      <c r="C2556" s="7" t="s">
        <v>8</v>
      </c>
      <c r="D2556" s="29">
        <v>8.8119999999999994</v>
      </c>
      <c r="E2556" s="29">
        <v>0</v>
      </c>
      <c r="F2556" s="30">
        <v>1.7000000000000002</v>
      </c>
      <c r="G2556" s="29">
        <v>0</v>
      </c>
      <c r="H2556" s="29">
        <f t="shared" si="84"/>
        <v>10.512</v>
      </c>
      <c r="I2556" s="15">
        <v>0</v>
      </c>
      <c r="J2556" s="15">
        <v>0</v>
      </c>
      <c r="K2556" s="15">
        <v>0</v>
      </c>
      <c r="L2556" s="15">
        <f t="shared" si="85"/>
        <v>10.512</v>
      </c>
    </row>
    <row r="2557" spans="1:12" x14ac:dyDescent="0.2">
      <c r="A2557" s="44" t="s">
        <v>248</v>
      </c>
      <c r="C2557" s="7" t="s">
        <v>9</v>
      </c>
      <c r="D2557" s="29">
        <v>0</v>
      </c>
      <c r="E2557" s="29">
        <v>0</v>
      </c>
      <c r="F2557" s="30">
        <v>6.4</v>
      </c>
      <c r="G2557" s="29">
        <v>0</v>
      </c>
      <c r="H2557" s="29">
        <f t="shared" si="84"/>
        <v>6.4</v>
      </c>
      <c r="I2557" s="15">
        <v>0</v>
      </c>
      <c r="J2557" s="15">
        <v>0</v>
      </c>
      <c r="K2557" s="15">
        <v>0</v>
      </c>
      <c r="L2557" s="15">
        <f t="shared" si="85"/>
        <v>6.4</v>
      </c>
    </row>
    <row r="2558" spans="1:12" x14ac:dyDescent="0.2">
      <c r="A2558" s="44" t="s">
        <v>248</v>
      </c>
      <c r="C2558" s="7" t="s">
        <v>10</v>
      </c>
      <c r="D2558" s="29">
        <v>0</v>
      </c>
      <c r="E2558" s="29">
        <v>0</v>
      </c>
      <c r="F2558" s="30">
        <v>26.4</v>
      </c>
      <c r="G2558" s="29">
        <v>0</v>
      </c>
      <c r="H2558" s="29">
        <f t="shared" si="84"/>
        <v>26.4</v>
      </c>
      <c r="I2558" s="15">
        <v>0</v>
      </c>
      <c r="J2558" s="15">
        <v>0</v>
      </c>
      <c r="K2558" s="15">
        <v>0</v>
      </c>
      <c r="L2558" s="15">
        <f t="shared" si="85"/>
        <v>26.4</v>
      </c>
    </row>
    <row r="2559" spans="1:12" x14ac:dyDescent="0.2">
      <c r="A2559" s="44" t="s">
        <v>248</v>
      </c>
      <c r="C2559" s="7" t="s">
        <v>11</v>
      </c>
      <c r="D2559" s="29">
        <v>0</v>
      </c>
      <c r="E2559" s="29">
        <v>0</v>
      </c>
      <c r="F2559" s="30">
        <v>0</v>
      </c>
      <c r="G2559" s="29">
        <v>0</v>
      </c>
      <c r="H2559" s="29">
        <f t="shared" si="84"/>
        <v>0</v>
      </c>
      <c r="I2559" s="15">
        <v>0</v>
      </c>
      <c r="J2559" s="15">
        <v>0</v>
      </c>
      <c r="K2559" s="15">
        <v>0</v>
      </c>
      <c r="L2559" s="15">
        <f t="shared" si="85"/>
        <v>0</v>
      </c>
    </row>
    <row r="2560" spans="1:12" x14ac:dyDescent="0.2">
      <c r="A2560" s="44" t="s">
        <v>248</v>
      </c>
      <c r="C2560" s="7" t="s">
        <v>12</v>
      </c>
      <c r="D2560" s="29">
        <v>0</v>
      </c>
      <c r="E2560" s="29">
        <v>0</v>
      </c>
      <c r="F2560" s="30">
        <v>0.5</v>
      </c>
      <c r="G2560" s="29">
        <v>0</v>
      </c>
      <c r="H2560" s="29">
        <f t="shared" si="84"/>
        <v>0.5</v>
      </c>
      <c r="I2560" s="15">
        <v>0</v>
      </c>
      <c r="J2560" s="15">
        <v>0</v>
      </c>
      <c r="K2560" s="15">
        <v>0</v>
      </c>
      <c r="L2560" s="15">
        <f t="shared" si="85"/>
        <v>0.5</v>
      </c>
    </row>
    <row r="2561" spans="1:12" x14ac:dyDescent="0.2">
      <c r="A2561" s="44" t="s">
        <v>248</v>
      </c>
      <c r="C2561" s="7" t="s">
        <v>13</v>
      </c>
      <c r="D2561" s="29">
        <v>0.95599999999999996</v>
      </c>
      <c r="E2561" s="29">
        <v>0</v>
      </c>
      <c r="F2561" s="30">
        <v>7</v>
      </c>
      <c r="G2561" s="29">
        <v>0</v>
      </c>
      <c r="H2561" s="29">
        <f t="shared" si="84"/>
        <v>7.9559999999999995</v>
      </c>
      <c r="I2561" s="15">
        <v>0</v>
      </c>
      <c r="J2561" s="15">
        <v>0</v>
      </c>
      <c r="K2561" s="15">
        <v>0</v>
      </c>
      <c r="L2561" s="15">
        <f t="shared" si="85"/>
        <v>7.9560000000000004</v>
      </c>
    </row>
    <row r="2562" spans="1:12" x14ac:dyDescent="0.2">
      <c r="A2562" s="44" t="s">
        <v>248</v>
      </c>
      <c r="C2562" s="7" t="s">
        <v>14</v>
      </c>
      <c r="D2562" s="29">
        <v>50.75</v>
      </c>
      <c r="E2562" s="29">
        <v>0</v>
      </c>
      <c r="F2562" s="30">
        <v>10.4</v>
      </c>
      <c r="G2562" s="29">
        <v>0</v>
      </c>
      <c r="H2562" s="29">
        <f t="shared" si="84"/>
        <v>61.15</v>
      </c>
      <c r="I2562" s="15">
        <v>0</v>
      </c>
      <c r="J2562" s="15">
        <v>0</v>
      </c>
      <c r="K2562" s="15">
        <v>0</v>
      </c>
      <c r="L2562" s="15">
        <f t="shared" si="85"/>
        <v>61.15</v>
      </c>
    </row>
    <row r="2563" spans="1:12" x14ac:dyDescent="0.2">
      <c r="A2563" s="44" t="s">
        <v>248</v>
      </c>
      <c r="C2563" s="7" t="s">
        <v>15</v>
      </c>
      <c r="D2563" s="29">
        <v>0</v>
      </c>
      <c r="E2563" s="29">
        <v>0</v>
      </c>
      <c r="F2563" s="30">
        <v>0</v>
      </c>
      <c r="G2563" s="29">
        <v>0</v>
      </c>
      <c r="H2563" s="29">
        <f t="shared" si="84"/>
        <v>0</v>
      </c>
      <c r="I2563" s="15">
        <v>0</v>
      </c>
      <c r="J2563" s="15">
        <v>0</v>
      </c>
      <c r="K2563" s="15">
        <v>0</v>
      </c>
      <c r="L2563" s="15">
        <f t="shared" si="85"/>
        <v>0</v>
      </c>
    </row>
    <row r="2564" spans="1:12" x14ac:dyDescent="0.2">
      <c r="A2564" s="44" t="s">
        <v>248</v>
      </c>
      <c r="C2564" s="7" t="s">
        <v>108</v>
      </c>
      <c r="D2564" s="29">
        <v>2.6539999999999999</v>
      </c>
      <c r="E2564" s="29">
        <v>0</v>
      </c>
      <c r="F2564" s="30">
        <v>0</v>
      </c>
      <c r="G2564" s="29">
        <v>0</v>
      </c>
      <c r="H2564" s="29">
        <f t="shared" si="84"/>
        <v>2.6539999999999999</v>
      </c>
      <c r="I2564" s="15">
        <v>0</v>
      </c>
      <c r="J2564" s="15">
        <v>0</v>
      </c>
      <c r="K2564" s="15">
        <v>0</v>
      </c>
      <c r="L2564" s="15">
        <f t="shared" si="85"/>
        <v>2.6539999999999999</v>
      </c>
    </row>
    <row r="2565" spans="1:12" x14ac:dyDescent="0.2">
      <c r="A2565" s="44" t="s">
        <v>248</v>
      </c>
      <c r="C2565" s="7" t="s">
        <v>16</v>
      </c>
      <c r="D2565" s="29">
        <v>9.1310000000000002</v>
      </c>
      <c r="E2565" s="29">
        <v>0.45</v>
      </c>
      <c r="F2565" s="30">
        <v>6.7</v>
      </c>
      <c r="G2565" s="29">
        <v>0</v>
      </c>
      <c r="H2565" s="29">
        <f t="shared" si="84"/>
        <v>16.280999999999999</v>
      </c>
      <c r="I2565" s="15">
        <v>0</v>
      </c>
      <c r="J2565" s="15">
        <v>0</v>
      </c>
      <c r="K2565" s="15">
        <v>0</v>
      </c>
      <c r="L2565" s="15">
        <f t="shared" si="85"/>
        <v>16.280999999999999</v>
      </c>
    </row>
    <row r="2566" spans="1:12" x14ac:dyDescent="0.2">
      <c r="A2566" s="44" t="s">
        <v>248</v>
      </c>
      <c r="C2566" s="7" t="s">
        <v>17</v>
      </c>
      <c r="D2566" s="29">
        <v>0</v>
      </c>
      <c r="E2566" s="29">
        <v>1.05</v>
      </c>
      <c r="F2566" s="30">
        <v>0</v>
      </c>
      <c r="G2566" s="29">
        <v>0</v>
      </c>
      <c r="H2566" s="29">
        <f t="shared" si="84"/>
        <v>1.05</v>
      </c>
      <c r="I2566" s="15">
        <v>0</v>
      </c>
      <c r="J2566" s="15">
        <v>0</v>
      </c>
      <c r="K2566" s="15">
        <v>0</v>
      </c>
      <c r="L2566" s="15">
        <f t="shared" si="85"/>
        <v>1.05</v>
      </c>
    </row>
    <row r="2567" spans="1:12" x14ac:dyDescent="0.2">
      <c r="A2567" s="44" t="s">
        <v>248</v>
      </c>
      <c r="C2567" s="7" t="s">
        <v>18</v>
      </c>
      <c r="D2567" s="29">
        <v>62.640999999999998</v>
      </c>
      <c r="E2567" s="29">
        <v>0</v>
      </c>
      <c r="F2567" s="30">
        <v>0</v>
      </c>
      <c r="G2567" s="29">
        <v>0</v>
      </c>
      <c r="H2567" s="29">
        <f t="shared" si="84"/>
        <v>62.640999999999998</v>
      </c>
      <c r="I2567" s="15">
        <v>0</v>
      </c>
      <c r="J2567" s="15">
        <v>0</v>
      </c>
      <c r="K2567" s="15">
        <v>0</v>
      </c>
      <c r="L2567" s="15">
        <f t="shared" si="85"/>
        <v>62.640999999999998</v>
      </c>
    </row>
    <row r="2568" spans="1:12" x14ac:dyDescent="0.2">
      <c r="A2568" s="44" t="s">
        <v>248</v>
      </c>
      <c r="C2568" s="7" t="s">
        <v>19</v>
      </c>
      <c r="D2568" s="29">
        <v>0</v>
      </c>
      <c r="E2568" s="29">
        <v>0</v>
      </c>
      <c r="F2568" s="30">
        <v>0.2</v>
      </c>
      <c r="G2568" s="29">
        <v>0</v>
      </c>
      <c r="H2568" s="29">
        <f t="shared" si="84"/>
        <v>0.2</v>
      </c>
      <c r="I2568" s="15">
        <v>0</v>
      </c>
      <c r="J2568" s="15">
        <v>0</v>
      </c>
      <c r="K2568" s="15">
        <v>0</v>
      </c>
      <c r="L2568" s="15">
        <f t="shared" si="85"/>
        <v>0.2</v>
      </c>
    </row>
    <row r="2569" spans="1:12" x14ac:dyDescent="0.2">
      <c r="A2569" s="44" t="s">
        <v>248</v>
      </c>
      <c r="C2569" s="7" t="s">
        <v>20</v>
      </c>
      <c r="D2569" s="29">
        <v>8.9179999999999993</v>
      </c>
      <c r="E2569" s="29">
        <v>0</v>
      </c>
      <c r="F2569" s="30">
        <v>0.7</v>
      </c>
      <c r="G2569" s="29">
        <v>0</v>
      </c>
      <c r="H2569" s="29">
        <f t="shared" si="84"/>
        <v>9.6179999999999986</v>
      </c>
      <c r="I2569" s="15">
        <v>0</v>
      </c>
      <c r="J2569" s="15">
        <v>0</v>
      </c>
      <c r="K2569" s="15">
        <v>0</v>
      </c>
      <c r="L2569" s="15">
        <f t="shared" si="85"/>
        <v>9.6180000000000003</v>
      </c>
    </row>
    <row r="2570" spans="1:12" x14ac:dyDescent="0.2">
      <c r="A2570" s="44" t="s">
        <v>248</v>
      </c>
      <c r="C2570" s="7" t="s">
        <v>21</v>
      </c>
      <c r="D2570" s="29">
        <v>20.065999999999999</v>
      </c>
      <c r="E2570" s="29">
        <v>0</v>
      </c>
      <c r="F2570" s="30">
        <v>0</v>
      </c>
      <c r="G2570" s="29">
        <v>0</v>
      </c>
      <c r="H2570" s="29">
        <f t="shared" si="84"/>
        <v>20.065999999999999</v>
      </c>
      <c r="I2570" s="15">
        <v>0</v>
      </c>
      <c r="J2570" s="15">
        <v>0</v>
      </c>
      <c r="K2570" s="15">
        <v>0</v>
      </c>
      <c r="L2570" s="15">
        <f t="shared" si="85"/>
        <v>20.065999999999999</v>
      </c>
    </row>
    <row r="2571" spans="1:12" x14ac:dyDescent="0.2">
      <c r="A2571" s="44" t="s">
        <v>248</v>
      </c>
      <c r="C2571" s="7" t="s">
        <v>22</v>
      </c>
      <c r="D2571" s="29">
        <v>0</v>
      </c>
      <c r="E2571" s="29">
        <v>0</v>
      </c>
      <c r="F2571" s="30">
        <v>0</v>
      </c>
      <c r="G2571" s="29">
        <v>0</v>
      </c>
      <c r="H2571" s="29">
        <f t="shared" si="84"/>
        <v>0</v>
      </c>
      <c r="I2571" s="15">
        <v>0</v>
      </c>
      <c r="J2571" s="15">
        <v>0</v>
      </c>
      <c r="K2571" s="15">
        <v>0</v>
      </c>
      <c r="L2571" s="15">
        <f t="shared" si="85"/>
        <v>0</v>
      </c>
    </row>
    <row r="2572" spans="1:12" x14ac:dyDescent="0.2">
      <c r="A2572" s="44" t="s">
        <v>248</v>
      </c>
      <c r="C2572" s="7" t="s">
        <v>23</v>
      </c>
      <c r="D2572" s="29">
        <v>0</v>
      </c>
      <c r="E2572" s="29">
        <v>0</v>
      </c>
      <c r="F2572" s="30">
        <v>0</v>
      </c>
      <c r="G2572" s="29">
        <v>0</v>
      </c>
      <c r="H2572" s="29">
        <f t="shared" si="84"/>
        <v>0</v>
      </c>
      <c r="I2572" s="15">
        <v>0</v>
      </c>
      <c r="J2572" s="15">
        <v>0</v>
      </c>
      <c r="K2572" s="15">
        <v>0</v>
      </c>
      <c r="L2572" s="15">
        <f t="shared" si="85"/>
        <v>0</v>
      </c>
    </row>
    <row r="2573" spans="1:12" x14ac:dyDescent="0.2">
      <c r="A2573" s="44" t="s">
        <v>248</v>
      </c>
      <c r="C2573" s="7" t="s">
        <v>24</v>
      </c>
      <c r="D2573" s="29">
        <v>0</v>
      </c>
      <c r="E2573" s="29">
        <v>0</v>
      </c>
      <c r="F2573" s="30">
        <v>0</v>
      </c>
      <c r="G2573" s="29">
        <v>0</v>
      </c>
      <c r="H2573" s="29">
        <f t="shared" si="84"/>
        <v>0</v>
      </c>
      <c r="I2573" s="15">
        <v>0</v>
      </c>
      <c r="J2573" s="15">
        <v>0</v>
      </c>
      <c r="K2573" s="15">
        <v>0</v>
      </c>
      <c r="L2573" s="15">
        <f t="shared" si="85"/>
        <v>0</v>
      </c>
    </row>
    <row r="2574" spans="1:12" x14ac:dyDescent="0.2">
      <c r="A2574" s="44" t="s">
        <v>248</v>
      </c>
      <c r="C2574" s="7" t="s">
        <v>26</v>
      </c>
      <c r="D2574" s="29">
        <v>0</v>
      </c>
      <c r="E2574" s="29">
        <v>0</v>
      </c>
      <c r="F2574" s="30">
        <v>0</v>
      </c>
      <c r="G2574" s="29">
        <v>0</v>
      </c>
      <c r="H2574" s="29">
        <f t="shared" si="84"/>
        <v>0</v>
      </c>
      <c r="I2574" s="15">
        <v>0</v>
      </c>
      <c r="J2574" s="15">
        <v>0</v>
      </c>
      <c r="K2574" s="15">
        <v>0</v>
      </c>
      <c r="L2574" s="15">
        <f t="shared" si="85"/>
        <v>0</v>
      </c>
    </row>
    <row r="2575" spans="1:12" x14ac:dyDescent="0.2">
      <c r="A2575" s="44" t="s">
        <v>248</v>
      </c>
      <c r="C2575" s="7" t="s">
        <v>27</v>
      </c>
      <c r="D2575" s="29">
        <v>0</v>
      </c>
      <c r="E2575" s="29">
        <v>0</v>
      </c>
      <c r="F2575" s="30">
        <v>0</v>
      </c>
      <c r="G2575" s="29">
        <v>0</v>
      </c>
      <c r="H2575" s="29">
        <f t="shared" si="84"/>
        <v>0</v>
      </c>
      <c r="I2575" s="15">
        <v>0</v>
      </c>
      <c r="J2575" s="15">
        <v>0</v>
      </c>
      <c r="K2575" s="15">
        <v>0</v>
      </c>
      <c r="L2575" s="15">
        <f t="shared" si="85"/>
        <v>0</v>
      </c>
    </row>
    <row r="2576" spans="1:12" x14ac:dyDescent="0.2">
      <c r="A2576" s="44" t="s">
        <v>248</v>
      </c>
      <c r="C2576" s="7" t="s">
        <v>28</v>
      </c>
      <c r="D2576" s="29">
        <v>0</v>
      </c>
      <c r="E2576" s="29">
        <v>0</v>
      </c>
      <c r="F2576" s="30">
        <v>0</v>
      </c>
      <c r="G2576" s="29">
        <v>0</v>
      </c>
      <c r="H2576" s="29">
        <f t="shared" si="84"/>
        <v>0</v>
      </c>
      <c r="I2576" s="15">
        <v>0</v>
      </c>
      <c r="J2576" s="15">
        <v>0</v>
      </c>
      <c r="K2576" s="15">
        <v>0</v>
      </c>
      <c r="L2576" s="15">
        <f t="shared" si="85"/>
        <v>0</v>
      </c>
    </row>
    <row r="2577" spans="1:12" x14ac:dyDescent="0.2">
      <c r="A2577" s="44" t="s">
        <v>248</v>
      </c>
      <c r="C2577" s="7" t="s">
        <v>25</v>
      </c>
      <c r="D2577" s="29">
        <v>0</v>
      </c>
      <c r="E2577" s="29">
        <v>0</v>
      </c>
      <c r="F2577" s="30">
        <v>0</v>
      </c>
      <c r="G2577" s="29">
        <v>0</v>
      </c>
      <c r="H2577" s="29">
        <f t="shared" si="84"/>
        <v>0</v>
      </c>
      <c r="I2577" s="15">
        <v>0</v>
      </c>
      <c r="J2577" s="15">
        <v>0</v>
      </c>
      <c r="K2577" s="15">
        <v>0</v>
      </c>
      <c r="L2577" s="15">
        <f t="shared" si="85"/>
        <v>0</v>
      </c>
    </row>
    <row r="2578" spans="1:12" x14ac:dyDescent="0.2">
      <c r="A2578" s="44" t="s">
        <v>248</v>
      </c>
      <c r="C2578" s="7" t="s">
        <v>29</v>
      </c>
      <c r="D2578" s="29">
        <v>0</v>
      </c>
      <c r="E2578" s="29">
        <v>0</v>
      </c>
      <c r="F2578" s="30">
        <v>0</v>
      </c>
      <c r="G2578" s="29">
        <v>0</v>
      </c>
      <c r="H2578" s="29">
        <f t="shared" si="84"/>
        <v>0</v>
      </c>
      <c r="I2578" s="15">
        <v>0</v>
      </c>
      <c r="J2578" s="15">
        <v>0</v>
      </c>
      <c r="K2578" s="15">
        <v>0</v>
      </c>
      <c r="L2578" s="15">
        <f t="shared" si="85"/>
        <v>0</v>
      </c>
    </row>
    <row r="2579" spans="1:12" x14ac:dyDescent="0.2">
      <c r="A2579" s="44" t="s">
        <v>248</v>
      </c>
      <c r="C2579" s="7" t="s">
        <v>30</v>
      </c>
      <c r="D2579" s="29">
        <v>0</v>
      </c>
      <c r="E2579" s="29">
        <v>0</v>
      </c>
      <c r="F2579" s="30">
        <v>0</v>
      </c>
      <c r="G2579" s="29">
        <v>0</v>
      </c>
      <c r="H2579" s="29">
        <f t="shared" si="84"/>
        <v>0</v>
      </c>
      <c r="I2579" s="15">
        <v>0</v>
      </c>
      <c r="J2579" s="15">
        <v>0</v>
      </c>
      <c r="K2579" s="15">
        <v>0</v>
      </c>
      <c r="L2579" s="15">
        <f t="shared" si="85"/>
        <v>0</v>
      </c>
    </row>
    <row r="2580" spans="1:12" x14ac:dyDescent="0.2">
      <c r="A2580" s="44" t="s">
        <v>248</v>
      </c>
      <c r="C2580" s="7" t="s">
        <v>31</v>
      </c>
      <c r="D2580" s="29">
        <v>0</v>
      </c>
      <c r="E2580" s="29">
        <v>0</v>
      </c>
      <c r="F2580" s="30">
        <v>0</v>
      </c>
      <c r="G2580" s="29">
        <v>0</v>
      </c>
      <c r="H2580" s="29">
        <f t="shared" si="84"/>
        <v>0</v>
      </c>
      <c r="I2580" s="15">
        <v>0</v>
      </c>
      <c r="J2580" s="15">
        <v>0</v>
      </c>
      <c r="K2580" s="15">
        <v>0</v>
      </c>
      <c r="L2580" s="15">
        <f t="shared" si="85"/>
        <v>0</v>
      </c>
    </row>
    <row r="2581" spans="1:12" x14ac:dyDescent="0.2">
      <c r="A2581" s="44" t="s">
        <v>248</v>
      </c>
      <c r="C2581" s="7" t="s">
        <v>32</v>
      </c>
      <c r="D2581" s="29">
        <v>0</v>
      </c>
      <c r="E2581" s="29">
        <v>0</v>
      </c>
      <c r="F2581" s="30">
        <v>0</v>
      </c>
      <c r="G2581" s="29">
        <v>0</v>
      </c>
      <c r="H2581" s="29">
        <f t="shared" si="84"/>
        <v>0</v>
      </c>
      <c r="I2581" s="15">
        <v>0</v>
      </c>
      <c r="J2581" s="15">
        <v>0</v>
      </c>
      <c r="K2581" s="15">
        <v>0</v>
      </c>
      <c r="L2581" s="15">
        <f t="shared" si="85"/>
        <v>0</v>
      </c>
    </row>
    <row r="2582" spans="1:12" x14ac:dyDescent="0.2">
      <c r="A2582" s="44" t="s">
        <v>248</v>
      </c>
      <c r="C2582" s="7" t="s">
        <v>33</v>
      </c>
      <c r="D2582" s="29">
        <v>0</v>
      </c>
      <c r="E2582" s="29">
        <v>0</v>
      </c>
      <c r="F2582" s="30">
        <v>0</v>
      </c>
      <c r="G2582" s="29">
        <v>0</v>
      </c>
      <c r="H2582" s="29">
        <f t="shared" si="84"/>
        <v>0</v>
      </c>
      <c r="I2582" s="15">
        <v>0</v>
      </c>
      <c r="J2582" s="15">
        <v>0</v>
      </c>
      <c r="K2582" s="15">
        <v>0</v>
      </c>
      <c r="L2582" s="15">
        <f t="shared" si="85"/>
        <v>0</v>
      </c>
    </row>
    <row r="2583" spans="1:12" x14ac:dyDescent="0.2">
      <c r="A2583" s="44" t="s">
        <v>248</v>
      </c>
      <c r="C2583" s="7" t="s">
        <v>107</v>
      </c>
      <c r="D2583" s="29">
        <v>0</v>
      </c>
      <c r="E2583" s="29">
        <v>0</v>
      </c>
      <c r="F2583" s="30">
        <v>0</v>
      </c>
      <c r="G2583" s="29">
        <v>0</v>
      </c>
      <c r="H2583" s="29">
        <f t="shared" ref="H2583" si="86">D2583+E2583+F2583+G2583</f>
        <v>0</v>
      </c>
      <c r="I2583" s="15">
        <v>0</v>
      </c>
      <c r="J2583" s="15">
        <v>0</v>
      </c>
      <c r="K2583" s="15">
        <v>0</v>
      </c>
      <c r="L2583" s="15">
        <f t="shared" ref="L2583" si="87">ROUND(H2583+I2583+J2583+K2583,3)</f>
        <v>0</v>
      </c>
    </row>
    <row r="2584" spans="1:12" x14ac:dyDescent="0.2">
      <c r="A2584" s="44" t="s">
        <v>249</v>
      </c>
      <c r="C2584" s="7" t="s">
        <v>2</v>
      </c>
      <c r="D2584" s="29">
        <v>0</v>
      </c>
      <c r="E2584" s="29">
        <v>0</v>
      </c>
      <c r="F2584" s="30">
        <v>390.5</v>
      </c>
      <c r="G2584" s="29">
        <v>0</v>
      </c>
      <c r="H2584" s="29">
        <f t="shared" ref="H2584:H2648" si="88">D2584+E2584+F2584+G2584</f>
        <v>390.5</v>
      </c>
      <c r="I2584" s="15">
        <v>0</v>
      </c>
      <c r="J2584" s="15">
        <v>0</v>
      </c>
      <c r="K2584" s="15">
        <v>0</v>
      </c>
      <c r="L2584" s="15">
        <f t="shared" ref="L2584:L2648" si="89">ROUND(H2584+I2584+J2584+K2584,3)</f>
        <v>390.5</v>
      </c>
    </row>
    <row r="2585" spans="1:12" x14ac:dyDescent="0.2">
      <c r="A2585" s="44" t="s">
        <v>249</v>
      </c>
      <c r="C2585" s="7" t="s">
        <v>4</v>
      </c>
      <c r="D2585" s="29">
        <v>0</v>
      </c>
      <c r="E2585" s="29">
        <v>0</v>
      </c>
      <c r="F2585" s="30">
        <v>0</v>
      </c>
      <c r="G2585" s="29">
        <v>0</v>
      </c>
      <c r="H2585" s="29">
        <f t="shared" si="88"/>
        <v>0</v>
      </c>
      <c r="I2585" s="15">
        <v>0</v>
      </c>
      <c r="J2585" s="15">
        <v>0</v>
      </c>
      <c r="K2585" s="15">
        <v>0</v>
      </c>
      <c r="L2585" s="15">
        <f t="shared" si="89"/>
        <v>0</v>
      </c>
    </row>
    <row r="2586" spans="1:12" x14ac:dyDescent="0.2">
      <c r="A2586" s="44" t="s">
        <v>249</v>
      </c>
      <c r="C2586" s="7" t="s">
        <v>5</v>
      </c>
      <c r="D2586" s="29">
        <v>0</v>
      </c>
      <c r="E2586" s="29">
        <v>0</v>
      </c>
      <c r="F2586" s="30">
        <v>0</v>
      </c>
      <c r="G2586" s="29">
        <v>0</v>
      </c>
      <c r="H2586" s="29">
        <f t="shared" si="88"/>
        <v>0</v>
      </c>
      <c r="I2586" s="15">
        <v>0</v>
      </c>
      <c r="J2586" s="15">
        <v>0</v>
      </c>
      <c r="K2586" s="15">
        <v>0</v>
      </c>
      <c r="L2586" s="15">
        <f t="shared" si="89"/>
        <v>0</v>
      </c>
    </row>
    <row r="2587" spans="1:12" x14ac:dyDescent="0.2">
      <c r="A2587" s="44" t="s">
        <v>249</v>
      </c>
      <c r="C2587" s="7" t="s">
        <v>6</v>
      </c>
      <c r="D2587" s="29">
        <v>0</v>
      </c>
      <c r="E2587" s="29">
        <v>0</v>
      </c>
      <c r="F2587" s="30">
        <v>189.5</v>
      </c>
      <c r="G2587" s="29">
        <v>0</v>
      </c>
      <c r="H2587" s="29">
        <f t="shared" si="88"/>
        <v>189.5</v>
      </c>
      <c r="I2587" s="15">
        <v>0</v>
      </c>
      <c r="J2587" s="15">
        <v>0</v>
      </c>
      <c r="K2587" s="15">
        <v>0</v>
      </c>
      <c r="L2587" s="15">
        <f t="shared" si="89"/>
        <v>189.5</v>
      </c>
    </row>
    <row r="2588" spans="1:12" x14ac:dyDescent="0.2">
      <c r="A2588" s="44" t="s">
        <v>249</v>
      </c>
      <c r="C2588" s="7" t="s">
        <v>7</v>
      </c>
      <c r="D2588" s="29">
        <v>0</v>
      </c>
      <c r="E2588" s="29">
        <v>0</v>
      </c>
      <c r="F2588" s="30">
        <v>0</v>
      </c>
      <c r="G2588" s="29">
        <v>0</v>
      </c>
      <c r="H2588" s="29">
        <f t="shared" si="88"/>
        <v>0</v>
      </c>
      <c r="I2588" s="15">
        <v>0</v>
      </c>
      <c r="J2588" s="15">
        <v>0</v>
      </c>
      <c r="K2588" s="15">
        <v>0</v>
      </c>
      <c r="L2588" s="15">
        <f t="shared" si="89"/>
        <v>0</v>
      </c>
    </row>
    <row r="2589" spans="1:12" x14ac:dyDescent="0.2">
      <c r="A2589" s="44" t="s">
        <v>249</v>
      </c>
      <c r="C2589" s="7" t="s">
        <v>8</v>
      </c>
      <c r="D2589" s="29">
        <v>0</v>
      </c>
      <c r="E2589" s="29">
        <v>0</v>
      </c>
      <c r="F2589" s="30">
        <v>0</v>
      </c>
      <c r="G2589" s="29">
        <v>0</v>
      </c>
      <c r="H2589" s="29">
        <f t="shared" si="88"/>
        <v>0</v>
      </c>
      <c r="I2589" s="15">
        <v>0</v>
      </c>
      <c r="J2589" s="15">
        <v>0</v>
      </c>
      <c r="K2589" s="15">
        <v>0</v>
      </c>
      <c r="L2589" s="15">
        <f t="shared" si="89"/>
        <v>0</v>
      </c>
    </row>
    <row r="2590" spans="1:12" x14ac:dyDescent="0.2">
      <c r="A2590" s="44" t="s">
        <v>249</v>
      </c>
      <c r="C2590" s="7" t="s">
        <v>9</v>
      </c>
      <c r="D2590" s="29">
        <v>0</v>
      </c>
      <c r="E2590" s="29">
        <v>0</v>
      </c>
      <c r="F2590" s="30">
        <v>85.7</v>
      </c>
      <c r="G2590" s="29">
        <v>0</v>
      </c>
      <c r="H2590" s="29">
        <f t="shared" si="88"/>
        <v>85.7</v>
      </c>
      <c r="I2590" s="15">
        <v>0</v>
      </c>
      <c r="J2590" s="15">
        <v>0</v>
      </c>
      <c r="K2590" s="15">
        <v>0</v>
      </c>
      <c r="L2590" s="15">
        <f t="shared" si="89"/>
        <v>85.7</v>
      </c>
    </row>
    <row r="2591" spans="1:12" x14ac:dyDescent="0.2">
      <c r="A2591" s="44" t="s">
        <v>249</v>
      </c>
      <c r="C2591" s="7" t="s">
        <v>10</v>
      </c>
      <c r="D2591" s="29">
        <v>0</v>
      </c>
      <c r="E2591" s="29">
        <v>0</v>
      </c>
      <c r="F2591" s="30">
        <v>0</v>
      </c>
      <c r="G2591" s="29">
        <v>0</v>
      </c>
      <c r="H2591" s="29">
        <f t="shared" si="88"/>
        <v>0</v>
      </c>
      <c r="I2591" s="15">
        <v>0</v>
      </c>
      <c r="J2591" s="15">
        <v>0</v>
      </c>
      <c r="K2591" s="15">
        <v>0</v>
      </c>
      <c r="L2591" s="15">
        <f t="shared" si="89"/>
        <v>0</v>
      </c>
    </row>
    <row r="2592" spans="1:12" x14ac:dyDescent="0.2">
      <c r="A2592" s="44" t="s">
        <v>249</v>
      </c>
      <c r="C2592" s="7" t="s">
        <v>11</v>
      </c>
      <c r="D2592" s="29">
        <v>0</v>
      </c>
      <c r="E2592" s="29">
        <v>0</v>
      </c>
      <c r="F2592" s="30">
        <v>0</v>
      </c>
      <c r="G2592" s="29">
        <v>0</v>
      </c>
      <c r="H2592" s="29">
        <f t="shared" si="88"/>
        <v>0</v>
      </c>
      <c r="I2592" s="15">
        <v>0</v>
      </c>
      <c r="J2592" s="15">
        <v>0</v>
      </c>
      <c r="K2592" s="15">
        <v>0</v>
      </c>
      <c r="L2592" s="15">
        <f t="shared" si="89"/>
        <v>0</v>
      </c>
    </row>
    <row r="2593" spans="1:12" x14ac:dyDescent="0.2">
      <c r="A2593" s="44" t="s">
        <v>249</v>
      </c>
      <c r="C2593" s="7" t="s">
        <v>12</v>
      </c>
      <c r="D2593" s="29">
        <v>0</v>
      </c>
      <c r="E2593" s="29">
        <v>0</v>
      </c>
      <c r="F2593" s="30">
        <v>0.3</v>
      </c>
      <c r="G2593" s="29">
        <v>0</v>
      </c>
      <c r="H2593" s="29">
        <f t="shared" si="88"/>
        <v>0.3</v>
      </c>
      <c r="I2593" s="15">
        <v>0</v>
      </c>
      <c r="J2593" s="15">
        <v>0</v>
      </c>
      <c r="K2593" s="15">
        <v>0</v>
      </c>
      <c r="L2593" s="15">
        <f t="shared" si="89"/>
        <v>0.3</v>
      </c>
    </row>
    <row r="2594" spans="1:12" x14ac:dyDescent="0.2">
      <c r="A2594" s="44" t="s">
        <v>249</v>
      </c>
      <c r="C2594" s="7" t="s">
        <v>13</v>
      </c>
      <c r="D2594" s="29">
        <v>57.472999999999999</v>
      </c>
      <c r="E2594" s="29">
        <v>0</v>
      </c>
      <c r="F2594" s="30">
        <v>45.300000000000004</v>
      </c>
      <c r="G2594" s="29">
        <v>0</v>
      </c>
      <c r="H2594" s="29">
        <f t="shared" si="88"/>
        <v>102.773</v>
      </c>
      <c r="I2594" s="15">
        <v>0</v>
      </c>
      <c r="J2594" s="15">
        <v>0</v>
      </c>
      <c r="K2594" s="15">
        <v>0</v>
      </c>
      <c r="L2594" s="15">
        <f t="shared" si="89"/>
        <v>102.773</v>
      </c>
    </row>
    <row r="2595" spans="1:12" x14ac:dyDescent="0.2">
      <c r="A2595" s="44" t="s">
        <v>249</v>
      </c>
      <c r="C2595" s="7" t="s">
        <v>14</v>
      </c>
      <c r="D2595" s="29">
        <v>4.0620000000000003</v>
      </c>
      <c r="E2595" s="29">
        <v>0</v>
      </c>
      <c r="F2595" s="30">
        <v>0</v>
      </c>
      <c r="G2595" s="29">
        <v>0</v>
      </c>
      <c r="H2595" s="29">
        <f t="shared" si="88"/>
        <v>4.0620000000000003</v>
      </c>
      <c r="I2595" s="15">
        <v>0</v>
      </c>
      <c r="J2595" s="15">
        <v>0</v>
      </c>
      <c r="K2595" s="15">
        <v>0</v>
      </c>
      <c r="L2595" s="15">
        <f t="shared" si="89"/>
        <v>4.0620000000000003</v>
      </c>
    </row>
    <row r="2596" spans="1:12" x14ac:dyDescent="0.2">
      <c r="A2596" s="44" t="s">
        <v>249</v>
      </c>
      <c r="C2596" s="7" t="s">
        <v>15</v>
      </c>
      <c r="D2596" s="29">
        <v>217.911</v>
      </c>
      <c r="E2596" s="29">
        <v>0</v>
      </c>
      <c r="F2596" s="30">
        <v>0</v>
      </c>
      <c r="G2596" s="29">
        <v>0</v>
      </c>
      <c r="H2596" s="29">
        <f t="shared" si="88"/>
        <v>217.911</v>
      </c>
      <c r="I2596" s="15">
        <v>0</v>
      </c>
      <c r="J2596" s="15">
        <v>0</v>
      </c>
      <c r="K2596" s="15">
        <v>0</v>
      </c>
      <c r="L2596" s="15">
        <f t="shared" si="89"/>
        <v>217.911</v>
      </c>
    </row>
    <row r="2597" spans="1:12" x14ac:dyDescent="0.2">
      <c r="A2597" s="44" t="s">
        <v>249</v>
      </c>
      <c r="C2597" s="7" t="s">
        <v>108</v>
      </c>
      <c r="D2597" s="29">
        <v>0</v>
      </c>
      <c r="E2597" s="29">
        <v>0</v>
      </c>
      <c r="F2597" s="30">
        <v>0</v>
      </c>
      <c r="G2597" s="29">
        <v>0</v>
      </c>
      <c r="H2597" s="29">
        <f t="shared" si="88"/>
        <v>0</v>
      </c>
      <c r="I2597" s="15">
        <v>0</v>
      </c>
      <c r="J2597" s="15">
        <v>0</v>
      </c>
      <c r="K2597" s="15">
        <v>0</v>
      </c>
      <c r="L2597" s="15">
        <f t="shared" si="89"/>
        <v>0</v>
      </c>
    </row>
    <row r="2598" spans="1:12" x14ac:dyDescent="0.2">
      <c r="A2598" s="44" t="s">
        <v>249</v>
      </c>
      <c r="C2598" s="7" t="s">
        <v>16</v>
      </c>
      <c r="D2598" s="29">
        <v>0</v>
      </c>
      <c r="E2598" s="29">
        <v>5.9</v>
      </c>
      <c r="F2598" s="30">
        <v>0</v>
      </c>
      <c r="G2598" s="29">
        <v>0</v>
      </c>
      <c r="H2598" s="29">
        <f t="shared" si="88"/>
        <v>5.9</v>
      </c>
      <c r="I2598" s="15">
        <v>0</v>
      </c>
      <c r="J2598" s="15">
        <v>0</v>
      </c>
      <c r="K2598" s="15">
        <v>0</v>
      </c>
      <c r="L2598" s="15">
        <f t="shared" si="89"/>
        <v>5.9</v>
      </c>
    </row>
    <row r="2599" spans="1:12" x14ac:dyDescent="0.2">
      <c r="A2599" s="44" t="s">
        <v>249</v>
      </c>
      <c r="C2599" s="7" t="s">
        <v>17</v>
      </c>
      <c r="D2599" s="29">
        <v>0</v>
      </c>
      <c r="E2599" s="29">
        <v>0</v>
      </c>
      <c r="F2599" s="30">
        <v>0</v>
      </c>
      <c r="G2599" s="29">
        <v>0</v>
      </c>
      <c r="H2599" s="29">
        <f t="shared" si="88"/>
        <v>0</v>
      </c>
      <c r="I2599" s="15">
        <v>0</v>
      </c>
      <c r="J2599" s="15">
        <v>0</v>
      </c>
      <c r="K2599" s="15">
        <v>0</v>
      </c>
      <c r="L2599" s="15">
        <f t="shared" si="89"/>
        <v>0</v>
      </c>
    </row>
    <row r="2600" spans="1:12" x14ac:dyDescent="0.2">
      <c r="A2600" s="44" t="s">
        <v>249</v>
      </c>
      <c r="C2600" s="7" t="s">
        <v>18</v>
      </c>
      <c r="D2600" s="29">
        <v>0</v>
      </c>
      <c r="E2600" s="29">
        <v>0</v>
      </c>
      <c r="F2600" s="30">
        <v>0</v>
      </c>
      <c r="G2600" s="29">
        <v>0</v>
      </c>
      <c r="H2600" s="29">
        <f t="shared" si="88"/>
        <v>0</v>
      </c>
      <c r="I2600" s="15">
        <v>0</v>
      </c>
      <c r="J2600" s="15">
        <v>0</v>
      </c>
      <c r="K2600" s="15">
        <v>0</v>
      </c>
      <c r="L2600" s="15">
        <f t="shared" si="89"/>
        <v>0</v>
      </c>
    </row>
    <row r="2601" spans="1:12" x14ac:dyDescent="0.2">
      <c r="A2601" s="44" t="s">
        <v>249</v>
      </c>
      <c r="C2601" s="7" t="s">
        <v>19</v>
      </c>
      <c r="D2601" s="29">
        <v>0</v>
      </c>
      <c r="E2601" s="29">
        <v>0</v>
      </c>
      <c r="F2601" s="30">
        <v>3.4</v>
      </c>
      <c r="G2601" s="29">
        <v>0</v>
      </c>
      <c r="H2601" s="29">
        <f t="shared" si="88"/>
        <v>3.4</v>
      </c>
      <c r="I2601" s="15">
        <v>0</v>
      </c>
      <c r="J2601" s="15">
        <v>0</v>
      </c>
      <c r="K2601" s="15">
        <v>0</v>
      </c>
      <c r="L2601" s="15">
        <f t="shared" si="89"/>
        <v>3.4</v>
      </c>
    </row>
    <row r="2602" spans="1:12" x14ac:dyDescent="0.2">
      <c r="A2602" s="44" t="s">
        <v>249</v>
      </c>
      <c r="C2602" s="7" t="s">
        <v>20</v>
      </c>
      <c r="D2602" s="29">
        <v>0</v>
      </c>
      <c r="E2602" s="29">
        <v>0</v>
      </c>
      <c r="F2602" s="30">
        <v>0</v>
      </c>
      <c r="G2602" s="29">
        <v>0</v>
      </c>
      <c r="H2602" s="29">
        <f t="shared" si="88"/>
        <v>0</v>
      </c>
      <c r="I2602" s="15">
        <v>0</v>
      </c>
      <c r="J2602" s="15">
        <v>0</v>
      </c>
      <c r="K2602" s="15">
        <v>0</v>
      </c>
      <c r="L2602" s="15">
        <f t="shared" si="89"/>
        <v>0</v>
      </c>
    </row>
    <row r="2603" spans="1:12" x14ac:dyDescent="0.2">
      <c r="A2603" s="44" t="s">
        <v>249</v>
      </c>
      <c r="C2603" s="7" t="s">
        <v>21</v>
      </c>
      <c r="D2603" s="29">
        <v>0</v>
      </c>
      <c r="E2603" s="29">
        <v>0</v>
      </c>
      <c r="F2603" s="30">
        <v>0</v>
      </c>
      <c r="G2603" s="29">
        <v>0</v>
      </c>
      <c r="H2603" s="29">
        <f t="shared" si="88"/>
        <v>0</v>
      </c>
      <c r="I2603" s="15">
        <v>0</v>
      </c>
      <c r="J2603" s="15">
        <v>0</v>
      </c>
      <c r="K2603" s="15">
        <v>0</v>
      </c>
      <c r="L2603" s="15">
        <f t="shared" si="89"/>
        <v>0</v>
      </c>
    </row>
    <row r="2604" spans="1:12" x14ac:dyDescent="0.2">
      <c r="A2604" s="44" t="s">
        <v>249</v>
      </c>
      <c r="C2604" s="7" t="s">
        <v>22</v>
      </c>
      <c r="D2604" s="29">
        <v>0</v>
      </c>
      <c r="E2604" s="29">
        <v>0</v>
      </c>
      <c r="F2604" s="30">
        <v>0</v>
      </c>
      <c r="G2604" s="29">
        <v>0</v>
      </c>
      <c r="H2604" s="29">
        <f t="shared" si="88"/>
        <v>0</v>
      </c>
      <c r="I2604" s="15">
        <v>0</v>
      </c>
      <c r="J2604" s="15">
        <v>0</v>
      </c>
      <c r="K2604" s="15">
        <v>0</v>
      </c>
      <c r="L2604" s="15">
        <f t="shared" si="89"/>
        <v>0</v>
      </c>
    </row>
    <row r="2605" spans="1:12" x14ac:dyDescent="0.2">
      <c r="A2605" s="44" t="s">
        <v>249</v>
      </c>
      <c r="C2605" s="7" t="s">
        <v>23</v>
      </c>
      <c r="D2605" s="29">
        <v>0</v>
      </c>
      <c r="E2605" s="29">
        <v>0</v>
      </c>
      <c r="F2605" s="30">
        <v>0</v>
      </c>
      <c r="G2605" s="29">
        <v>0</v>
      </c>
      <c r="H2605" s="29">
        <f t="shared" si="88"/>
        <v>0</v>
      </c>
      <c r="I2605" s="15">
        <v>0</v>
      </c>
      <c r="J2605" s="15">
        <v>0</v>
      </c>
      <c r="K2605" s="15">
        <v>0</v>
      </c>
      <c r="L2605" s="15">
        <f t="shared" si="89"/>
        <v>0</v>
      </c>
    </row>
    <row r="2606" spans="1:12" x14ac:dyDescent="0.2">
      <c r="A2606" s="44" t="s">
        <v>249</v>
      </c>
      <c r="C2606" s="7" t="s">
        <v>24</v>
      </c>
      <c r="D2606" s="29">
        <v>0</v>
      </c>
      <c r="E2606" s="29">
        <v>0</v>
      </c>
      <c r="F2606" s="30">
        <v>0</v>
      </c>
      <c r="G2606" s="29">
        <v>0</v>
      </c>
      <c r="H2606" s="29">
        <f t="shared" si="88"/>
        <v>0</v>
      </c>
      <c r="I2606" s="15">
        <v>0</v>
      </c>
      <c r="J2606" s="15">
        <v>0</v>
      </c>
      <c r="K2606" s="15">
        <v>0</v>
      </c>
      <c r="L2606" s="15">
        <f t="shared" si="89"/>
        <v>0</v>
      </c>
    </row>
    <row r="2607" spans="1:12" x14ac:dyDescent="0.2">
      <c r="A2607" s="44" t="s">
        <v>249</v>
      </c>
      <c r="C2607" s="7" t="s">
        <v>26</v>
      </c>
      <c r="D2607" s="29">
        <v>0</v>
      </c>
      <c r="E2607" s="29">
        <v>0</v>
      </c>
      <c r="F2607" s="30">
        <v>0</v>
      </c>
      <c r="G2607" s="29">
        <v>0</v>
      </c>
      <c r="H2607" s="29">
        <f t="shared" si="88"/>
        <v>0</v>
      </c>
      <c r="I2607" s="15">
        <v>0</v>
      </c>
      <c r="J2607" s="15">
        <v>0</v>
      </c>
      <c r="K2607" s="15">
        <v>0</v>
      </c>
      <c r="L2607" s="15">
        <f t="shared" si="89"/>
        <v>0</v>
      </c>
    </row>
    <row r="2608" spans="1:12" x14ac:dyDescent="0.2">
      <c r="A2608" s="44" t="s">
        <v>249</v>
      </c>
      <c r="C2608" s="7" t="s">
        <v>27</v>
      </c>
      <c r="D2608" s="29">
        <v>0</v>
      </c>
      <c r="E2608" s="29">
        <v>0</v>
      </c>
      <c r="F2608" s="30">
        <v>0</v>
      </c>
      <c r="G2608" s="29">
        <v>0</v>
      </c>
      <c r="H2608" s="29">
        <f t="shared" si="88"/>
        <v>0</v>
      </c>
      <c r="I2608" s="15">
        <v>0</v>
      </c>
      <c r="J2608" s="15">
        <v>0</v>
      </c>
      <c r="K2608" s="15">
        <v>0</v>
      </c>
      <c r="L2608" s="15">
        <f t="shared" si="89"/>
        <v>0</v>
      </c>
    </row>
    <row r="2609" spans="1:12" x14ac:dyDescent="0.2">
      <c r="A2609" s="44" t="s">
        <v>249</v>
      </c>
      <c r="C2609" s="7" t="s">
        <v>28</v>
      </c>
      <c r="D2609" s="29">
        <v>0</v>
      </c>
      <c r="E2609" s="29">
        <v>0</v>
      </c>
      <c r="F2609" s="30">
        <v>0</v>
      </c>
      <c r="G2609" s="29">
        <v>0</v>
      </c>
      <c r="H2609" s="29">
        <f t="shared" si="88"/>
        <v>0</v>
      </c>
      <c r="I2609" s="15">
        <v>0</v>
      </c>
      <c r="J2609" s="15">
        <v>0</v>
      </c>
      <c r="K2609" s="15">
        <v>0</v>
      </c>
      <c r="L2609" s="15">
        <f t="shared" si="89"/>
        <v>0</v>
      </c>
    </row>
    <row r="2610" spans="1:12" x14ac:dyDescent="0.2">
      <c r="A2610" s="44" t="s">
        <v>249</v>
      </c>
      <c r="C2610" s="7" t="s">
        <v>25</v>
      </c>
      <c r="D2610" s="29">
        <v>0</v>
      </c>
      <c r="E2610" s="29">
        <v>0</v>
      </c>
      <c r="F2610" s="30">
        <v>0</v>
      </c>
      <c r="G2610" s="29">
        <v>0</v>
      </c>
      <c r="H2610" s="29">
        <f t="shared" si="88"/>
        <v>0</v>
      </c>
      <c r="I2610" s="15">
        <v>0</v>
      </c>
      <c r="J2610" s="15">
        <v>0</v>
      </c>
      <c r="K2610" s="15">
        <v>0</v>
      </c>
      <c r="L2610" s="15">
        <f t="shared" si="89"/>
        <v>0</v>
      </c>
    </row>
    <row r="2611" spans="1:12" x14ac:dyDescent="0.2">
      <c r="A2611" s="44" t="s">
        <v>249</v>
      </c>
      <c r="C2611" s="7" t="s">
        <v>29</v>
      </c>
      <c r="D2611" s="29">
        <v>0</v>
      </c>
      <c r="E2611" s="29">
        <v>0</v>
      </c>
      <c r="F2611" s="30">
        <v>0</v>
      </c>
      <c r="G2611" s="29">
        <v>0</v>
      </c>
      <c r="H2611" s="29">
        <f t="shared" si="88"/>
        <v>0</v>
      </c>
      <c r="I2611" s="15">
        <v>0</v>
      </c>
      <c r="J2611" s="15">
        <v>0</v>
      </c>
      <c r="K2611" s="15">
        <v>0</v>
      </c>
      <c r="L2611" s="15">
        <f t="shared" si="89"/>
        <v>0</v>
      </c>
    </row>
    <row r="2612" spans="1:12" x14ac:dyDescent="0.2">
      <c r="A2612" s="44" t="s">
        <v>249</v>
      </c>
      <c r="C2612" s="7" t="s">
        <v>30</v>
      </c>
      <c r="D2612" s="29">
        <v>0</v>
      </c>
      <c r="E2612" s="29">
        <v>0</v>
      </c>
      <c r="F2612" s="30">
        <v>0</v>
      </c>
      <c r="G2612" s="29">
        <v>0</v>
      </c>
      <c r="H2612" s="29">
        <f t="shared" si="88"/>
        <v>0</v>
      </c>
      <c r="I2612" s="15">
        <v>0</v>
      </c>
      <c r="J2612" s="15">
        <v>0</v>
      </c>
      <c r="K2612" s="15">
        <v>0</v>
      </c>
      <c r="L2612" s="15">
        <f t="shared" si="89"/>
        <v>0</v>
      </c>
    </row>
    <row r="2613" spans="1:12" x14ac:dyDescent="0.2">
      <c r="A2613" s="44" t="s">
        <v>249</v>
      </c>
      <c r="C2613" s="7" t="s">
        <v>31</v>
      </c>
      <c r="D2613" s="29">
        <v>0</v>
      </c>
      <c r="E2613" s="29">
        <v>0</v>
      </c>
      <c r="F2613" s="30">
        <v>0</v>
      </c>
      <c r="G2613" s="29">
        <v>0</v>
      </c>
      <c r="H2613" s="29">
        <f t="shared" si="88"/>
        <v>0</v>
      </c>
      <c r="I2613" s="15">
        <v>0</v>
      </c>
      <c r="J2613" s="15">
        <v>0</v>
      </c>
      <c r="K2613" s="15">
        <v>0</v>
      </c>
      <c r="L2613" s="15">
        <f t="shared" si="89"/>
        <v>0</v>
      </c>
    </row>
    <row r="2614" spans="1:12" x14ac:dyDescent="0.2">
      <c r="A2614" s="44" t="s">
        <v>249</v>
      </c>
      <c r="C2614" s="7" t="s">
        <v>32</v>
      </c>
      <c r="D2614" s="29">
        <v>0</v>
      </c>
      <c r="E2614" s="29">
        <v>0</v>
      </c>
      <c r="F2614" s="30">
        <v>0</v>
      </c>
      <c r="G2614" s="29">
        <v>0</v>
      </c>
      <c r="H2614" s="29">
        <f t="shared" si="88"/>
        <v>0</v>
      </c>
      <c r="I2614" s="15">
        <v>0</v>
      </c>
      <c r="J2614" s="15">
        <v>0</v>
      </c>
      <c r="K2614" s="15">
        <v>0</v>
      </c>
      <c r="L2614" s="15">
        <f t="shared" si="89"/>
        <v>0</v>
      </c>
    </row>
    <row r="2615" spans="1:12" x14ac:dyDescent="0.2">
      <c r="A2615" s="44" t="s">
        <v>249</v>
      </c>
      <c r="C2615" s="7" t="s">
        <v>33</v>
      </c>
      <c r="D2615" s="29">
        <v>0</v>
      </c>
      <c r="E2615" s="29">
        <v>0</v>
      </c>
      <c r="F2615" s="30">
        <v>0</v>
      </c>
      <c r="G2615" s="29">
        <v>0</v>
      </c>
      <c r="H2615" s="29">
        <f t="shared" si="88"/>
        <v>0</v>
      </c>
      <c r="I2615" s="15">
        <v>0</v>
      </c>
      <c r="J2615" s="15">
        <v>0</v>
      </c>
      <c r="K2615" s="15">
        <v>0</v>
      </c>
      <c r="L2615" s="15">
        <f t="shared" si="89"/>
        <v>0</v>
      </c>
    </row>
    <row r="2616" spans="1:12" x14ac:dyDescent="0.2">
      <c r="A2616" s="44" t="s">
        <v>249</v>
      </c>
      <c r="C2616" s="7" t="s">
        <v>107</v>
      </c>
      <c r="D2616" s="29">
        <v>0</v>
      </c>
      <c r="E2616" s="29">
        <v>0</v>
      </c>
      <c r="F2616" s="30">
        <v>0</v>
      </c>
      <c r="G2616" s="29">
        <v>0</v>
      </c>
      <c r="H2616" s="29">
        <f t="shared" si="88"/>
        <v>0</v>
      </c>
      <c r="I2616" s="15">
        <v>0</v>
      </c>
      <c r="J2616" s="15">
        <v>0</v>
      </c>
      <c r="K2616" s="15">
        <v>0</v>
      </c>
      <c r="L2616" s="15">
        <f t="shared" si="89"/>
        <v>0</v>
      </c>
    </row>
    <row r="2617" spans="1:12" x14ac:dyDescent="0.2">
      <c r="A2617" s="44" t="s">
        <v>250</v>
      </c>
      <c r="C2617" s="7" t="s">
        <v>2</v>
      </c>
      <c r="D2617" s="29">
        <v>0</v>
      </c>
      <c r="E2617" s="29">
        <v>0</v>
      </c>
      <c r="F2617" s="30">
        <v>647.70000000000005</v>
      </c>
      <c r="G2617" s="29">
        <v>0</v>
      </c>
      <c r="H2617" s="29">
        <f t="shared" si="88"/>
        <v>647.70000000000005</v>
      </c>
      <c r="I2617" s="15">
        <v>0</v>
      </c>
      <c r="J2617" s="15">
        <v>0</v>
      </c>
      <c r="K2617" s="15">
        <v>0</v>
      </c>
      <c r="L2617" s="15">
        <f t="shared" si="89"/>
        <v>647.70000000000005</v>
      </c>
    </row>
    <row r="2618" spans="1:12" x14ac:dyDescent="0.2">
      <c r="A2618" s="44" t="s">
        <v>250</v>
      </c>
      <c r="C2618" s="7" t="s">
        <v>4</v>
      </c>
      <c r="D2618" s="29">
        <v>0</v>
      </c>
      <c r="E2618" s="29">
        <v>0</v>
      </c>
      <c r="F2618" s="30">
        <v>0</v>
      </c>
      <c r="G2618" s="29">
        <v>0</v>
      </c>
      <c r="H2618" s="29">
        <f t="shared" si="88"/>
        <v>0</v>
      </c>
      <c r="I2618" s="15">
        <v>0</v>
      </c>
      <c r="J2618" s="15">
        <v>0</v>
      </c>
      <c r="K2618" s="15">
        <v>0</v>
      </c>
      <c r="L2618" s="15">
        <f t="shared" si="89"/>
        <v>0</v>
      </c>
    </row>
    <row r="2619" spans="1:12" x14ac:dyDescent="0.2">
      <c r="A2619" s="44" t="s">
        <v>250</v>
      </c>
      <c r="C2619" s="7" t="s">
        <v>5</v>
      </c>
      <c r="D2619" s="29">
        <v>0</v>
      </c>
      <c r="E2619" s="29">
        <v>0</v>
      </c>
      <c r="F2619" s="30">
        <v>0</v>
      </c>
      <c r="G2619" s="29">
        <v>0</v>
      </c>
      <c r="H2619" s="29">
        <f t="shared" si="88"/>
        <v>0</v>
      </c>
      <c r="I2619" s="15">
        <v>0</v>
      </c>
      <c r="J2619" s="15">
        <v>0</v>
      </c>
      <c r="K2619" s="15">
        <v>0</v>
      </c>
      <c r="L2619" s="15">
        <f t="shared" si="89"/>
        <v>0</v>
      </c>
    </row>
    <row r="2620" spans="1:12" x14ac:dyDescent="0.2">
      <c r="A2620" s="44" t="s">
        <v>250</v>
      </c>
      <c r="C2620" s="7" t="s">
        <v>6</v>
      </c>
      <c r="D2620" s="29">
        <v>0</v>
      </c>
      <c r="E2620" s="29">
        <v>0</v>
      </c>
      <c r="F2620" s="30">
        <v>141.6</v>
      </c>
      <c r="G2620" s="29">
        <v>0</v>
      </c>
      <c r="H2620" s="29">
        <f t="shared" si="88"/>
        <v>141.6</v>
      </c>
      <c r="I2620" s="15">
        <v>0</v>
      </c>
      <c r="J2620" s="15">
        <v>0</v>
      </c>
      <c r="K2620" s="15">
        <v>0</v>
      </c>
      <c r="L2620" s="15">
        <f t="shared" si="89"/>
        <v>141.6</v>
      </c>
    </row>
    <row r="2621" spans="1:12" x14ac:dyDescent="0.2">
      <c r="A2621" s="44" t="s">
        <v>250</v>
      </c>
      <c r="C2621" s="7" t="s">
        <v>7</v>
      </c>
      <c r="D2621" s="29">
        <v>0</v>
      </c>
      <c r="E2621" s="29">
        <v>0</v>
      </c>
      <c r="F2621" s="30">
        <v>0</v>
      </c>
      <c r="G2621" s="29">
        <v>0</v>
      </c>
      <c r="H2621" s="29">
        <f t="shared" si="88"/>
        <v>0</v>
      </c>
      <c r="I2621" s="15">
        <v>0</v>
      </c>
      <c r="J2621" s="15">
        <v>0</v>
      </c>
      <c r="K2621" s="15">
        <v>0</v>
      </c>
      <c r="L2621" s="15">
        <f t="shared" si="89"/>
        <v>0</v>
      </c>
    </row>
    <row r="2622" spans="1:12" x14ac:dyDescent="0.2">
      <c r="A2622" s="44" t="s">
        <v>250</v>
      </c>
      <c r="C2622" s="7" t="s">
        <v>8</v>
      </c>
      <c r="D2622" s="29">
        <v>0</v>
      </c>
      <c r="E2622" s="29">
        <v>0</v>
      </c>
      <c r="F2622" s="30">
        <v>0</v>
      </c>
      <c r="G2622" s="29">
        <v>0</v>
      </c>
      <c r="H2622" s="29">
        <f t="shared" si="88"/>
        <v>0</v>
      </c>
      <c r="I2622" s="15">
        <v>0</v>
      </c>
      <c r="J2622" s="15">
        <v>0</v>
      </c>
      <c r="K2622" s="15">
        <v>0</v>
      </c>
      <c r="L2622" s="15">
        <f t="shared" si="89"/>
        <v>0</v>
      </c>
    </row>
    <row r="2623" spans="1:12" x14ac:dyDescent="0.2">
      <c r="A2623" s="44" t="s">
        <v>250</v>
      </c>
      <c r="C2623" s="7" t="s">
        <v>9</v>
      </c>
      <c r="D2623" s="29">
        <v>0</v>
      </c>
      <c r="E2623" s="29">
        <v>0</v>
      </c>
      <c r="F2623" s="30">
        <v>90.4</v>
      </c>
      <c r="G2623" s="29">
        <v>0</v>
      </c>
      <c r="H2623" s="29">
        <f t="shared" si="88"/>
        <v>90.4</v>
      </c>
      <c r="I2623" s="15">
        <v>0</v>
      </c>
      <c r="J2623" s="15">
        <v>0</v>
      </c>
      <c r="K2623" s="15">
        <v>0</v>
      </c>
      <c r="L2623" s="15">
        <f t="shared" si="89"/>
        <v>90.4</v>
      </c>
    </row>
    <row r="2624" spans="1:12" x14ac:dyDescent="0.2">
      <c r="A2624" s="44" t="s">
        <v>250</v>
      </c>
      <c r="C2624" s="7" t="s">
        <v>10</v>
      </c>
      <c r="D2624" s="29">
        <v>0</v>
      </c>
      <c r="E2624" s="29">
        <v>0</v>
      </c>
      <c r="F2624" s="30">
        <v>0</v>
      </c>
      <c r="G2624" s="29">
        <v>0</v>
      </c>
      <c r="H2624" s="29">
        <f t="shared" si="88"/>
        <v>0</v>
      </c>
      <c r="I2624" s="15">
        <v>0</v>
      </c>
      <c r="J2624" s="15">
        <v>0</v>
      </c>
      <c r="K2624" s="15">
        <v>0</v>
      </c>
      <c r="L2624" s="15">
        <f t="shared" si="89"/>
        <v>0</v>
      </c>
    </row>
    <row r="2625" spans="1:12" x14ac:dyDescent="0.2">
      <c r="A2625" s="44" t="s">
        <v>250</v>
      </c>
      <c r="C2625" s="7" t="s">
        <v>11</v>
      </c>
      <c r="D2625" s="29">
        <v>0</v>
      </c>
      <c r="E2625" s="29">
        <v>0</v>
      </c>
      <c r="F2625" s="30">
        <v>0</v>
      </c>
      <c r="G2625" s="29">
        <v>0</v>
      </c>
      <c r="H2625" s="29">
        <f t="shared" si="88"/>
        <v>0</v>
      </c>
      <c r="I2625" s="15">
        <v>0</v>
      </c>
      <c r="J2625" s="15">
        <v>0</v>
      </c>
      <c r="K2625" s="15">
        <v>0</v>
      </c>
      <c r="L2625" s="15">
        <f t="shared" si="89"/>
        <v>0</v>
      </c>
    </row>
    <row r="2626" spans="1:12" x14ac:dyDescent="0.2">
      <c r="A2626" s="44" t="s">
        <v>250</v>
      </c>
      <c r="C2626" s="7" t="s">
        <v>12</v>
      </c>
      <c r="D2626" s="29">
        <v>0</v>
      </c>
      <c r="E2626" s="29">
        <v>0</v>
      </c>
      <c r="F2626" s="30">
        <v>7.3</v>
      </c>
      <c r="G2626" s="29">
        <v>0</v>
      </c>
      <c r="H2626" s="29">
        <f t="shared" si="88"/>
        <v>7.3</v>
      </c>
      <c r="I2626" s="15">
        <v>0</v>
      </c>
      <c r="J2626" s="15">
        <v>0</v>
      </c>
      <c r="K2626" s="15">
        <v>0</v>
      </c>
      <c r="L2626" s="15">
        <f t="shared" si="89"/>
        <v>7.3</v>
      </c>
    </row>
    <row r="2627" spans="1:12" x14ac:dyDescent="0.2">
      <c r="A2627" s="44" t="s">
        <v>250</v>
      </c>
      <c r="C2627" s="7" t="s">
        <v>13</v>
      </c>
      <c r="D2627" s="29">
        <v>84.686000000000007</v>
      </c>
      <c r="E2627" s="29">
        <v>0</v>
      </c>
      <c r="F2627" s="30">
        <v>60.1</v>
      </c>
      <c r="G2627" s="29">
        <v>0</v>
      </c>
      <c r="H2627" s="29">
        <f t="shared" si="88"/>
        <v>144.786</v>
      </c>
      <c r="I2627" s="15">
        <v>0</v>
      </c>
      <c r="J2627" s="15">
        <v>0</v>
      </c>
      <c r="K2627" s="15">
        <v>0</v>
      </c>
      <c r="L2627" s="15">
        <f t="shared" si="89"/>
        <v>144.786</v>
      </c>
    </row>
    <row r="2628" spans="1:12" x14ac:dyDescent="0.2">
      <c r="A2628" s="44" t="s">
        <v>250</v>
      </c>
      <c r="C2628" s="7" t="s">
        <v>14</v>
      </c>
      <c r="D2628" s="29">
        <v>1.0389999999999999</v>
      </c>
      <c r="E2628" s="29">
        <v>0</v>
      </c>
      <c r="F2628" s="30">
        <v>0</v>
      </c>
      <c r="G2628" s="29">
        <v>0</v>
      </c>
      <c r="H2628" s="29">
        <f t="shared" si="88"/>
        <v>1.0389999999999999</v>
      </c>
      <c r="I2628" s="15">
        <v>0</v>
      </c>
      <c r="J2628" s="15">
        <v>0</v>
      </c>
      <c r="K2628" s="15">
        <v>0</v>
      </c>
      <c r="L2628" s="15">
        <f t="shared" si="89"/>
        <v>1.0389999999999999</v>
      </c>
    </row>
    <row r="2629" spans="1:12" x14ac:dyDescent="0.2">
      <c r="A2629" s="44" t="s">
        <v>250</v>
      </c>
      <c r="C2629" s="7" t="s">
        <v>15</v>
      </c>
      <c r="D2629" s="29">
        <v>214.054</v>
      </c>
      <c r="E2629" s="29">
        <v>0</v>
      </c>
      <c r="F2629" s="30">
        <v>0</v>
      </c>
      <c r="G2629" s="29">
        <v>0</v>
      </c>
      <c r="H2629" s="29">
        <f t="shared" si="88"/>
        <v>214.054</v>
      </c>
      <c r="I2629" s="15">
        <v>0</v>
      </c>
      <c r="J2629" s="15">
        <v>0</v>
      </c>
      <c r="K2629" s="15">
        <v>0</v>
      </c>
      <c r="L2629" s="15">
        <f t="shared" si="89"/>
        <v>214.054</v>
      </c>
    </row>
    <row r="2630" spans="1:12" x14ac:dyDescent="0.2">
      <c r="A2630" s="44" t="s">
        <v>250</v>
      </c>
      <c r="C2630" s="7" t="s">
        <v>108</v>
      </c>
      <c r="D2630" s="29">
        <v>0</v>
      </c>
      <c r="E2630" s="29">
        <v>0</v>
      </c>
      <c r="F2630" s="30">
        <v>0</v>
      </c>
      <c r="G2630" s="29">
        <v>0</v>
      </c>
      <c r="H2630" s="29">
        <f t="shared" si="88"/>
        <v>0</v>
      </c>
      <c r="I2630" s="15">
        <v>0</v>
      </c>
      <c r="J2630" s="15">
        <v>0</v>
      </c>
      <c r="K2630" s="15">
        <v>0</v>
      </c>
      <c r="L2630" s="15">
        <f t="shared" si="89"/>
        <v>0</v>
      </c>
    </row>
    <row r="2631" spans="1:12" x14ac:dyDescent="0.2">
      <c r="A2631" s="44" t="s">
        <v>250</v>
      </c>
      <c r="C2631" s="7" t="s">
        <v>16</v>
      </c>
      <c r="D2631" s="29">
        <v>0</v>
      </c>
      <c r="E2631" s="29">
        <v>1.3</v>
      </c>
      <c r="F2631" s="30">
        <v>0</v>
      </c>
      <c r="G2631" s="29">
        <v>0</v>
      </c>
      <c r="H2631" s="29">
        <f t="shared" si="88"/>
        <v>1.3</v>
      </c>
      <c r="I2631" s="15">
        <v>0</v>
      </c>
      <c r="J2631" s="15">
        <v>0</v>
      </c>
      <c r="K2631" s="15">
        <v>0</v>
      </c>
      <c r="L2631" s="15">
        <f t="shared" si="89"/>
        <v>1.3</v>
      </c>
    </row>
    <row r="2632" spans="1:12" x14ac:dyDescent="0.2">
      <c r="A2632" s="44" t="s">
        <v>250</v>
      </c>
      <c r="C2632" s="7" t="s">
        <v>17</v>
      </c>
      <c r="D2632" s="29">
        <v>0</v>
      </c>
      <c r="E2632" s="29">
        <v>0</v>
      </c>
      <c r="F2632" s="30">
        <v>0</v>
      </c>
      <c r="G2632" s="29">
        <v>0</v>
      </c>
      <c r="H2632" s="29">
        <f t="shared" si="88"/>
        <v>0</v>
      </c>
      <c r="I2632" s="15">
        <v>0</v>
      </c>
      <c r="J2632" s="15">
        <v>0</v>
      </c>
      <c r="K2632" s="15">
        <v>0</v>
      </c>
      <c r="L2632" s="15">
        <f t="shared" si="89"/>
        <v>0</v>
      </c>
    </row>
    <row r="2633" spans="1:12" x14ac:dyDescent="0.2">
      <c r="A2633" s="44" t="s">
        <v>250</v>
      </c>
      <c r="C2633" s="7" t="s">
        <v>18</v>
      </c>
      <c r="D2633" s="29">
        <v>0</v>
      </c>
      <c r="E2633" s="29">
        <v>0</v>
      </c>
      <c r="F2633" s="30">
        <v>0</v>
      </c>
      <c r="G2633" s="29">
        <v>0</v>
      </c>
      <c r="H2633" s="29">
        <f t="shared" si="88"/>
        <v>0</v>
      </c>
      <c r="I2633" s="15">
        <v>0</v>
      </c>
      <c r="J2633" s="15">
        <v>0</v>
      </c>
      <c r="K2633" s="15">
        <v>0</v>
      </c>
      <c r="L2633" s="15">
        <f t="shared" si="89"/>
        <v>0</v>
      </c>
    </row>
    <row r="2634" spans="1:12" x14ac:dyDescent="0.2">
      <c r="A2634" s="44" t="s">
        <v>250</v>
      </c>
      <c r="C2634" s="7" t="s">
        <v>19</v>
      </c>
      <c r="D2634" s="29">
        <v>0</v>
      </c>
      <c r="E2634" s="29">
        <v>0</v>
      </c>
      <c r="F2634" s="30">
        <v>1.6</v>
      </c>
      <c r="G2634" s="29">
        <v>0</v>
      </c>
      <c r="H2634" s="29">
        <f t="shared" si="88"/>
        <v>1.6</v>
      </c>
      <c r="I2634" s="15">
        <v>0</v>
      </c>
      <c r="J2634" s="15">
        <v>0</v>
      </c>
      <c r="K2634" s="15">
        <v>0</v>
      </c>
      <c r="L2634" s="15">
        <f t="shared" si="89"/>
        <v>1.6</v>
      </c>
    </row>
    <row r="2635" spans="1:12" x14ac:dyDescent="0.2">
      <c r="A2635" s="44" t="s">
        <v>250</v>
      </c>
      <c r="C2635" s="7" t="s">
        <v>20</v>
      </c>
      <c r="D2635" s="29">
        <v>0</v>
      </c>
      <c r="E2635" s="29">
        <v>0</v>
      </c>
      <c r="F2635" s="30">
        <v>0</v>
      </c>
      <c r="G2635" s="29">
        <v>0</v>
      </c>
      <c r="H2635" s="29">
        <f t="shared" si="88"/>
        <v>0</v>
      </c>
      <c r="I2635" s="15">
        <v>0</v>
      </c>
      <c r="J2635" s="15">
        <v>0</v>
      </c>
      <c r="K2635" s="15">
        <v>0</v>
      </c>
      <c r="L2635" s="15">
        <f t="shared" si="89"/>
        <v>0</v>
      </c>
    </row>
    <row r="2636" spans="1:12" x14ac:dyDescent="0.2">
      <c r="A2636" s="44" t="s">
        <v>250</v>
      </c>
      <c r="C2636" s="7" t="s">
        <v>21</v>
      </c>
      <c r="D2636" s="29">
        <v>0</v>
      </c>
      <c r="E2636" s="29">
        <v>0</v>
      </c>
      <c r="F2636" s="30">
        <v>0</v>
      </c>
      <c r="G2636" s="29">
        <v>0</v>
      </c>
      <c r="H2636" s="29">
        <f t="shared" si="88"/>
        <v>0</v>
      </c>
      <c r="I2636" s="15">
        <v>0</v>
      </c>
      <c r="J2636" s="15">
        <v>0</v>
      </c>
      <c r="K2636" s="15">
        <v>0</v>
      </c>
      <c r="L2636" s="15">
        <f t="shared" si="89"/>
        <v>0</v>
      </c>
    </row>
    <row r="2637" spans="1:12" x14ac:dyDescent="0.2">
      <c r="A2637" s="44" t="s">
        <v>250</v>
      </c>
      <c r="C2637" s="7" t="s">
        <v>22</v>
      </c>
      <c r="D2637" s="29">
        <v>0</v>
      </c>
      <c r="E2637" s="29">
        <v>0</v>
      </c>
      <c r="F2637" s="30">
        <v>0</v>
      </c>
      <c r="G2637" s="29">
        <v>0</v>
      </c>
      <c r="H2637" s="29">
        <f t="shared" si="88"/>
        <v>0</v>
      </c>
      <c r="I2637" s="15">
        <v>0</v>
      </c>
      <c r="J2637" s="15">
        <v>0</v>
      </c>
      <c r="K2637" s="15">
        <v>0</v>
      </c>
      <c r="L2637" s="15">
        <f t="shared" si="89"/>
        <v>0</v>
      </c>
    </row>
    <row r="2638" spans="1:12" x14ac:dyDescent="0.2">
      <c r="A2638" s="44" t="s">
        <v>250</v>
      </c>
      <c r="C2638" s="7" t="s">
        <v>23</v>
      </c>
      <c r="D2638" s="29">
        <v>0.17299999999999999</v>
      </c>
      <c r="E2638" s="29">
        <v>0</v>
      </c>
      <c r="F2638" s="30">
        <v>0</v>
      </c>
      <c r="G2638" s="29">
        <v>0</v>
      </c>
      <c r="H2638" s="29">
        <f t="shared" si="88"/>
        <v>0.17299999999999999</v>
      </c>
      <c r="I2638" s="15">
        <v>0</v>
      </c>
      <c r="J2638" s="15">
        <v>0</v>
      </c>
      <c r="K2638" s="15">
        <v>0</v>
      </c>
      <c r="L2638" s="15">
        <f t="shared" si="89"/>
        <v>0.17299999999999999</v>
      </c>
    </row>
    <row r="2639" spans="1:12" x14ac:dyDescent="0.2">
      <c r="A2639" s="44" t="s">
        <v>250</v>
      </c>
      <c r="C2639" s="7" t="s">
        <v>24</v>
      </c>
      <c r="D2639" s="29">
        <v>0</v>
      </c>
      <c r="E2639" s="29">
        <v>0</v>
      </c>
      <c r="F2639" s="30">
        <v>0</v>
      </c>
      <c r="G2639" s="29">
        <v>0</v>
      </c>
      <c r="H2639" s="29">
        <f t="shared" si="88"/>
        <v>0</v>
      </c>
      <c r="I2639" s="15">
        <v>0</v>
      </c>
      <c r="J2639" s="15">
        <v>0</v>
      </c>
      <c r="K2639" s="15">
        <v>0</v>
      </c>
      <c r="L2639" s="15">
        <f t="shared" si="89"/>
        <v>0</v>
      </c>
    </row>
    <row r="2640" spans="1:12" x14ac:dyDescent="0.2">
      <c r="A2640" s="44" t="s">
        <v>250</v>
      </c>
      <c r="C2640" s="7" t="s">
        <v>26</v>
      </c>
      <c r="D2640" s="29">
        <v>0</v>
      </c>
      <c r="E2640" s="29">
        <v>0</v>
      </c>
      <c r="F2640" s="30">
        <v>0</v>
      </c>
      <c r="G2640" s="29">
        <v>0</v>
      </c>
      <c r="H2640" s="29">
        <f t="shared" si="88"/>
        <v>0</v>
      </c>
      <c r="I2640" s="15">
        <v>0</v>
      </c>
      <c r="J2640" s="15">
        <v>0</v>
      </c>
      <c r="K2640" s="15">
        <v>0</v>
      </c>
      <c r="L2640" s="15">
        <f t="shared" si="89"/>
        <v>0</v>
      </c>
    </row>
    <row r="2641" spans="1:12" x14ac:dyDescent="0.2">
      <c r="A2641" s="44" t="s">
        <v>250</v>
      </c>
      <c r="C2641" s="7" t="s">
        <v>27</v>
      </c>
      <c r="D2641" s="29">
        <v>0</v>
      </c>
      <c r="E2641" s="29">
        <v>0</v>
      </c>
      <c r="F2641" s="30">
        <v>0</v>
      </c>
      <c r="G2641" s="29">
        <v>0</v>
      </c>
      <c r="H2641" s="29">
        <f t="shared" si="88"/>
        <v>0</v>
      </c>
      <c r="I2641" s="15">
        <v>0</v>
      </c>
      <c r="J2641" s="15">
        <v>0</v>
      </c>
      <c r="K2641" s="15">
        <v>0</v>
      </c>
      <c r="L2641" s="15">
        <f t="shared" si="89"/>
        <v>0</v>
      </c>
    </row>
    <row r="2642" spans="1:12" x14ac:dyDescent="0.2">
      <c r="A2642" s="44" t="s">
        <v>250</v>
      </c>
      <c r="C2642" s="7" t="s">
        <v>28</v>
      </c>
      <c r="D2642" s="29">
        <v>0</v>
      </c>
      <c r="E2642" s="29">
        <v>0</v>
      </c>
      <c r="F2642" s="30">
        <v>0</v>
      </c>
      <c r="G2642" s="29">
        <v>0</v>
      </c>
      <c r="H2642" s="29">
        <f t="shared" si="88"/>
        <v>0</v>
      </c>
      <c r="I2642" s="15">
        <v>0</v>
      </c>
      <c r="J2642" s="15">
        <v>0</v>
      </c>
      <c r="K2642" s="15">
        <v>0</v>
      </c>
      <c r="L2642" s="15">
        <f t="shared" si="89"/>
        <v>0</v>
      </c>
    </row>
    <row r="2643" spans="1:12" x14ac:dyDescent="0.2">
      <c r="A2643" s="44" t="s">
        <v>250</v>
      </c>
      <c r="C2643" s="7" t="s">
        <v>25</v>
      </c>
      <c r="D2643" s="29">
        <v>0</v>
      </c>
      <c r="E2643" s="29">
        <v>0</v>
      </c>
      <c r="F2643" s="30">
        <v>0</v>
      </c>
      <c r="G2643" s="29">
        <v>0</v>
      </c>
      <c r="H2643" s="29">
        <f t="shared" si="88"/>
        <v>0</v>
      </c>
      <c r="I2643" s="15">
        <v>0</v>
      </c>
      <c r="J2643" s="15">
        <v>0</v>
      </c>
      <c r="K2643" s="15">
        <v>0</v>
      </c>
      <c r="L2643" s="15">
        <f t="shared" si="89"/>
        <v>0</v>
      </c>
    </row>
    <row r="2644" spans="1:12" x14ac:dyDescent="0.2">
      <c r="A2644" s="44" t="s">
        <v>250</v>
      </c>
      <c r="C2644" s="7" t="s">
        <v>29</v>
      </c>
      <c r="D2644" s="29">
        <v>0</v>
      </c>
      <c r="E2644" s="29">
        <v>0</v>
      </c>
      <c r="F2644" s="30">
        <v>0</v>
      </c>
      <c r="G2644" s="29">
        <v>0</v>
      </c>
      <c r="H2644" s="29">
        <f t="shared" si="88"/>
        <v>0</v>
      </c>
      <c r="I2644" s="15">
        <v>0</v>
      </c>
      <c r="J2644" s="15">
        <v>0</v>
      </c>
      <c r="K2644" s="15">
        <v>0</v>
      </c>
      <c r="L2644" s="15">
        <f t="shared" si="89"/>
        <v>0</v>
      </c>
    </row>
    <row r="2645" spans="1:12" x14ac:dyDescent="0.2">
      <c r="A2645" s="44" t="s">
        <v>250</v>
      </c>
      <c r="C2645" s="7" t="s">
        <v>30</v>
      </c>
      <c r="D2645" s="29">
        <v>0</v>
      </c>
      <c r="E2645" s="29">
        <v>0</v>
      </c>
      <c r="F2645" s="30">
        <v>0</v>
      </c>
      <c r="G2645" s="29">
        <v>0</v>
      </c>
      <c r="H2645" s="29">
        <f t="shared" si="88"/>
        <v>0</v>
      </c>
      <c r="I2645" s="15">
        <v>0</v>
      </c>
      <c r="J2645" s="15">
        <v>0</v>
      </c>
      <c r="K2645" s="15">
        <v>0</v>
      </c>
      <c r="L2645" s="15">
        <f t="shared" si="89"/>
        <v>0</v>
      </c>
    </row>
    <row r="2646" spans="1:12" x14ac:dyDescent="0.2">
      <c r="A2646" s="44" t="s">
        <v>250</v>
      </c>
      <c r="C2646" s="7" t="s">
        <v>31</v>
      </c>
      <c r="D2646" s="29">
        <v>0</v>
      </c>
      <c r="E2646" s="29">
        <v>0</v>
      </c>
      <c r="F2646" s="30">
        <v>0</v>
      </c>
      <c r="G2646" s="29">
        <v>0</v>
      </c>
      <c r="H2646" s="29">
        <f t="shared" si="88"/>
        <v>0</v>
      </c>
      <c r="I2646" s="15">
        <v>0</v>
      </c>
      <c r="J2646" s="15">
        <v>0</v>
      </c>
      <c r="K2646" s="15">
        <v>0</v>
      </c>
      <c r="L2646" s="15">
        <f t="shared" si="89"/>
        <v>0</v>
      </c>
    </row>
    <row r="2647" spans="1:12" x14ac:dyDescent="0.2">
      <c r="A2647" s="44" t="s">
        <v>250</v>
      </c>
      <c r="C2647" s="7" t="s">
        <v>32</v>
      </c>
      <c r="D2647" s="29">
        <v>0</v>
      </c>
      <c r="E2647" s="29">
        <v>0</v>
      </c>
      <c r="F2647" s="30">
        <v>0</v>
      </c>
      <c r="G2647" s="29">
        <v>0</v>
      </c>
      <c r="H2647" s="29">
        <f t="shared" si="88"/>
        <v>0</v>
      </c>
      <c r="I2647" s="15">
        <v>0</v>
      </c>
      <c r="J2647" s="15">
        <v>0</v>
      </c>
      <c r="K2647" s="15">
        <v>0</v>
      </c>
      <c r="L2647" s="15">
        <f t="shared" si="89"/>
        <v>0</v>
      </c>
    </row>
    <row r="2648" spans="1:12" x14ac:dyDescent="0.2">
      <c r="A2648" s="44" t="s">
        <v>250</v>
      </c>
      <c r="C2648" s="7" t="s">
        <v>33</v>
      </c>
      <c r="D2648" s="29">
        <v>0</v>
      </c>
      <c r="E2648" s="29">
        <v>0</v>
      </c>
      <c r="F2648" s="30">
        <v>0</v>
      </c>
      <c r="G2648" s="29">
        <v>0</v>
      </c>
      <c r="H2648" s="29">
        <f t="shared" si="88"/>
        <v>0</v>
      </c>
      <c r="I2648" s="15">
        <v>0</v>
      </c>
      <c r="J2648" s="15">
        <v>0</v>
      </c>
      <c r="K2648" s="15">
        <v>0</v>
      </c>
      <c r="L2648" s="15">
        <f t="shared" si="89"/>
        <v>0</v>
      </c>
    </row>
    <row r="2649" spans="1:12" x14ac:dyDescent="0.2">
      <c r="A2649" s="44" t="s">
        <v>251</v>
      </c>
      <c r="C2649" s="7" t="s">
        <v>2</v>
      </c>
      <c r="D2649" s="29">
        <v>0</v>
      </c>
      <c r="E2649" s="29">
        <v>0</v>
      </c>
      <c r="F2649" s="30">
        <v>5</v>
      </c>
      <c r="G2649" s="29">
        <v>0</v>
      </c>
      <c r="H2649" s="29">
        <f t="shared" ref="H2649:H2713" si="90">D2649+E2649+F2649+G2649</f>
        <v>5</v>
      </c>
      <c r="I2649" s="15">
        <v>0</v>
      </c>
      <c r="J2649" s="15">
        <v>0</v>
      </c>
      <c r="K2649" s="15">
        <v>0</v>
      </c>
      <c r="L2649" s="15">
        <f t="shared" ref="L2649:L2713" si="91">ROUND(H2649+I2649+J2649+K2649,3)</f>
        <v>5</v>
      </c>
    </row>
    <row r="2650" spans="1:12" x14ac:dyDescent="0.2">
      <c r="A2650" s="44" t="s">
        <v>251</v>
      </c>
      <c r="C2650" s="7" t="s">
        <v>4</v>
      </c>
      <c r="D2650" s="29">
        <v>0</v>
      </c>
      <c r="E2650" s="29">
        <v>0</v>
      </c>
      <c r="F2650" s="30">
        <v>0</v>
      </c>
      <c r="G2650" s="29">
        <v>0</v>
      </c>
      <c r="H2650" s="29">
        <f t="shared" si="90"/>
        <v>0</v>
      </c>
      <c r="I2650" s="15">
        <v>0</v>
      </c>
      <c r="J2650" s="15">
        <v>0</v>
      </c>
      <c r="K2650" s="15">
        <v>0</v>
      </c>
      <c r="L2650" s="15">
        <f t="shared" si="91"/>
        <v>0</v>
      </c>
    </row>
    <row r="2651" spans="1:12" x14ac:dyDescent="0.2">
      <c r="A2651" s="44" t="s">
        <v>251</v>
      </c>
      <c r="C2651" s="7" t="s">
        <v>5</v>
      </c>
      <c r="D2651" s="29">
        <v>0</v>
      </c>
      <c r="E2651" s="29">
        <v>0</v>
      </c>
      <c r="F2651" s="30">
        <v>0</v>
      </c>
      <c r="G2651" s="29">
        <v>0</v>
      </c>
      <c r="H2651" s="29">
        <f t="shared" si="90"/>
        <v>0</v>
      </c>
      <c r="I2651" s="15">
        <v>0</v>
      </c>
      <c r="J2651" s="15">
        <v>0</v>
      </c>
      <c r="K2651" s="15">
        <v>0</v>
      </c>
      <c r="L2651" s="15">
        <f t="shared" si="91"/>
        <v>0</v>
      </c>
    </row>
    <row r="2652" spans="1:12" x14ac:dyDescent="0.2">
      <c r="A2652" s="44" t="s">
        <v>251</v>
      </c>
      <c r="C2652" s="7" t="s">
        <v>6</v>
      </c>
      <c r="D2652" s="29">
        <v>0</v>
      </c>
      <c r="E2652" s="29">
        <v>0</v>
      </c>
      <c r="F2652" s="30">
        <v>0.9</v>
      </c>
      <c r="G2652" s="29">
        <v>0</v>
      </c>
      <c r="H2652" s="29">
        <f t="shared" si="90"/>
        <v>0.9</v>
      </c>
      <c r="I2652" s="15">
        <v>0</v>
      </c>
      <c r="J2652" s="15">
        <v>0</v>
      </c>
      <c r="K2652" s="15">
        <v>0</v>
      </c>
      <c r="L2652" s="15">
        <f t="shared" si="91"/>
        <v>0.9</v>
      </c>
    </row>
    <row r="2653" spans="1:12" x14ac:dyDescent="0.2">
      <c r="A2653" s="44" t="s">
        <v>251</v>
      </c>
      <c r="C2653" s="7" t="s">
        <v>7</v>
      </c>
      <c r="D2653" s="29">
        <v>0</v>
      </c>
      <c r="E2653" s="29">
        <v>0</v>
      </c>
      <c r="F2653" s="30">
        <v>0</v>
      </c>
      <c r="G2653" s="29">
        <v>0</v>
      </c>
      <c r="H2653" s="29">
        <f t="shared" si="90"/>
        <v>0</v>
      </c>
      <c r="I2653" s="15">
        <v>0</v>
      </c>
      <c r="J2653" s="15">
        <v>0</v>
      </c>
      <c r="K2653" s="15">
        <v>0</v>
      </c>
      <c r="L2653" s="15">
        <f t="shared" si="91"/>
        <v>0</v>
      </c>
    </row>
    <row r="2654" spans="1:12" x14ac:dyDescent="0.2">
      <c r="A2654" s="44" t="s">
        <v>251</v>
      </c>
      <c r="C2654" s="7" t="s">
        <v>8</v>
      </c>
      <c r="D2654" s="29">
        <v>0</v>
      </c>
      <c r="E2654" s="29">
        <v>0</v>
      </c>
      <c r="F2654" s="30">
        <v>0</v>
      </c>
      <c r="G2654" s="29">
        <v>0</v>
      </c>
      <c r="H2654" s="29">
        <f t="shared" si="90"/>
        <v>0</v>
      </c>
      <c r="I2654" s="15">
        <v>0</v>
      </c>
      <c r="J2654" s="15">
        <v>0</v>
      </c>
      <c r="K2654" s="15">
        <v>0</v>
      </c>
      <c r="L2654" s="15">
        <f t="shared" si="91"/>
        <v>0</v>
      </c>
    </row>
    <row r="2655" spans="1:12" x14ac:dyDescent="0.2">
      <c r="A2655" s="44" t="s">
        <v>251</v>
      </c>
      <c r="C2655" s="7" t="s">
        <v>9</v>
      </c>
      <c r="D2655" s="29">
        <v>0</v>
      </c>
      <c r="E2655" s="29">
        <v>0</v>
      </c>
      <c r="F2655" s="30">
        <v>0.2</v>
      </c>
      <c r="G2655" s="29">
        <v>0</v>
      </c>
      <c r="H2655" s="29">
        <f t="shared" si="90"/>
        <v>0.2</v>
      </c>
      <c r="I2655" s="15">
        <v>0</v>
      </c>
      <c r="J2655" s="15">
        <v>0</v>
      </c>
      <c r="K2655" s="15">
        <v>0</v>
      </c>
      <c r="L2655" s="15">
        <f t="shared" si="91"/>
        <v>0.2</v>
      </c>
    </row>
    <row r="2656" spans="1:12" x14ac:dyDescent="0.2">
      <c r="A2656" s="44" t="s">
        <v>251</v>
      </c>
      <c r="C2656" s="7" t="s">
        <v>10</v>
      </c>
      <c r="D2656" s="29">
        <v>0</v>
      </c>
      <c r="E2656" s="29">
        <v>0</v>
      </c>
      <c r="F2656" s="30">
        <v>0</v>
      </c>
      <c r="G2656" s="29">
        <v>0</v>
      </c>
      <c r="H2656" s="29">
        <f t="shared" si="90"/>
        <v>0</v>
      </c>
      <c r="I2656" s="15">
        <v>0</v>
      </c>
      <c r="J2656" s="15">
        <v>0</v>
      </c>
      <c r="K2656" s="15">
        <v>0</v>
      </c>
      <c r="L2656" s="15">
        <f t="shared" si="91"/>
        <v>0</v>
      </c>
    </row>
    <row r="2657" spans="1:12" x14ac:dyDescent="0.2">
      <c r="A2657" s="44" t="s">
        <v>251</v>
      </c>
      <c r="C2657" s="7" t="s">
        <v>11</v>
      </c>
      <c r="D2657" s="29">
        <v>0</v>
      </c>
      <c r="E2657" s="29">
        <v>0</v>
      </c>
      <c r="F2657" s="30">
        <v>0</v>
      </c>
      <c r="G2657" s="29">
        <v>0</v>
      </c>
      <c r="H2657" s="29">
        <f t="shared" si="90"/>
        <v>0</v>
      </c>
      <c r="I2657" s="15">
        <v>0</v>
      </c>
      <c r="J2657" s="15">
        <v>0</v>
      </c>
      <c r="K2657" s="15">
        <v>0</v>
      </c>
      <c r="L2657" s="15">
        <f t="shared" si="91"/>
        <v>0</v>
      </c>
    </row>
    <row r="2658" spans="1:12" x14ac:dyDescent="0.2">
      <c r="A2658" s="44" t="s">
        <v>251</v>
      </c>
      <c r="C2658" s="7" t="s">
        <v>12</v>
      </c>
      <c r="D2658" s="29">
        <v>0</v>
      </c>
      <c r="E2658" s="29">
        <v>0</v>
      </c>
      <c r="F2658" s="30">
        <v>0</v>
      </c>
      <c r="G2658" s="29">
        <v>0</v>
      </c>
      <c r="H2658" s="29">
        <f t="shared" si="90"/>
        <v>0</v>
      </c>
      <c r="I2658" s="15">
        <v>0</v>
      </c>
      <c r="J2658" s="15">
        <v>0</v>
      </c>
      <c r="K2658" s="15">
        <v>0</v>
      </c>
      <c r="L2658" s="15">
        <f t="shared" si="91"/>
        <v>0</v>
      </c>
    </row>
    <row r="2659" spans="1:12" x14ac:dyDescent="0.2">
      <c r="A2659" s="44" t="s">
        <v>251</v>
      </c>
      <c r="C2659" s="7" t="s">
        <v>13</v>
      </c>
      <c r="D2659" s="29">
        <v>0.19</v>
      </c>
      <c r="E2659" s="29">
        <v>0</v>
      </c>
      <c r="F2659" s="30">
        <v>0.5</v>
      </c>
      <c r="G2659" s="29">
        <v>0</v>
      </c>
      <c r="H2659" s="29">
        <f t="shared" si="90"/>
        <v>0.69</v>
      </c>
      <c r="I2659" s="15">
        <v>0</v>
      </c>
      <c r="J2659" s="15">
        <v>0</v>
      </c>
      <c r="K2659" s="15">
        <v>0</v>
      </c>
      <c r="L2659" s="15">
        <f t="shared" si="91"/>
        <v>0.69</v>
      </c>
    </row>
    <row r="2660" spans="1:12" x14ac:dyDescent="0.2">
      <c r="A2660" s="44" t="s">
        <v>251</v>
      </c>
      <c r="C2660" s="7" t="s">
        <v>14</v>
      </c>
      <c r="D2660" s="29">
        <v>0</v>
      </c>
      <c r="E2660" s="29">
        <v>0</v>
      </c>
      <c r="F2660" s="30">
        <v>0</v>
      </c>
      <c r="G2660" s="29">
        <v>0</v>
      </c>
      <c r="H2660" s="29">
        <f t="shared" si="90"/>
        <v>0</v>
      </c>
      <c r="I2660" s="15">
        <v>0</v>
      </c>
      <c r="J2660" s="15">
        <v>0</v>
      </c>
      <c r="K2660" s="15">
        <v>0</v>
      </c>
      <c r="L2660" s="15">
        <f t="shared" si="91"/>
        <v>0</v>
      </c>
    </row>
    <row r="2661" spans="1:12" x14ac:dyDescent="0.2">
      <c r="A2661" s="44" t="s">
        <v>251</v>
      </c>
      <c r="C2661" s="7" t="s">
        <v>15</v>
      </c>
      <c r="D2661" s="29">
        <v>3.1629999999999998</v>
      </c>
      <c r="E2661" s="29">
        <v>0</v>
      </c>
      <c r="F2661" s="30">
        <v>0</v>
      </c>
      <c r="G2661" s="29">
        <v>0</v>
      </c>
      <c r="H2661" s="29">
        <f t="shared" si="90"/>
        <v>3.1629999999999998</v>
      </c>
      <c r="I2661" s="15">
        <v>0</v>
      </c>
      <c r="J2661" s="15">
        <v>0</v>
      </c>
      <c r="K2661" s="15">
        <v>0</v>
      </c>
      <c r="L2661" s="15">
        <f t="shared" si="91"/>
        <v>3.1629999999999998</v>
      </c>
    </row>
    <row r="2662" spans="1:12" x14ac:dyDescent="0.2">
      <c r="A2662" s="44" t="s">
        <v>251</v>
      </c>
      <c r="C2662" s="7" t="s">
        <v>108</v>
      </c>
      <c r="D2662" s="29">
        <v>0</v>
      </c>
      <c r="E2662" s="29">
        <v>0</v>
      </c>
      <c r="F2662" s="30">
        <v>0</v>
      </c>
      <c r="G2662" s="29">
        <v>0</v>
      </c>
      <c r="H2662" s="29">
        <f t="shared" si="90"/>
        <v>0</v>
      </c>
      <c r="I2662" s="15">
        <v>0</v>
      </c>
      <c r="J2662" s="15">
        <v>0</v>
      </c>
      <c r="K2662" s="15">
        <v>0</v>
      </c>
      <c r="L2662" s="15">
        <f t="shared" si="91"/>
        <v>0</v>
      </c>
    </row>
    <row r="2663" spans="1:12" x14ac:dyDescent="0.2">
      <c r="A2663" s="44" t="s">
        <v>251</v>
      </c>
      <c r="C2663" s="7" t="s">
        <v>16</v>
      </c>
      <c r="D2663" s="29">
        <v>0</v>
      </c>
      <c r="E2663" s="29">
        <v>0</v>
      </c>
      <c r="F2663" s="30">
        <v>0</v>
      </c>
      <c r="G2663" s="29">
        <v>0</v>
      </c>
      <c r="H2663" s="29">
        <f t="shared" si="90"/>
        <v>0</v>
      </c>
      <c r="I2663" s="15">
        <v>0</v>
      </c>
      <c r="J2663" s="15">
        <v>0</v>
      </c>
      <c r="K2663" s="15">
        <v>0</v>
      </c>
      <c r="L2663" s="15">
        <f t="shared" si="91"/>
        <v>0</v>
      </c>
    </row>
    <row r="2664" spans="1:12" x14ac:dyDescent="0.2">
      <c r="A2664" s="44" t="s">
        <v>251</v>
      </c>
      <c r="C2664" s="7" t="s">
        <v>17</v>
      </c>
      <c r="D2664" s="29">
        <v>0</v>
      </c>
      <c r="E2664" s="29">
        <v>0</v>
      </c>
      <c r="F2664" s="30">
        <v>0</v>
      </c>
      <c r="G2664" s="29">
        <v>0</v>
      </c>
      <c r="H2664" s="29">
        <f t="shared" si="90"/>
        <v>0</v>
      </c>
      <c r="I2664" s="15">
        <v>0</v>
      </c>
      <c r="J2664" s="15">
        <v>0</v>
      </c>
      <c r="K2664" s="15">
        <v>0</v>
      </c>
      <c r="L2664" s="15">
        <f t="shared" si="91"/>
        <v>0</v>
      </c>
    </row>
    <row r="2665" spans="1:12" x14ac:dyDescent="0.2">
      <c r="A2665" s="44" t="s">
        <v>251</v>
      </c>
      <c r="C2665" s="7" t="s">
        <v>18</v>
      </c>
      <c r="D2665" s="29">
        <v>0</v>
      </c>
      <c r="E2665" s="29">
        <v>0</v>
      </c>
      <c r="F2665" s="30">
        <v>0</v>
      </c>
      <c r="G2665" s="29">
        <v>0</v>
      </c>
      <c r="H2665" s="29">
        <f t="shared" si="90"/>
        <v>0</v>
      </c>
      <c r="I2665" s="15">
        <v>0</v>
      </c>
      <c r="J2665" s="15">
        <v>0</v>
      </c>
      <c r="K2665" s="15">
        <v>0</v>
      </c>
      <c r="L2665" s="15">
        <f t="shared" si="91"/>
        <v>0</v>
      </c>
    </row>
    <row r="2666" spans="1:12" x14ac:dyDescent="0.2">
      <c r="A2666" s="44" t="s">
        <v>251</v>
      </c>
      <c r="C2666" s="7" t="s">
        <v>19</v>
      </c>
      <c r="D2666" s="29">
        <v>0</v>
      </c>
      <c r="E2666" s="29">
        <v>0</v>
      </c>
      <c r="F2666" s="30">
        <v>0</v>
      </c>
      <c r="G2666" s="29">
        <v>0</v>
      </c>
      <c r="H2666" s="29">
        <f t="shared" si="90"/>
        <v>0</v>
      </c>
      <c r="I2666" s="15">
        <v>0</v>
      </c>
      <c r="J2666" s="15">
        <v>0</v>
      </c>
      <c r="K2666" s="15">
        <v>0</v>
      </c>
      <c r="L2666" s="15">
        <f t="shared" si="91"/>
        <v>0</v>
      </c>
    </row>
    <row r="2667" spans="1:12" x14ac:dyDescent="0.2">
      <c r="A2667" s="44" t="s">
        <v>251</v>
      </c>
      <c r="C2667" s="7" t="s">
        <v>20</v>
      </c>
      <c r="D2667" s="29">
        <v>0</v>
      </c>
      <c r="E2667" s="29">
        <v>0</v>
      </c>
      <c r="F2667" s="30">
        <v>0</v>
      </c>
      <c r="G2667" s="29">
        <v>0</v>
      </c>
      <c r="H2667" s="29">
        <f t="shared" si="90"/>
        <v>0</v>
      </c>
      <c r="I2667" s="15">
        <v>0</v>
      </c>
      <c r="J2667" s="15">
        <v>0</v>
      </c>
      <c r="K2667" s="15">
        <v>0</v>
      </c>
      <c r="L2667" s="15">
        <f t="shared" si="91"/>
        <v>0</v>
      </c>
    </row>
    <row r="2668" spans="1:12" x14ac:dyDescent="0.2">
      <c r="A2668" s="44" t="s">
        <v>251</v>
      </c>
      <c r="C2668" s="7" t="s">
        <v>21</v>
      </c>
      <c r="D2668" s="29">
        <v>0</v>
      </c>
      <c r="E2668" s="29">
        <v>0</v>
      </c>
      <c r="F2668" s="30">
        <v>0</v>
      </c>
      <c r="G2668" s="29">
        <v>0</v>
      </c>
      <c r="H2668" s="29">
        <f t="shared" si="90"/>
        <v>0</v>
      </c>
      <c r="I2668" s="15">
        <v>0</v>
      </c>
      <c r="J2668" s="15">
        <v>0</v>
      </c>
      <c r="K2668" s="15">
        <v>0</v>
      </c>
      <c r="L2668" s="15">
        <f t="shared" si="91"/>
        <v>0</v>
      </c>
    </row>
    <row r="2669" spans="1:12" x14ac:dyDescent="0.2">
      <c r="A2669" s="44" t="s">
        <v>251</v>
      </c>
      <c r="C2669" s="7" t="s">
        <v>22</v>
      </c>
      <c r="D2669" s="29">
        <v>0</v>
      </c>
      <c r="E2669" s="29">
        <v>0</v>
      </c>
      <c r="F2669" s="30">
        <v>0</v>
      </c>
      <c r="G2669" s="29">
        <v>0</v>
      </c>
      <c r="H2669" s="29">
        <f t="shared" si="90"/>
        <v>0</v>
      </c>
      <c r="I2669" s="15">
        <v>0</v>
      </c>
      <c r="J2669" s="15">
        <v>0</v>
      </c>
      <c r="K2669" s="15">
        <v>0</v>
      </c>
      <c r="L2669" s="15">
        <f t="shared" si="91"/>
        <v>0</v>
      </c>
    </row>
    <row r="2670" spans="1:12" x14ac:dyDescent="0.2">
      <c r="A2670" s="44" t="s">
        <v>251</v>
      </c>
      <c r="C2670" s="7" t="s">
        <v>23</v>
      </c>
      <c r="D2670" s="29">
        <v>2.1000000000000001E-2</v>
      </c>
      <c r="E2670" s="29">
        <v>0</v>
      </c>
      <c r="F2670" s="30">
        <v>0</v>
      </c>
      <c r="G2670" s="29">
        <v>0</v>
      </c>
      <c r="H2670" s="29">
        <f t="shared" si="90"/>
        <v>2.1000000000000001E-2</v>
      </c>
      <c r="I2670" s="15">
        <v>0</v>
      </c>
      <c r="J2670" s="15">
        <v>0</v>
      </c>
      <c r="K2670" s="15">
        <v>0</v>
      </c>
      <c r="L2670" s="15">
        <f t="shared" si="91"/>
        <v>2.1000000000000001E-2</v>
      </c>
    </row>
    <row r="2671" spans="1:12" x14ac:dyDescent="0.2">
      <c r="A2671" s="44" t="s">
        <v>251</v>
      </c>
      <c r="C2671" s="7" t="s">
        <v>24</v>
      </c>
      <c r="D2671" s="29">
        <v>0</v>
      </c>
      <c r="E2671" s="29">
        <v>0</v>
      </c>
      <c r="F2671" s="30">
        <v>0</v>
      </c>
      <c r="G2671" s="29">
        <v>0</v>
      </c>
      <c r="H2671" s="29">
        <f t="shared" si="90"/>
        <v>0</v>
      </c>
      <c r="I2671" s="15">
        <v>0</v>
      </c>
      <c r="J2671" s="15">
        <v>0</v>
      </c>
      <c r="K2671" s="15">
        <v>0</v>
      </c>
      <c r="L2671" s="15">
        <f t="shared" si="91"/>
        <v>0</v>
      </c>
    </row>
    <row r="2672" spans="1:12" x14ac:dyDescent="0.2">
      <c r="A2672" s="44" t="s">
        <v>251</v>
      </c>
      <c r="C2672" s="7" t="s">
        <v>26</v>
      </c>
      <c r="D2672" s="29">
        <v>0</v>
      </c>
      <c r="E2672" s="29">
        <v>0</v>
      </c>
      <c r="F2672" s="30">
        <v>0</v>
      </c>
      <c r="G2672" s="29">
        <v>0</v>
      </c>
      <c r="H2672" s="29">
        <f t="shared" si="90"/>
        <v>0</v>
      </c>
      <c r="I2672" s="15">
        <v>0</v>
      </c>
      <c r="J2672" s="15">
        <v>0</v>
      </c>
      <c r="K2672" s="15">
        <v>0</v>
      </c>
      <c r="L2672" s="15">
        <f t="shared" si="91"/>
        <v>0</v>
      </c>
    </row>
    <row r="2673" spans="1:12" x14ac:dyDescent="0.2">
      <c r="A2673" s="44" t="s">
        <v>251</v>
      </c>
      <c r="C2673" s="7" t="s">
        <v>27</v>
      </c>
      <c r="D2673" s="29">
        <v>0</v>
      </c>
      <c r="E2673" s="29">
        <v>0</v>
      </c>
      <c r="F2673" s="30">
        <v>0</v>
      </c>
      <c r="G2673" s="29">
        <v>0</v>
      </c>
      <c r="H2673" s="29">
        <f t="shared" si="90"/>
        <v>0</v>
      </c>
      <c r="I2673" s="15">
        <v>0</v>
      </c>
      <c r="J2673" s="15">
        <v>0</v>
      </c>
      <c r="K2673" s="15">
        <v>0</v>
      </c>
      <c r="L2673" s="15">
        <f t="shared" si="91"/>
        <v>0</v>
      </c>
    </row>
    <row r="2674" spans="1:12" x14ac:dyDescent="0.2">
      <c r="A2674" s="44" t="s">
        <v>251</v>
      </c>
      <c r="C2674" s="7" t="s">
        <v>28</v>
      </c>
      <c r="D2674" s="29">
        <v>0</v>
      </c>
      <c r="E2674" s="29">
        <v>0</v>
      </c>
      <c r="F2674" s="30">
        <v>0</v>
      </c>
      <c r="G2674" s="29">
        <v>0</v>
      </c>
      <c r="H2674" s="29">
        <f t="shared" si="90"/>
        <v>0</v>
      </c>
      <c r="I2674" s="15">
        <v>0</v>
      </c>
      <c r="J2674" s="15">
        <v>0</v>
      </c>
      <c r="K2674" s="15">
        <v>0</v>
      </c>
      <c r="L2674" s="15">
        <f t="shared" si="91"/>
        <v>0</v>
      </c>
    </row>
    <row r="2675" spans="1:12" x14ac:dyDescent="0.2">
      <c r="A2675" s="44" t="s">
        <v>251</v>
      </c>
      <c r="C2675" s="7" t="s">
        <v>25</v>
      </c>
      <c r="D2675" s="29">
        <v>0</v>
      </c>
      <c r="E2675" s="29">
        <v>0</v>
      </c>
      <c r="F2675" s="30">
        <v>0</v>
      </c>
      <c r="G2675" s="29">
        <v>0</v>
      </c>
      <c r="H2675" s="29">
        <f t="shared" si="90"/>
        <v>0</v>
      </c>
      <c r="I2675" s="15">
        <v>0</v>
      </c>
      <c r="J2675" s="15">
        <v>0</v>
      </c>
      <c r="K2675" s="15">
        <v>0</v>
      </c>
      <c r="L2675" s="15">
        <f t="shared" si="91"/>
        <v>0</v>
      </c>
    </row>
    <row r="2676" spans="1:12" x14ac:dyDescent="0.2">
      <c r="A2676" s="44" t="s">
        <v>251</v>
      </c>
      <c r="C2676" s="7" t="s">
        <v>29</v>
      </c>
      <c r="D2676" s="29">
        <v>0</v>
      </c>
      <c r="E2676" s="29">
        <v>0</v>
      </c>
      <c r="F2676" s="30">
        <v>0</v>
      </c>
      <c r="G2676" s="29">
        <v>0</v>
      </c>
      <c r="H2676" s="29">
        <f t="shared" si="90"/>
        <v>0</v>
      </c>
      <c r="I2676" s="15">
        <v>0</v>
      </c>
      <c r="J2676" s="15">
        <v>0</v>
      </c>
      <c r="K2676" s="15">
        <v>0</v>
      </c>
      <c r="L2676" s="15">
        <f t="shared" si="91"/>
        <v>0</v>
      </c>
    </row>
    <row r="2677" spans="1:12" x14ac:dyDescent="0.2">
      <c r="A2677" s="44" t="s">
        <v>251</v>
      </c>
      <c r="C2677" s="7" t="s">
        <v>30</v>
      </c>
      <c r="D2677" s="29">
        <v>0</v>
      </c>
      <c r="E2677" s="29">
        <v>0</v>
      </c>
      <c r="F2677" s="30">
        <v>0</v>
      </c>
      <c r="G2677" s="29">
        <v>0</v>
      </c>
      <c r="H2677" s="29">
        <f t="shared" si="90"/>
        <v>0</v>
      </c>
      <c r="I2677" s="15">
        <v>0</v>
      </c>
      <c r="J2677" s="15">
        <v>0</v>
      </c>
      <c r="K2677" s="15">
        <v>0</v>
      </c>
      <c r="L2677" s="15">
        <f t="shared" si="91"/>
        <v>0</v>
      </c>
    </row>
    <row r="2678" spans="1:12" x14ac:dyDescent="0.2">
      <c r="A2678" s="44" t="s">
        <v>251</v>
      </c>
      <c r="C2678" s="7" t="s">
        <v>31</v>
      </c>
      <c r="D2678" s="29">
        <v>0</v>
      </c>
      <c r="E2678" s="29">
        <v>0</v>
      </c>
      <c r="F2678" s="30">
        <v>0</v>
      </c>
      <c r="G2678" s="29">
        <v>0</v>
      </c>
      <c r="H2678" s="29">
        <f t="shared" si="90"/>
        <v>0</v>
      </c>
      <c r="I2678" s="15">
        <v>0</v>
      </c>
      <c r="J2678" s="15">
        <v>0</v>
      </c>
      <c r="K2678" s="15">
        <v>0</v>
      </c>
      <c r="L2678" s="15">
        <f t="shared" si="91"/>
        <v>0</v>
      </c>
    </row>
    <row r="2679" spans="1:12" x14ac:dyDescent="0.2">
      <c r="A2679" s="44" t="s">
        <v>251</v>
      </c>
      <c r="C2679" s="7" t="s">
        <v>32</v>
      </c>
      <c r="D2679" s="29">
        <v>0</v>
      </c>
      <c r="E2679" s="29">
        <v>0</v>
      </c>
      <c r="F2679" s="30">
        <v>0</v>
      </c>
      <c r="G2679" s="29">
        <v>0</v>
      </c>
      <c r="H2679" s="29">
        <f t="shared" si="90"/>
        <v>0</v>
      </c>
      <c r="I2679" s="15">
        <v>0</v>
      </c>
      <c r="J2679" s="15">
        <v>0</v>
      </c>
      <c r="K2679" s="15">
        <v>0</v>
      </c>
      <c r="L2679" s="15">
        <f t="shared" si="91"/>
        <v>0</v>
      </c>
    </row>
    <row r="2680" spans="1:12" x14ac:dyDescent="0.2">
      <c r="A2680" s="44" t="s">
        <v>251</v>
      </c>
      <c r="C2680" s="7" t="s">
        <v>33</v>
      </c>
      <c r="D2680" s="29">
        <v>0</v>
      </c>
      <c r="E2680" s="29">
        <v>0</v>
      </c>
      <c r="F2680" s="30">
        <v>0</v>
      </c>
      <c r="G2680" s="29">
        <v>0</v>
      </c>
      <c r="H2680" s="29">
        <f t="shared" si="90"/>
        <v>0</v>
      </c>
      <c r="I2680" s="15">
        <v>0</v>
      </c>
      <c r="J2680" s="15">
        <v>0</v>
      </c>
      <c r="K2680" s="15">
        <v>0</v>
      </c>
      <c r="L2680" s="15">
        <f t="shared" si="91"/>
        <v>0</v>
      </c>
    </row>
    <row r="2681" spans="1:12" x14ac:dyDescent="0.2">
      <c r="A2681" s="44" t="s">
        <v>251</v>
      </c>
      <c r="C2681" s="7" t="s">
        <v>107</v>
      </c>
      <c r="D2681" s="29">
        <v>0</v>
      </c>
      <c r="E2681" s="29">
        <v>0</v>
      </c>
      <c r="F2681" s="30">
        <v>0</v>
      </c>
      <c r="G2681" s="29">
        <v>0</v>
      </c>
      <c r="H2681" s="29">
        <f t="shared" si="90"/>
        <v>0</v>
      </c>
      <c r="I2681" s="15">
        <v>0</v>
      </c>
      <c r="J2681" s="15">
        <v>0</v>
      </c>
      <c r="K2681" s="15">
        <v>0</v>
      </c>
      <c r="L2681" s="15">
        <f t="shared" si="91"/>
        <v>0</v>
      </c>
    </row>
    <row r="2682" spans="1:12" x14ac:dyDescent="0.2">
      <c r="A2682" s="44" t="s">
        <v>252</v>
      </c>
      <c r="C2682" s="7" t="s">
        <v>2</v>
      </c>
      <c r="D2682" s="29">
        <v>0</v>
      </c>
      <c r="E2682" s="29">
        <v>0</v>
      </c>
      <c r="F2682" s="30">
        <v>159.4</v>
      </c>
      <c r="G2682" s="29">
        <v>0</v>
      </c>
      <c r="H2682" s="29">
        <f t="shared" si="90"/>
        <v>159.4</v>
      </c>
      <c r="I2682" s="15">
        <v>0</v>
      </c>
      <c r="J2682" s="15">
        <v>0</v>
      </c>
      <c r="K2682" s="15">
        <v>0</v>
      </c>
      <c r="L2682" s="15">
        <f t="shared" si="91"/>
        <v>159.4</v>
      </c>
    </row>
    <row r="2683" spans="1:12" x14ac:dyDescent="0.2">
      <c r="A2683" s="44" t="s">
        <v>252</v>
      </c>
      <c r="C2683" s="7" t="s">
        <v>4</v>
      </c>
      <c r="D2683" s="29">
        <v>0</v>
      </c>
      <c r="E2683" s="29">
        <v>0</v>
      </c>
      <c r="F2683" s="30">
        <v>0.1</v>
      </c>
      <c r="G2683" s="29">
        <v>0</v>
      </c>
      <c r="H2683" s="29">
        <f t="shared" si="90"/>
        <v>0.1</v>
      </c>
      <c r="I2683" s="15">
        <v>0</v>
      </c>
      <c r="J2683" s="15">
        <v>0</v>
      </c>
      <c r="K2683" s="15">
        <v>0</v>
      </c>
      <c r="L2683" s="15">
        <f t="shared" si="91"/>
        <v>0.1</v>
      </c>
    </row>
    <row r="2684" spans="1:12" x14ac:dyDescent="0.2">
      <c r="A2684" s="44" t="s">
        <v>252</v>
      </c>
      <c r="C2684" s="7" t="s">
        <v>5</v>
      </c>
      <c r="D2684" s="29">
        <v>0</v>
      </c>
      <c r="E2684" s="29">
        <v>0</v>
      </c>
      <c r="F2684" s="30">
        <v>0</v>
      </c>
      <c r="G2684" s="29">
        <v>0</v>
      </c>
      <c r="H2684" s="29">
        <f t="shared" si="90"/>
        <v>0</v>
      </c>
      <c r="I2684" s="15">
        <v>0</v>
      </c>
      <c r="J2684" s="15">
        <v>0</v>
      </c>
      <c r="K2684" s="15">
        <v>0</v>
      </c>
      <c r="L2684" s="15">
        <f t="shared" si="91"/>
        <v>0</v>
      </c>
    </row>
    <row r="2685" spans="1:12" x14ac:dyDescent="0.2">
      <c r="A2685" s="44" t="s">
        <v>252</v>
      </c>
      <c r="C2685" s="7" t="s">
        <v>6</v>
      </c>
      <c r="D2685" s="29">
        <v>0</v>
      </c>
      <c r="E2685" s="29">
        <v>0</v>
      </c>
      <c r="F2685" s="30">
        <v>32</v>
      </c>
      <c r="G2685" s="29">
        <v>0</v>
      </c>
      <c r="H2685" s="29">
        <f t="shared" si="90"/>
        <v>32</v>
      </c>
      <c r="I2685" s="15">
        <v>0</v>
      </c>
      <c r="J2685" s="15">
        <v>0</v>
      </c>
      <c r="K2685" s="15">
        <v>0</v>
      </c>
      <c r="L2685" s="15">
        <f t="shared" si="91"/>
        <v>32</v>
      </c>
    </row>
    <row r="2686" spans="1:12" x14ac:dyDescent="0.2">
      <c r="A2686" s="44" t="s">
        <v>252</v>
      </c>
      <c r="C2686" s="7" t="s">
        <v>7</v>
      </c>
      <c r="D2686" s="29">
        <v>0</v>
      </c>
      <c r="E2686" s="29">
        <v>0</v>
      </c>
      <c r="F2686" s="30">
        <v>0</v>
      </c>
      <c r="G2686" s="29">
        <v>0</v>
      </c>
      <c r="H2686" s="29">
        <f t="shared" si="90"/>
        <v>0</v>
      </c>
      <c r="I2686" s="15">
        <v>0</v>
      </c>
      <c r="J2686" s="15">
        <v>0</v>
      </c>
      <c r="K2686" s="15">
        <v>0</v>
      </c>
      <c r="L2686" s="15">
        <f t="shared" si="91"/>
        <v>0</v>
      </c>
    </row>
    <row r="2687" spans="1:12" x14ac:dyDescent="0.2">
      <c r="A2687" s="44" t="s">
        <v>252</v>
      </c>
      <c r="C2687" s="7" t="s">
        <v>8</v>
      </c>
      <c r="D2687" s="29">
        <v>0</v>
      </c>
      <c r="E2687" s="29">
        <v>0</v>
      </c>
      <c r="F2687" s="30">
        <v>0</v>
      </c>
      <c r="G2687" s="29">
        <v>0</v>
      </c>
      <c r="H2687" s="29">
        <f t="shared" si="90"/>
        <v>0</v>
      </c>
      <c r="I2687" s="15">
        <v>0</v>
      </c>
      <c r="J2687" s="15">
        <v>0</v>
      </c>
      <c r="K2687" s="15">
        <v>0</v>
      </c>
      <c r="L2687" s="15">
        <f t="shared" si="91"/>
        <v>0</v>
      </c>
    </row>
    <row r="2688" spans="1:12" x14ac:dyDescent="0.2">
      <c r="A2688" s="44" t="s">
        <v>252</v>
      </c>
      <c r="C2688" s="7" t="s">
        <v>9</v>
      </c>
      <c r="D2688" s="29">
        <v>0</v>
      </c>
      <c r="E2688" s="29">
        <v>0</v>
      </c>
      <c r="F2688" s="30">
        <v>5.7</v>
      </c>
      <c r="G2688" s="29">
        <v>0</v>
      </c>
      <c r="H2688" s="29">
        <f t="shared" si="90"/>
        <v>5.7</v>
      </c>
      <c r="I2688" s="15">
        <v>0</v>
      </c>
      <c r="J2688" s="15">
        <v>0</v>
      </c>
      <c r="K2688" s="15">
        <v>0</v>
      </c>
      <c r="L2688" s="15">
        <f t="shared" si="91"/>
        <v>5.7</v>
      </c>
    </row>
    <row r="2689" spans="1:12" x14ac:dyDescent="0.2">
      <c r="A2689" s="44" t="s">
        <v>252</v>
      </c>
      <c r="C2689" s="7" t="s">
        <v>10</v>
      </c>
      <c r="D2689" s="29">
        <v>0</v>
      </c>
      <c r="E2689" s="29">
        <v>0</v>
      </c>
      <c r="F2689" s="30">
        <v>0</v>
      </c>
      <c r="G2689" s="29">
        <v>0</v>
      </c>
      <c r="H2689" s="29">
        <f t="shared" si="90"/>
        <v>0</v>
      </c>
      <c r="I2689" s="15">
        <v>0</v>
      </c>
      <c r="J2689" s="15">
        <v>0</v>
      </c>
      <c r="K2689" s="15">
        <v>0</v>
      </c>
      <c r="L2689" s="15">
        <f t="shared" si="91"/>
        <v>0</v>
      </c>
    </row>
    <row r="2690" spans="1:12" x14ac:dyDescent="0.2">
      <c r="A2690" s="44" t="s">
        <v>252</v>
      </c>
      <c r="C2690" s="7" t="s">
        <v>11</v>
      </c>
      <c r="D2690" s="29">
        <v>0</v>
      </c>
      <c r="E2690" s="29">
        <v>0</v>
      </c>
      <c r="F2690" s="30">
        <v>0</v>
      </c>
      <c r="G2690" s="29">
        <v>0</v>
      </c>
      <c r="H2690" s="29">
        <f t="shared" si="90"/>
        <v>0</v>
      </c>
      <c r="I2690" s="15">
        <v>0</v>
      </c>
      <c r="J2690" s="15">
        <v>0</v>
      </c>
      <c r="K2690" s="15">
        <v>0</v>
      </c>
      <c r="L2690" s="15">
        <f t="shared" si="91"/>
        <v>0</v>
      </c>
    </row>
    <row r="2691" spans="1:12" x14ac:dyDescent="0.2">
      <c r="A2691" s="44" t="s">
        <v>252</v>
      </c>
      <c r="C2691" s="7" t="s">
        <v>12</v>
      </c>
      <c r="D2691" s="29">
        <v>0</v>
      </c>
      <c r="E2691" s="29">
        <v>0</v>
      </c>
      <c r="F2691" s="30">
        <v>0.4</v>
      </c>
      <c r="G2691" s="29">
        <v>0</v>
      </c>
      <c r="H2691" s="29">
        <f t="shared" si="90"/>
        <v>0.4</v>
      </c>
      <c r="I2691" s="15">
        <v>0</v>
      </c>
      <c r="J2691" s="15">
        <v>0</v>
      </c>
      <c r="K2691" s="15">
        <v>0</v>
      </c>
      <c r="L2691" s="15">
        <f t="shared" si="91"/>
        <v>0.4</v>
      </c>
    </row>
    <row r="2692" spans="1:12" x14ac:dyDescent="0.2">
      <c r="A2692" s="44" t="s">
        <v>252</v>
      </c>
      <c r="C2692" s="7" t="s">
        <v>13</v>
      </c>
      <c r="D2692" s="29">
        <v>16.786000000000001</v>
      </c>
      <c r="E2692" s="29">
        <v>0</v>
      </c>
      <c r="F2692" s="30">
        <v>1</v>
      </c>
      <c r="G2692" s="29">
        <v>0</v>
      </c>
      <c r="H2692" s="29">
        <f t="shared" si="90"/>
        <v>17.786000000000001</v>
      </c>
      <c r="I2692" s="15">
        <v>0</v>
      </c>
      <c r="J2692" s="15">
        <v>0</v>
      </c>
      <c r="K2692" s="15">
        <v>0</v>
      </c>
      <c r="L2692" s="15">
        <f t="shared" si="91"/>
        <v>17.786000000000001</v>
      </c>
    </row>
    <row r="2693" spans="1:12" x14ac:dyDescent="0.2">
      <c r="A2693" s="44" t="s">
        <v>252</v>
      </c>
      <c r="C2693" s="7" t="s">
        <v>14</v>
      </c>
      <c r="D2693" s="29">
        <v>9.1999999999999998E-2</v>
      </c>
      <c r="E2693" s="29">
        <v>0</v>
      </c>
      <c r="F2693" s="30">
        <v>0</v>
      </c>
      <c r="G2693" s="29">
        <v>0</v>
      </c>
      <c r="H2693" s="29">
        <f t="shared" si="90"/>
        <v>9.1999999999999998E-2</v>
      </c>
      <c r="I2693" s="15">
        <v>0</v>
      </c>
      <c r="J2693" s="15">
        <v>0</v>
      </c>
      <c r="K2693" s="15">
        <v>0</v>
      </c>
      <c r="L2693" s="15">
        <f t="shared" si="91"/>
        <v>9.1999999999999998E-2</v>
      </c>
    </row>
    <row r="2694" spans="1:12" x14ac:dyDescent="0.2">
      <c r="A2694" s="44" t="s">
        <v>252</v>
      </c>
      <c r="C2694" s="7" t="s">
        <v>15</v>
      </c>
      <c r="D2694" s="29">
        <v>9.3149999999999995</v>
      </c>
      <c r="E2694" s="29">
        <v>0</v>
      </c>
      <c r="F2694" s="30">
        <v>0</v>
      </c>
      <c r="G2694" s="29">
        <v>0</v>
      </c>
      <c r="H2694" s="29">
        <f t="shared" si="90"/>
        <v>9.3149999999999995</v>
      </c>
      <c r="I2694" s="15">
        <v>0</v>
      </c>
      <c r="J2694" s="15">
        <v>0</v>
      </c>
      <c r="K2694" s="15">
        <v>0</v>
      </c>
      <c r="L2694" s="15">
        <f t="shared" si="91"/>
        <v>9.3149999999999995</v>
      </c>
    </row>
    <row r="2695" spans="1:12" x14ac:dyDescent="0.2">
      <c r="A2695" s="44" t="s">
        <v>252</v>
      </c>
      <c r="C2695" s="7" t="s">
        <v>108</v>
      </c>
      <c r="D2695" s="29">
        <v>0</v>
      </c>
      <c r="E2695" s="29">
        <v>0</v>
      </c>
      <c r="F2695" s="30">
        <v>0</v>
      </c>
      <c r="G2695" s="29">
        <v>0</v>
      </c>
      <c r="H2695" s="29">
        <f t="shared" si="90"/>
        <v>0</v>
      </c>
      <c r="I2695" s="15">
        <v>0</v>
      </c>
      <c r="J2695" s="15">
        <v>0</v>
      </c>
      <c r="K2695" s="15">
        <v>0</v>
      </c>
      <c r="L2695" s="15">
        <f t="shared" si="91"/>
        <v>0</v>
      </c>
    </row>
    <row r="2696" spans="1:12" x14ac:dyDescent="0.2">
      <c r="A2696" s="44" t="s">
        <v>252</v>
      </c>
      <c r="C2696" s="7" t="s">
        <v>16</v>
      </c>
      <c r="D2696" s="29">
        <v>0</v>
      </c>
      <c r="E2696" s="29">
        <v>0.2</v>
      </c>
      <c r="F2696" s="30">
        <v>0</v>
      </c>
      <c r="G2696" s="29">
        <v>0</v>
      </c>
      <c r="H2696" s="29">
        <f t="shared" si="90"/>
        <v>0.2</v>
      </c>
      <c r="I2696" s="15">
        <v>0</v>
      </c>
      <c r="J2696" s="15">
        <v>0</v>
      </c>
      <c r="K2696" s="15">
        <v>0</v>
      </c>
      <c r="L2696" s="15">
        <f t="shared" si="91"/>
        <v>0.2</v>
      </c>
    </row>
    <row r="2697" spans="1:12" x14ac:dyDescent="0.2">
      <c r="A2697" s="44" t="s">
        <v>252</v>
      </c>
      <c r="C2697" s="7" t="s">
        <v>17</v>
      </c>
      <c r="D2697" s="29">
        <v>0</v>
      </c>
      <c r="E2697" s="29">
        <v>0</v>
      </c>
      <c r="F2697" s="30">
        <v>0</v>
      </c>
      <c r="G2697" s="29">
        <v>0</v>
      </c>
      <c r="H2697" s="29">
        <f t="shared" si="90"/>
        <v>0</v>
      </c>
      <c r="I2697" s="15">
        <v>0</v>
      </c>
      <c r="J2697" s="15">
        <v>0</v>
      </c>
      <c r="K2697" s="15">
        <v>0</v>
      </c>
      <c r="L2697" s="15">
        <f t="shared" si="91"/>
        <v>0</v>
      </c>
    </row>
    <row r="2698" spans="1:12" x14ac:dyDescent="0.2">
      <c r="A2698" s="44" t="s">
        <v>252</v>
      </c>
      <c r="C2698" s="7" t="s">
        <v>18</v>
      </c>
      <c r="D2698" s="29">
        <v>0</v>
      </c>
      <c r="E2698" s="29">
        <v>0</v>
      </c>
      <c r="F2698" s="30">
        <v>0</v>
      </c>
      <c r="G2698" s="29">
        <v>0</v>
      </c>
      <c r="H2698" s="29">
        <f t="shared" si="90"/>
        <v>0</v>
      </c>
      <c r="I2698" s="15">
        <v>0</v>
      </c>
      <c r="J2698" s="15">
        <v>0</v>
      </c>
      <c r="K2698" s="15">
        <v>0</v>
      </c>
      <c r="L2698" s="15">
        <f t="shared" si="91"/>
        <v>0</v>
      </c>
    </row>
    <row r="2699" spans="1:12" x14ac:dyDescent="0.2">
      <c r="A2699" s="44" t="s">
        <v>252</v>
      </c>
      <c r="C2699" s="7" t="s">
        <v>19</v>
      </c>
      <c r="D2699" s="29">
        <v>0</v>
      </c>
      <c r="E2699" s="29">
        <v>0</v>
      </c>
      <c r="F2699" s="30">
        <v>0</v>
      </c>
      <c r="G2699" s="29">
        <v>0</v>
      </c>
      <c r="H2699" s="29">
        <f t="shared" si="90"/>
        <v>0</v>
      </c>
      <c r="I2699" s="15">
        <v>0</v>
      </c>
      <c r="J2699" s="15">
        <v>0</v>
      </c>
      <c r="K2699" s="15">
        <v>0</v>
      </c>
      <c r="L2699" s="15">
        <f t="shared" si="91"/>
        <v>0</v>
      </c>
    </row>
    <row r="2700" spans="1:12" x14ac:dyDescent="0.2">
      <c r="A2700" s="44" t="s">
        <v>252</v>
      </c>
      <c r="C2700" s="7" t="s">
        <v>20</v>
      </c>
      <c r="D2700" s="29">
        <v>0</v>
      </c>
      <c r="E2700" s="29">
        <v>0</v>
      </c>
      <c r="F2700" s="30">
        <v>0</v>
      </c>
      <c r="G2700" s="29">
        <v>0</v>
      </c>
      <c r="H2700" s="29">
        <f t="shared" si="90"/>
        <v>0</v>
      </c>
      <c r="I2700" s="15">
        <v>0</v>
      </c>
      <c r="J2700" s="15">
        <v>0</v>
      </c>
      <c r="K2700" s="15">
        <v>0</v>
      </c>
      <c r="L2700" s="15">
        <f t="shared" si="91"/>
        <v>0</v>
      </c>
    </row>
    <row r="2701" spans="1:12" x14ac:dyDescent="0.2">
      <c r="A2701" s="44" t="s">
        <v>252</v>
      </c>
      <c r="C2701" s="7" t="s">
        <v>21</v>
      </c>
      <c r="D2701" s="29">
        <v>0</v>
      </c>
      <c r="E2701" s="29">
        <v>0</v>
      </c>
      <c r="F2701" s="30">
        <v>0</v>
      </c>
      <c r="G2701" s="29">
        <v>0</v>
      </c>
      <c r="H2701" s="29">
        <f t="shared" si="90"/>
        <v>0</v>
      </c>
      <c r="I2701" s="15">
        <v>0</v>
      </c>
      <c r="J2701" s="15">
        <v>0</v>
      </c>
      <c r="K2701" s="15">
        <v>0</v>
      </c>
      <c r="L2701" s="15">
        <f t="shared" si="91"/>
        <v>0</v>
      </c>
    </row>
    <row r="2702" spans="1:12" x14ac:dyDescent="0.2">
      <c r="A2702" s="44" t="s">
        <v>252</v>
      </c>
      <c r="C2702" s="7" t="s">
        <v>22</v>
      </c>
      <c r="D2702" s="29">
        <v>0</v>
      </c>
      <c r="E2702" s="29">
        <v>0</v>
      </c>
      <c r="F2702" s="30">
        <v>0</v>
      </c>
      <c r="G2702" s="29">
        <v>0</v>
      </c>
      <c r="H2702" s="29">
        <f t="shared" si="90"/>
        <v>0</v>
      </c>
      <c r="I2702" s="15">
        <v>0</v>
      </c>
      <c r="J2702" s="15">
        <v>0</v>
      </c>
      <c r="K2702" s="15">
        <v>0</v>
      </c>
      <c r="L2702" s="15">
        <f t="shared" si="91"/>
        <v>0</v>
      </c>
    </row>
    <row r="2703" spans="1:12" x14ac:dyDescent="0.2">
      <c r="A2703" s="44" t="s">
        <v>252</v>
      </c>
      <c r="C2703" s="7" t="s">
        <v>23</v>
      </c>
      <c r="D2703" s="29">
        <v>0</v>
      </c>
      <c r="E2703" s="29">
        <v>0</v>
      </c>
      <c r="F2703" s="30">
        <v>0</v>
      </c>
      <c r="G2703" s="29">
        <v>0</v>
      </c>
      <c r="H2703" s="29">
        <f t="shared" si="90"/>
        <v>0</v>
      </c>
      <c r="I2703" s="15">
        <v>0</v>
      </c>
      <c r="J2703" s="15">
        <v>0</v>
      </c>
      <c r="K2703" s="15">
        <v>0</v>
      </c>
      <c r="L2703" s="15">
        <f t="shared" si="91"/>
        <v>0</v>
      </c>
    </row>
    <row r="2704" spans="1:12" x14ac:dyDescent="0.2">
      <c r="A2704" s="44" t="s">
        <v>252</v>
      </c>
      <c r="C2704" s="7" t="s">
        <v>24</v>
      </c>
      <c r="D2704" s="29">
        <v>0</v>
      </c>
      <c r="E2704" s="29">
        <v>0</v>
      </c>
      <c r="F2704" s="30">
        <v>0</v>
      </c>
      <c r="G2704" s="29">
        <v>0</v>
      </c>
      <c r="H2704" s="29">
        <f t="shared" si="90"/>
        <v>0</v>
      </c>
      <c r="I2704" s="15">
        <v>0</v>
      </c>
      <c r="J2704" s="15">
        <v>0</v>
      </c>
      <c r="K2704" s="15">
        <v>0</v>
      </c>
      <c r="L2704" s="15">
        <f t="shared" si="91"/>
        <v>0</v>
      </c>
    </row>
    <row r="2705" spans="1:12" x14ac:dyDescent="0.2">
      <c r="A2705" s="44" t="s">
        <v>252</v>
      </c>
      <c r="C2705" s="7" t="s">
        <v>26</v>
      </c>
      <c r="D2705" s="29">
        <v>0</v>
      </c>
      <c r="E2705" s="29">
        <v>0</v>
      </c>
      <c r="F2705" s="30">
        <v>0</v>
      </c>
      <c r="G2705" s="29">
        <v>0</v>
      </c>
      <c r="H2705" s="29">
        <f t="shared" si="90"/>
        <v>0</v>
      </c>
      <c r="I2705" s="15">
        <v>0</v>
      </c>
      <c r="J2705" s="15">
        <v>0</v>
      </c>
      <c r="K2705" s="15">
        <v>0</v>
      </c>
      <c r="L2705" s="15">
        <f t="shared" si="91"/>
        <v>0</v>
      </c>
    </row>
    <row r="2706" spans="1:12" x14ac:dyDescent="0.2">
      <c r="A2706" s="44" t="s">
        <v>252</v>
      </c>
      <c r="C2706" s="7" t="s">
        <v>27</v>
      </c>
      <c r="D2706" s="29">
        <v>0</v>
      </c>
      <c r="E2706" s="29">
        <v>0</v>
      </c>
      <c r="F2706" s="30">
        <v>0</v>
      </c>
      <c r="G2706" s="29">
        <v>0</v>
      </c>
      <c r="H2706" s="29">
        <f t="shared" si="90"/>
        <v>0</v>
      </c>
      <c r="I2706" s="15">
        <v>0</v>
      </c>
      <c r="J2706" s="15">
        <v>0</v>
      </c>
      <c r="K2706" s="15">
        <v>0</v>
      </c>
      <c r="L2706" s="15">
        <f t="shared" si="91"/>
        <v>0</v>
      </c>
    </row>
    <row r="2707" spans="1:12" x14ac:dyDescent="0.2">
      <c r="A2707" s="44" t="s">
        <v>252</v>
      </c>
      <c r="C2707" s="7" t="s">
        <v>28</v>
      </c>
      <c r="D2707" s="29">
        <v>0</v>
      </c>
      <c r="E2707" s="29">
        <v>0</v>
      </c>
      <c r="F2707" s="30">
        <v>0</v>
      </c>
      <c r="G2707" s="29">
        <v>0</v>
      </c>
      <c r="H2707" s="29">
        <f t="shared" si="90"/>
        <v>0</v>
      </c>
      <c r="I2707" s="15">
        <v>0</v>
      </c>
      <c r="J2707" s="15">
        <v>0</v>
      </c>
      <c r="K2707" s="15">
        <v>0</v>
      </c>
      <c r="L2707" s="15">
        <f t="shared" si="91"/>
        <v>0</v>
      </c>
    </row>
    <row r="2708" spans="1:12" x14ac:dyDescent="0.2">
      <c r="A2708" s="44" t="s">
        <v>252</v>
      </c>
      <c r="C2708" s="7" t="s">
        <v>25</v>
      </c>
      <c r="D2708" s="29">
        <v>0</v>
      </c>
      <c r="E2708" s="29">
        <v>0</v>
      </c>
      <c r="F2708" s="30">
        <v>0</v>
      </c>
      <c r="G2708" s="29">
        <v>0</v>
      </c>
      <c r="H2708" s="29">
        <f t="shared" si="90"/>
        <v>0</v>
      </c>
      <c r="I2708" s="15">
        <v>0</v>
      </c>
      <c r="J2708" s="15">
        <v>0</v>
      </c>
      <c r="K2708" s="15">
        <v>0</v>
      </c>
      <c r="L2708" s="15">
        <f t="shared" si="91"/>
        <v>0</v>
      </c>
    </row>
    <row r="2709" spans="1:12" x14ac:dyDescent="0.2">
      <c r="A2709" s="44" t="s">
        <v>252</v>
      </c>
      <c r="C2709" s="7" t="s">
        <v>29</v>
      </c>
      <c r="D2709" s="29">
        <v>0</v>
      </c>
      <c r="E2709" s="29">
        <v>0</v>
      </c>
      <c r="F2709" s="30">
        <v>0</v>
      </c>
      <c r="G2709" s="29">
        <v>0</v>
      </c>
      <c r="H2709" s="29">
        <f t="shared" si="90"/>
        <v>0</v>
      </c>
      <c r="I2709" s="15">
        <v>0</v>
      </c>
      <c r="J2709" s="15">
        <v>0</v>
      </c>
      <c r="K2709" s="15">
        <v>0</v>
      </c>
      <c r="L2709" s="15">
        <f t="shared" si="91"/>
        <v>0</v>
      </c>
    </row>
    <row r="2710" spans="1:12" x14ac:dyDescent="0.2">
      <c r="A2710" s="44" t="s">
        <v>252</v>
      </c>
      <c r="C2710" s="7" t="s">
        <v>30</v>
      </c>
      <c r="D2710" s="29">
        <v>0</v>
      </c>
      <c r="E2710" s="29">
        <v>0</v>
      </c>
      <c r="F2710" s="30">
        <v>0</v>
      </c>
      <c r="G2710" s="29">
        <v>0</v>
      </c>
      <c r="H2710" s="29">
        <f t="shared" si="90"/>
        <v>0</v>
      </c>
      <c r="I2710" s="15">
        <v>0</v>
      </c>
      <c r="J2710" s="15">
        <v>0</v>
      </c>
      <c r="K2710" s="15">
        <v>0</v>
      </c>
      <c r="L2710" s="15">
        <f t="shared" si="91"/>
        <v>0</v>
      </c>
    </row>
    <row r="2711" spans="1:12" x14ac:dyDescent="0.2">
      <c r="A2711" s="44" t="s">
        <v>252</v>
      </c>
      <c r="C2711" s="7" t="s">
        <v>31</v>
      </c>
      <c r="D2711" s="29">
        <v>0</v>
      </c>
      <c r="E2711" s="29">
        <v>0</v>
      </c>
      <c r="F2711" s="30">
        <v>0</v>
      </c>
      <c r="G2711" s="29">
        <v>0</v>
      </c>
      <c r="H2711" s="29">
        <f t="shared" si="90"/>
        <v>0</v>
      </c>
      <c r="I2711" s="15">
        <v>0</v>
      </c>
      <c r="J2711" s="15">
        <v>0</v>
      </c>
      <c r="K2711" s="15">
        <v>0</v>
      </c>
      <c r="L2711" s="15">
        <f t="shared" si="91"/>
        <v>0</v>
      </c>
    </row>
    <row r="2712" spans="1:12" x14ac:dyDescent="0.2">
      <c r="A2712" s="44" t="s">
        <v>252</v>
      </c>
      <c r="C2712" s="7" t="s">
        <v>32</v>
      </c>
      <c r="D2712" s="29">
        <v>0</v>
      </c>
      <c r="E2712" s="29">
        <v>0</v>
      </c>
      <c r="F2712" s="30">
        <v>0</v>
      </c>
      <c r="G2712" s="29">
        <v>0</v>
      </c>
      <c r="H2712" s="29">
        <f t="shared" si="90"/>
        <v>0</v>
      </c>
      <c r="I2712" s="15">
        <v>0</v>
      </c>
      <c r="J2712" s="15">
        <v>0</v>
      </c>
      <c r="K2712" s="15">
        <v>0</v>
      </c>
      <c r="L2712" s="15">
        <f t="shared" si="91"/>
        <v>0</v>
      </c>
    </row>
    <row r="2713" spans="1:12" x14ac:dyDescent="0.2">
      <c r="A2713" s="44" t="s">
        <v>252</v>
      </c>
      <c r="C2713" s="7" t="s">
        <v>33</v>
      </c>
      <c r="D2713" s="29">
        <v>0</v>
      </c>
      <c r="E2713" s="29">
        <v>0</v>
      </c>
      <c r="F2713" s="30">
        <v>0</v>
      </c>
      <c r="G2713" s="29">
        <v>0</v>
      </c>
      <c r="H2713" s="29">
        <f t="shared" si="90"/>
        <v>0</v>
      </c>
      <c r="I2713" s="15">
        <v>0</v>
      </c>
      <c r="J2713" s="15">
        <v>0</v>
      </c>
      <c r="K2713" s="15">
        <v>0</v>
      </c>
      <c r="L2713" s="15">
        <f t="shared" si="91"/>
        <v>0</v>
      </c>
    </row>
    <row r="2714" spans="1:12" x14ac:dyDescent="0.2">
      <c r="A2714" s="44" t="s">
        <v>252</v>
      </c>
      <c r="C2714" s="7" t="s">
        <v>107</v>
      </c>
      <c r="D2714" s="29">
        <v>0</v>
      </c>
      <c r="E2714" s="29">
        <v>0</v>
      </c>
      <c r="F2714" s="30">
        <v>0</v>
      </c>
      <c r="G2714" s="29">
        <v>0</v>
      </c>
      <c r="H2714" s="29">
        <f t="shared" ref="H2714" si="92">D2714+E2714+F2714+G2714</f>
        <v>0</v>
      </c>
      <c r="I2714" s="15">
        <v>0</v>
      </c>
      <c r="J2714" s="15">
        <v>0</v>
      </c>
      <c r="K2714" s="15">
        <v>0</v>
      </c>
      <c r="L2714" s="15">
        <f t="shared" ref="L2714" si="93">ROUND(H2714+I2714+J2714+K2714,3)</f>
        <v>0</v>
      </c>
    </row>
    <row r="2715" spans="1:12" x14ac:dyDescent="0.2">
      <c r="A2715" s="44" t="s">
        <v>253</v>
      </c>
      <c r="C2715" s="7" t="s">
        <v>2</v>
      </c>
      <c r="D2715" s="29">
        <v>0</v>
      </c>
      <c r="E2715" s="29">
        <v>0</v>
      </c>
      <c r="F2715" s="30">
        <v>369.1</v>
      </c>
      <c r="G2715" s="29">
        <v>0</v>
      </c>
      <c r="H2715" s="29">
        <f t="shared" ref="H2715:H2779" si="94">D2715+E2715+F2715+G2715</f>
        <v>369.1</v>
      </c>
      <c r="I2715" s="15">
        <v>0</v>
      </c>
      <c r="J2715" s="15">
        <v>0</v>
      </c>
      <c r="K2715" s="15">
        <v>0</v>
      </c>
      <c r="L2715" s="15">
        <f t="shared" ref="L2715:L2779" si="95">ROUND(H2715+I2715+J2715+K2715,3)</f>
        <v>369.1</v>
      </c>
    </row>
    <row r="2716" spans="1:12" x14ac:dyDescent="0.2">
      <c r="A2716" s="44" t="s">
        <v>253</v>
      </c>
      <c r="C2716" s="7" t="s">
        <v>4</v>
      </c>
      <c r="D2716" s="29">
        <v>0</v>
      </c>
      <c r="E2716" s="29">
        <v>0</v>
      </c>
      <c r="F2716" s="30">
        <v>0</v>
      </c>
      <c r="G2716" s="29">
        <v>0</v>
      </c>
      <c r="H2716" s="29">
        <f t="shared" si="94"/>
        <v>0</v>
      </c>
      <c r="I2716" s="15">
        <v>0</v>
      </c>
      <c r="J2716" s="15">
        <v>0</v>
      </c>
      <c r="K2716" s="15">
        <v>0</v>
      </c>
      <c r="L2716" s="15">
        <f t="shared" si="95"/>
        <v>0</v>
      </c>
    </row>
    <row r="2717" spans="1:12" x14ac:dyDescent="0.2">
      <c r="A2717" s="44" t="s">
        <v>253</v>
      </c>
      <c r="C2717" s="7" t="s">
        <v>5</v>
      </c>
      <c r="D2717" s="29">
        <v>0</v>
      </c>
      <c r="E2717" s="29">
        <v>0</v>
      </c>
      <c r="F2717" s="30">
        <v>0</v>
      </c>
      <c r="G2717" s="29">
        <v>0</v>
      </c>
      <c r="H2717" s="29">
        <f t="shared" si="94"/>
        <v>0</v>
      </c>
      <c r="I2717" s="15">
        <v>0</v>
      </c>
      <c r="J2717" s="15">
        <v>0</v>
      </c>
      <c r="K2717" s="15">
        <v>0</v>
      </c>
      <c r="L2717" s="15">
        <f t="shared" si="95"/>
        <v>0</v>
      </c>
    </row>
    <row r="2718" spans="1:12" x14ac:dyDescent="0.2">
      <c r="A2718" s="44" t="s">
        <v>253</v>
      </c>
      <c r="C2718" s="7" t="s">
        <v>6</v>
      </c>
      <c r="D2718" s="29">
        <v>0</v>
      </c>
      <c r="E2718" s="29">
        <v>0</v>
      </c>
      <c r="F2718" s="30">
        <v>42</v>
      </c>
      <c r="G2718" s="29">
        <v>0</v>
      </c>
      <c r="H2718" s="29">
        <f t="shared" si="94"/>
        <v>42</v>
      </c>
      <c r="I2718" s="15">
        <v>0</v>
      </c>
      <c r="J2718" s="15">
        <v>0</v>
      </c>
      <c r="K2718" s="15">
        <v>0</v>
      </c>
      <c r="L2718" s="15">
        <f t="shared" si="95"/>
        <v>42</v>
      </c>
    </row>
    <row r="2719" spans="1:12" x14ac:dyDescent="0.2">
      <c r="A2719" s="44" t="s">
        <v>253</v>
      </c>
      <c r="C2719" s="7" t="s">
        <v>7</v>
      </c>
      <c r="D2719" s="29">
        <v>0</v>
      </c>
      <c r="E2719" s="29">
        <v>0</v>
      </c>
      <c r="F2719" s="30">
        <v>0</v>
      </c>
      <c r="G2719" s="29">
        <v>0</v>
      </c>
      <c r="H2719" s="29">
        <f t="shared" si="94"/>
        <v>0</v>
      </c>
      <c r="I2719" s="15">
        <v>0</v>
      </c>
      <c r="J2719" s="15">
        <v>0</v>
      </c>
      <c r="K2719" s="15">
        <v>0</v>
      </c>
      <c r="L2719" s="15">
        <f t="shared" si="95"/>
        <v>0</v>
      </c>
    </row>
    <row r="2720" spans="1:12" x14ac:dyDescent="0.2">
      <c r="A2720" s="44" t="s">
        <v>253</v>
      </c>
      <c r="C2720" s="7" t="s">
        <v>8</v>
      </c>
      <c r="D2720" s="29">
        <v>0</v>
      </c>
      <c r="E2720" s="29">
        <v>0</v>
      </c>
      <c r="F2720" s="30">
        <v>0</v>
      </c>
      <c r="G2720" s="29">
        <v>0</v>
      </c>
      <c r="H2720" s="29">
        <f t="shared" si="94"/>
        <v>0</v>
      </c>
      <c r="I2720" s="15">
        <v>0</v>
      </c>
      <c r="J2720" s="15">
        <v>0</v>
      </c>
      <c r="K2720" s="15">
        <v>0</v>
      </c>
      <c r="L2720" s="15">
        <f t="shared" si="95"/>
        <v>0</v>
      </c>
    </row>
    <row r="2721" spans="1:12" x14ac:dyDescent="0.2">
      <c r="A2721" s="44" t="s">
        <v>253</v>
      </c>
      <c r="C2721" s="7" t="s">
        <v>9</v>
      </c>
      <c r="D2721" s="29">
        <v>0</v>
      </c>
      <c r="E2721" s="29">
        <v>0</v>
      </c>
      <c r="F2721" s="30">
        <v>26.9</v>
      </c>
      <c r="G2721" s="29">
        <v>0</v>
      </c>
      <c r="H2721" s="29">
        <f t="shared" si="94"/>
        <v>26.9</v>
      </c>
      <c r="I2721" s="15">
        <v>0</v>
      </c>
      <c r="J2721" s="15">
        <v>0</v>
      </c>
      <c r="K2721" s="15">
        <v>0</v>
      </c>
      <c r="L2721" s="15">
        <f t="shared" si="95"/>
        <v>26.9</v>
      </c>
    </row>
    <row r="2722" spans="1:12" x14ac:dyDescent="0.2">
      <c r="A2722" s="44" t="s">
        <v>253</v>
      </c>
      <c r="C2722" s="7" t="s">
        <v>10</v>
      </c>
      <c r="D2722" s="29">
        <v>0</v>
      </c>
      <c r="E2722" s="29">
        <v>0</v>
      </c>
      <c r="F2722" s="30">
        <v>0.3</v>
      </c>
      <c r="G2722" s="29">
        <v>0</v>
      </c>
      <c r="H2722" s="29">
        <f t="shared" si="94"/>
        <v>0.3</v>
      </c>
      <c r="I2722" s="15">
        <v>0</v>
      </c>
      <c r="J2722" s="15">
        <v>0</v>
      </c>
      <c r="K2722" s="15">
        <v>0</v>
      </c>
      <c r="L2722" s="15">
        <f t="shared" si="95"/>
        <v>0.3</v>
      </c>
    </row>
    <row r="2723" spans="1:12" x14ac:dyDescent="0.2">
      <c r="A2723" s="44" t="s">
        <v>253</v>
      </c>
      <c r="C2723" s="7" t="s">
        <v>11</v>
      </c>
      <c r="D2723" s="29">
        <v>0</v>
      </c>
      <c r="E2723" s="29">
        <v>0</v>
      </c>
      <c r="F2723" s="30">
        <v>0</v>
      </c>
      <c r="G2723" s="29">
        <v>0</v>
      </c>
      <c r="H2723" s="29">
        <f t="shared" si="94"/>
        <v>0</v>
      </c>
      <c r="I2723" s="15">
        <v>0</v>
      </c>
      <c r="J2723" s="15">
        <v>0</v>
      </c>
      <c r="K2723" s="15">
        <v>0</v>
      </c>
      <c r="L2723" s="15">
        <f t="shared" si="95"/>
        <v>0</v>
      </c>
    </row>
    <row r="2724" spans="1:12" x14ac:dyDescent="0.2">
      <c r="A2724" s="44" t="s">
        <v>253</v>
      </c>
      <c r="C2724" s="7" t="s">
        <v>12</v>
      </c>
      <c r="D2724" s="29">
        <v>0</v>
      </c>
      <c r="E2724" s="29">
        <v>0</v>
      </c>
      <c r="F2724" s="30">
        <v>1.2</v>
      </c>
      <c r="G2724" s="29">
        <v>0</v>
      </c>
      <c r="H2724" s="29">
        <f t="shared" si="94"/>
        <v>1.2</v>
      </c>
      <c r="I2724" s="15">
        <v>0</v>
      </c>
      <c r="J2724" s="15">
        <v>0</v>
      </c>
      <c r="K2724" s="15">
        <v>0</v>
      </c>
      <c r="L2724" s="15">
        <f t="shared" si="95"/>
        <v>1.2</v>
      </c>
    </row>
    <row r="2725" spans="1:12" x14ac:dyDescent="0.2">
      <c r="A2725" s="44" t="s">
        <v>253</v>
      </c>
      <c r="C2725" s="7" t="s">
        <v>13</v>
      </c>
      <c r="D2725" s="29">
        <v>35.552</v>
      </c>
      <c r="E2725" s="29">
        <v>0</v>
      </c>
      <c r="F2725" s="30">
        <v>11.700000000000001</v>
      </c>
      <c r="G2725" s="29">
        <v>0</v>
      </c>
      <c r="H2725" s="29">
        <f t="shared" si="94"/>
        <v>47.252000000000002</v>
      </c>
      <c r="I2725" s="15">
        <v>0</v>
      </c>
      <c r="J2725" s="15">
        <v>0</v>
      </c>
      <c r="K2725" s="15">
        <v>0</v>
      </c>
      <c r="L2725" s="15">
        <f t="shared" si="95"/>
        <v>47.252000000000002</v>
      </c>
    </row>
    <row r="2726" spans="1:12" x14ac:dyDescent="0.2">
      <c r="A2726" s="44" t="s">
        <v>253</v>
      </c>
      <c r="C2726" s="7" t="s">
        <v>14</v>
      </c>
      <c r="D2726" s="29">
        <v>1.7709999999999999</v>
      </c>
      <c r="E2726" s="29">
        <v>0</v>
      </c>
      <c r="F2726" s="30">
        <v>0</v>
      </c>
      <c r="G2726" s="29">
        <v>0</v>
      </c>
      <c r="H2726" s="29">
        <f t="shared" si="94"/>
        <v>1.7709999999999999</v>
      </c>
      <c r="I2726" s="15">
        <v>0</v>
      </c>
      <c r="J2726" s="15">
        <v>0</v>
      </c>
      <c r="K2726" s="15">
        <v>0</v>
      </c>
      <c r="L2726" s="15">
        <f t="shared" si="95"/>
        <v>1.7709999999999999</v>
      </c>
    </row>
    <row r="2727" spans="1:12" x14ac:dyDescent="0.2">
      <c r="A2727" s="44" t="s">
        <v>253</v>
      </c>
      <c r="C2727" s="7" t="s">
        <v>15</v>
      </c>
      <c r="D2727" s="29">
        <v>8.35</v>
      </c>
      <c r="E2727" s="29">
        <v>0</v>
      </c>
      <c r="F2727" s="30">
        <v>0</v>
      </c>
      <c r="G2727" s="29">
        <v>0</v>
      </c>
      <c r="H2727" s="29">
        <f t="shared" si="94"/>
        <v>8.35</v>
      </c>
      <c r="I2727" s="15">
        <v>0</v>
      </c>
      <c r="J2727" s="15">
        <v>0</v>
      </c>
      <c r="K2727" s="15">
        <v>0</v>
      </c>
      <c r="L2727" s="15">
        <f t="shared" si="95"/>
        <v>8.35</v>
      </c>
    </row>
    <row r="2728" spans="1:12" x14ac:dyDescent="0.2">
      <c r="A2728" s="44" t="s">
        <v>253</v>
      </c>
      <c r="C2728" s="7" t="s">
        <v>108</v>
      </c>
      <c r="D2728" s="29">
        <v>0</v>
      </c>
      <c r="E2728" s="29">
        <v>0</v>
      </c>
      <c r="F2728" s="30">
        <v>0</v>
      </c>
      <c r="G2728" s="29">
        <v>0</v>
      </c>
      <c r="H2728" s="29">
        <f t="shared" si="94"/>
        <v>0</v>
      </c>
      <c r="I2728" s="15">
        <v>0</v>
      </c>
      <c r="J2728" s="15">
        <v>0</v>
      </c>
      <c r="K2728" s="15">
        <v>0</v>
      </c>
      <c r="L2728" s="15">
        <f t="shared" si="95"/>
        <v>0</v>
      </c>
    </row>
    <row r="2729" spans="1:12" x14ac:dyDescent="0.2">
      <c r="A2729" s="44" t="s">
        <v>253</v>
      </c>
      <c r="C2729" s="7" t="s">
        <v>16</v>
      </c>
      <c r="D2729" s="29">
        <v>0</v>
      </c>
      <c r="E2729" s="29">
        <v>2.6</v>
      </c>
      <c r="F2729" s="30">
        <v>0</v>
      </c>
      <c r="G2729" s="29">
        <v>0</v>
      </c>
      <c r="H2729" s="29">
        <f t="shared" si="94"/>
        <v>2.6</v>
      </c>
      <c r="I2729" s="15">
        <v>0</v>
      </c>
      <c r="J2729" s="15">
        <v>0</v>
      </c>
      <c r="K2729" s="15">
        <v>0</v>
      </c>
      <c r="L2729" s="15">
        <f t="shared" si="95"/>
        <v>2.6</v>
      </c>
    </row>
    <row r="2730" spans="1:12" x14ac:dyDescent="0.2">
      <c r="A2730" s="44" t="s">
        <v>253</v>
      </c>
      <c r="C2730" s="7" t="s">
        <v>17</v>
      </c>
      <c r="D2730" s="29">
        <v>0</v>
      </c>
      <c r="E2730" s="29">
        <v>0</v>
      </c>
      <c r="F2730" s="30">
        <v>0</v>
      </c>
      <c r="G2730" s="29">
        <v>0</v>
      </c>
      <c r="H2730" s="29">
        <f t="shared" si="94"/>
        <v>0</v>
      </c>
      <c r="I2730" s="15">
        <v>0</v>
      </c>
      <c r="J2730" s="15">
        <v>0</v>
      </c>
      <c r="K2730" s="15">
        <v>0</v>
      </c>
      <c r="L2730" s="15">
        <f t="shared" si="95"/>
        <v>0</v>
      </c>
    </row>
    <row r="2731" spans="1:12" x14ac:dyDescent="0.2">
      <c r="A2731" s="44" t="s">
        <v>253</v>
      </c>
      <c r="C2731" s="7" t="s">
        <v>18</v>
      </c>
      <c r="D2731" s="29">
        <v>0</v>
      </c>
      <c r="E2731" s="29">
        <v>0</v>
      </c>
      <c r="F2731" s="30">
        <v>0</v>
      </c>
      <c r="G2731" s="29">
        <v>0</v>
      </c>
      <c r="H2731" s="29">
        <f t="shared" si="94"/>
        <v>0</v>
      </c>
      <c r="I2731" s="15">
        <v>0</v>
      </c>
      <c r="J2731" s="15">
        <v>0</v>
      </c>
      <c r="K2731" s="15">
        <v>0</v>
      </c>
      <c r="L2731" s="15">
        <f t="shared" si="95"/>
        <v>0</v>
      </c>
    </row>
    <row r="2732" spans="1:12" x14ac:dyDescent="0.2">
      <c r="A2732" s="44" t="s">
        <v>253</v>
      </c>
      <c r="C2732" s="7" t="s">
        <v>19</v>
      </c>
      <c r="D2732" s="29">
        <v>0</v>
      </c>
      <c r="E2732" s="29">
        <v>0</v>
      </c>
      <c r="F2732" s="30">
        <v>0.4</v>
      </c>
      <c r="G2732" s="29">
        <v>0</v>
      </c>
      <c r="H2732" s="29">
        <f t="shared" si="94"/>
        <v>0.4</v>
      </c>
      <c r="I2732" s="15">
        <v>0</v>
      </c>
      <c r="J2732" s="15">
        <v>0</v>
      </c>
      <c r="K2732" s="15">
        <v>0</v>
      </c>
      <c r="L2732" s="15">
        <f t="shared" si="95"/>
        <v>0.4</v>
      </c>
    </row>
    <row r="2733" spans="1:12" x14ac:dyDescent="0.2">
      <c r="A2733" s="44" t="s">
        <v>253</v>
      </c>
      <c r="C2733" s="7" t="s">
        <v>20</v>
      </c>
      <c r="D2733" s="29">
        <v>0</v>
      </c>
      <c r="E2733" s="29">
        <v>0</v>
      </c>
      <c r="F2733" s="30">
        <v>0</v>
      </c>
      <c r="G2733" s="29">
        <v>0</v>
      </c>
      <c r="H2733" s="29">
        <f t="shared" si="94"/>
        <v>0</v>
      </c>
      <c r="I2733" s="15">
        <v>0</v>
      </c>
      <c r="J2733" s="15">
        <v>0</v>
      </c>
      <c r="K2733" s="15">
        <v>0</v>
      </c>
      <c r="L2733" s="15">
        <f t="shared" si="95"/>
        <v>0</v>
      </c>
    </row>
    <row r="2734" spans="1:12" x14ac:dyDescent="0.2">
      <c r="A2734" s="44" t="s">
        <v>253</v>
      </c>
      <c r="C2734" s="7" t="s">
        <v>21</v>
      </c>
      <c r="D2734" s="29">
        <v>0</v>
      </c>
      <c r="E2734" s="29">
        <v>0</v>
      </c>
      <c r="F2734" s="30">
        <v>0</v>
      </c>
      <c r="G2734" s="29">
        <v>0</v>
      </c>
      <c r="H2734" s="29">
        <f t="shared" si="94"/>
        <v>0</v>
      </c>
      <c r="I2734" s="15">
        <v>0</v>
      </c>
      <c r="J2734" s="15">
        <v>0</v>
      </c>
      <c r="K2734" s="15">
        <v>0</v>
      </c>
      <c r="L2734" s="15">
        <f t="shared" si="95"/>
        <v>0</v>
      </c>
    </row>
    <row r="2735" spans="1:12" x14ac:dyDescent="0.2">
      <c r="A2735" s="44" t="s">
        <v>253</v>
      </c>
      <c r="C2735" s="7" t="s">
        <v>22</v>
      </c>
      <c r="D2735" s="29">
        <v>0</v>
      </c>
      <c r="E2735" s="29">
        <v>0</v>
      </c>
      <c r="F2735" s="30">
        <v>0</v>
      </c>
      <c r="G2735" s="29">
        <v>0</v>
      </c>
      <c r="H2735" s="29">
        <f t="shared" si="94"/>
        <v>0</v>
      </c>
      <c r="I2735" s="15">
        <v>0</v>
      </c>
      <c r="J2735" s="15">
        <v>0</v>
      </c>
      <c r="K2735" s="15">
        <v>0</v>
      </c>
      <c r="L2735" s="15">
        <f t="shared" si="95"/>
        <v>0</v>
      </c>
    </row>
    <row r="2736" spans="1:12" x14ac:dyDescent="0.2">
      <c r="A2736" s="44" t="s">
        <v>253</v>
      </c>
      <c r="C2736" s="7" t="s">
        <v>23</v>
      </c>
      <c r="D2736" s="29">
        <v>0.127</v>
      </c>
      <c r="E2736" s="29">
        <v>0</v>
      </c>
      <c r="F2736" s="30">
        <v>0</v>
      </c>
      <c r="G2736" s="29">
        <v>0</v>
      </c>
      <c r="H2736" s="29">
        <f t="shared" si="94"/>
        <v>0.127</v>
      </c>
      <c r="I2736" s="15">
        <v>0</v>
      </c>
      <c r="J2736" s="15">
        <v>0</v>
      </c>
      <c r="K2736" s="15">
        <v>0</v>
      </c>
      <c r="L2736" s="15">
        <f t="shared" si="95"/>
        <v>0.127</v>
      </c>
    </row>
    <row r="2737" spans="1:12" x14ac:dyDescent="0.2">
      <c r="A2737" s="44" t="s">
        <v>253</v>
      </c>
      <c r="C2737" s="7" t="s">
        <v>24</v>
      </c>
      <c r="D2737" s="29">
        <v>0</v>
      </c>
      <c r="E2737" s="29">
        <v>0</v>
      </c>
      <c r="F2737" s="30">
        <v>0</v>
      </c>
      <c r="G2737" s="29">
        <v>0</v>
      </c>
      <c r="H2737" s="29">
        <f t="shared" si="94"/>
        <v>0</v>
      </c>
      <c r="I2737" s="15">
        <v>0</v>
      </c>
      <c r="J2737" s="15">
        <v>0</v>
      </c>
      <c r="K2737" s="15">
        <v>0</v>
      </c>
      <c r="L2737" s="15">
        <f t="shared" si="95"/>
        <v>0</v>
      </c>
    </row>
    <row r="2738" spans="1:12" x14ac:dyDescent="0.2">
      <c r="A2738" s="44" t="s">
        <v>253</v>
      </c>
      <c r="C2738" s="7" t="s">
        <v>26</v>
      </c>
      <c r="D2738" s="29">
        <v>0</v>
      </c>
      <c r="E2738" s="29">
        <v>0</v>
      </c>
      <c r="F2738" s="30">
        <v>0</v>
      </c>
      <c r="G2738" s="29">
        <v>0</v>
      </c>
      <c r="H2738" s="29">
        <f t="shared" si="94"/>
        <v>0</v>
      </c>
      <c r="I2738" s="15">
        <v>0</v>
      </c>
      <c r="J2738" s="15">
        <v>0</v>
      </c>
      <c r="K2738" s="15">
        <v>0</v>
      </c>
      <c r="L2738" s="15">
        <f t="shared" si="95"/>
        <v>0</v>
      </c>
    </row>
    <row r="2739" spans="1:12" x14ac:dyDescent="0.2">
      <c r="A2739" s="44" t="s">
        <v>253</v>
      </c>
      <c r="C2739" s="7" t="s">
        <v>27</v>
      </c>
      <c r="D2739" s="29">
        <v>0</v>
      </c>
      <c r="E2739" s="29">
        <v>0</v>
      </c>
      <c r="F2739" s="30">
        <v>0</v>
      </c>
      <c r="G2739" s="29">
        <v>0</v>
      </c>
      <c r="H2739" s="29">
        <f t="shared" si="94"/>
        <v>0</v>
      </c>
      <c r="I2739" s="15">
        <v>0</v>
      </c>
      <c r="J2739" s="15">
        <v>0</v>
      </c>
      <c r="K2739" s="15">
        <v>0</v>
      </c>
      <c r="L2739" s="15">
        <f t="shared" si="95"/>
        <v>0</v>
      </c>
    </row>
    <row r="2740" spans="1:12" x14ac:dyDescent="0.2">
      <c r="A2740" s="44" t="s">
        <v>253</v>
      </c>
      <c r="C2740" s="7" t="s">
        <v>28</v>
      </c>
      <c r="D2740" s="29">
        <v>0</v>
      </c>
      <c r="E2740" s="29">
        <v>0</v>
      </c>
      <c r="F2740" s="30">
        <v>0</v>
      </c>
      <c r="G2740" s="29">
        <v>0</v>
      </c>
      <c r="H2740" s="29">
        <f t="shared" si="94"/>
        <v>0</v>
      </c>
      <c r="I2740" s="15">
        <v>0</v>
      </c>
      <c r="J2740" s="15">
        <v>0</v>
      </c>
      <c r="K2740" s="15">
        <v>0</v>
      </c>
      <c r="L2740" s="15">
        <f t="shared" si="95"/>
        <v>0</v>
      </c>
    </row>
    <row r="2741" spans="1:12" x14ac:dyDescent="0.2">
      <c r="A2741" s="44" t="s">
        <v>253</v>
      </c>
      <c r="C2741" s="7" t="s">
        <v>25</v>
      </c>
      <c r="D2741" s="29">
        <v>0</v>
      </c>
      <c r="E2741" s="29">
        <v>0</v>
      </c>
      <c r="F2741" s="30">
        <v>0</v>
      </c>
      <c r="G2741" s="29">
        <v>0</v>
      </c>
      <c r="H2741" s="29">
        <f t="shared" si="94"/>
        <v>0</v>
      </c>
      <c r="I2741" s="15">
        <v>0</v>
      </c>
      <c r="J2741" s="15">
        <v>0</v>
      </c>
      <c r="K2741" s="15">
        <v>0</v>
      </c>
      <c r="L2741" s="15">
        <f t="shared" si="95"/>
        <v>0</v>
      </c>
    </row>
    <row r="2742" spans="1:12" x14ac:dyDescent="0.2">
      <c r="A2742" s="44" t="s">
        <v>253</v>
      </c>
      <c r="C2742" s="7" t="s">
        <v>29</v>
      </c>
      <c r="D2742" s="29">
        <v>0</v>
      </c>
      <c r="E2742" s="29">
        <v>0</v>
      </c>
      <c r="F2742" s="30">
        <v>0</v>
      </c>
      <c r="G2742" s="29">
        <v>0</v>
      </c>
      <c r="H2742" s="29">
        <f t="shared" si="94"/>
        <v>0</v>
      </c>
      <c r="I2742" s="15">
        <v>0</v>
      </c>
      <c r="J2742" s="15">
        <v>0</v>
      </c>
      <c r="K2742" s="15">
        <v>0</v>
      </c>
      <c r="L2742" s="15">
        <f t="shared" si="95"/>
        <v>0</v>
      </c>
    </row>
    <row r="2743" spans="1:12" x14ac:dyDescent="0.2">
      <c r="A2743" s="44" t="s">
        <v>253</v>
      </c>
      <c r="C2743" s="7" t="s">
        <v>30</v>
      </c>
      <c r="D2743" s="29">
        <v>0</v>
      </c>
      <c r="E2743" s="29">
        <v>0</v>
      </c>
      <c r="F2743" s="30">
        <v>0</v>
      </c>
      <c r="G2743" s="29">
        <v>0</v>
      </c>
      <c r="H2743" s="29">
        <f t="shared" si="94"/>
        <v>0</v>
      </c>
      <c r="I2743" s="15">
        <v>0</v>
      </c>
      <c r="J2743" s="15">
        <v>0</v>
      </c>
      <c r="K2743" s="15">
        <v>0</v>
      </c>
      <c r="L2743" s="15">
        <f t="shared" si="95"/>
        <v>0</v>
      </c>
    </row>
    <row r="2744" spans="1:12" x14ac:dyDescent="0.2">
      <c r="A2744" s="44" t="s">
        <v>253</v>
      </c>
      <c r="C2744" s="7" t="s">
        <v>31</v>
      </c>
      <c r="D2744" s="29">
        <v>0</v>
      </c>
      <c r="E2744" s="29">
        <v>0</v>
      </c>
      <c r="F2744" s="30">
        <v>0</v>
      </c>
      <c r="G2744" s="29">
        <v>0</v>
      </c>
      <c r="H2744" s="29">
        <f t="shared" si="94"/>
        <v>0</v>
      </c>
      <c r="I2744" s="15">
        <v>0</v>
      </c>
      <c r="J2744" s="15">
        <v>0</v>
      </c>
      <c r="K2744" s="15">
        <v>0</v>
      </c>
      <c r="L2744" s="15">
        <f t="shared" si="95"/>
        <v>0</v>
      </c>
    </row>
    <row r="2745" spans="1:12" x14ac:dyDescent="0.2">
      <c r="A2745" s="44" t="s">
        <v>253</v>
      </c>
      <c r="C2745" s="7" t="s">
        <v>32</v>
      </c>
      <c r="D2745" s="29">
        <v>0</v>
      </c>
      <c r="E2745" s="29">
        <v>0</v>
      </c>
      <c r="F2745" s="30">
        <v>0</v>
      </c>
      <c r="G2745" s="29">
        <v>0</v>
      </c>
      <c r="H2745" s="29">
        <f t="shared" si="94"/>
        <v>0</v>
      </c>
      <c r="I2745" s="15">
        <v>0</v>
      </c>
      <c r="J2745" s="15">
        <v>0</v>
      </c>
      <c r="K2745" s="15">
        <v>0</v>
      </c>
      <c r="L2745" s="15">
        <f t="shared" si="95"/>
        <v>0</v>
      </c>
    </row>
    <row r="2746" spans="1:12" x14ac:dyDescent="0.2">
      <c r="A2746" s="44" t="s">
        <v>253</v>
      </c>
      <c r="C2746" s="7" t="s">
        <v>33</v>
      </c>
      <c r="D2746" s="29">
        <v>0</v>
      </c>
      <c r="E2746" s="29">
        <v>0</v>
      </c>
      <c r="F2746" s="30">
        <v>0</v>
      </c>
      <c r="G2746" s="29">
        <v>0</v>
      </c>
      <c r="H2746" s="29">
        <f t="shared" si="94"/>
        <v>0</v>
      </c>
      <c r="I2746" s="15">
        <v>0</v>
      </c>
      <c r="J2746" s="15">
        <v>0</v>
      </c>
      <c r="K2746" s="15">
        <v>0</v>
      </c>
      <c r="L2746" s="15">
        <f t="shared" si="95"/>
        <v>0</v>
      </c>
    </row>
    <row r="2747" spans="1:12" x14ac:dyDescent="0.2">
      <c r="A2747" s="44" t="s">
        <v>253</v>
      </c>
      <c r="C2747" s="7" t="s">
        <v>107</v>
      </c>
      <c r="D2747" s="29">
        <v>0</v>
      </c>
      <c r="E2747" s="29">
        <v>0</v>
      </c>
      <c r="F2747" s="30">
        <v>0</v>
      </c>
      <c r="G2747" s="29">
        <v>0</v>
      </c>
      <c r="H2747" s="29">
        <f t="shared" si="94"/>
        <v>0</v>
      </c>
      <c r="I2747" s="15">
        <v>0</v>
      </c>
      <c r="J2747" s="15">
        <v>0</v>
      </c>
      <c r="K2747" s="15">
        <v>0</v>
      </c>
      <c r="L2747" s="15">
        <f t="shared" si="95"/>
        <v>0</v>
      </c>
    </row>
    <row r="2748" spans="1:12" x14ac:dyDescent="0.2">
      <c r="A2748" s="44" t="s">
        <v>254</v>
      </c>
      <c r="C2748" s="7" t="s">
        <v>2</v>
      </c>
      <c r="D2748" s="29">
        <v>0</v>
      </c>
      <c r="E2748" s="29">
        <v>0</v>
      </c>
      <c r="F2748" s="30">
        <v>0</v>
      </c>
      <c r="G2748" s="29">
        <v>0</v>
      </c>
      <c r="H2748" s="29">
        <f t="shared" si="94"/>
        <v>0</v>
      </c>
      <c r="I2748" s="15">
        <v>0</v>
      </c>
      <c r="J2748" s="15">
        <v>0</v>
      </c>
      <c r="K2748" s="15">
        <v>0</v>
      </c>
      <c r="L2748" s="15">
        <f t="shared" si="95"/>
        <v>0</v>
      </c>
    </row>
    <row r="2749" spans="1:12" x14ac:dyDescent="0.2">
      <c r="A2749" s="44" t="s">
        <v>254</v>
      </c>
      <c r="C2749" s="7" t="s">
        <v>4</v>
      </c>
      <c r="D2749" s="29">
        <v>0</v>
      </c>
      <c r="E2749" s="29">
        <v>0</v>
      </c>
      <c r="F2749" s="30">
        <v>0</v>
      </c>
      <c r="G2749" s="29">
        <v>0</v>
      </c>
      <c r="H2749" s="29">
        <f t="shared" si="94"/>
        <v>0</v>
      </c>
      <c r="I2749" s="15">
        <v>0</v>
      </c>
      <c r="J2749" s="15">
        <v>0</v>
      </c>
      <c r="K2749" s="15">
        <v>0</v>
      </c>
      <c r="L2749" s="15">
        <f t="shared" si="95"/>
        <v>0</v>
      </c>
    </row>
    <row r="2750" spans="1:12" x14ac:dyDescent="0.2">
      <c r="A2750" s="44" t="s">
        <v>254</v>
      </c>
      <c r="C2750" s="7" t="s">
        <v>5</v>
      </c>
      <c r="D2750" s="29">
        <v>0</v>
      </c>
      <c r="E2750" s="29">
        <v>0</v>
      </c>
      <c r="F2750" s="30">
        <v>0</v>
      </c>
      <c r="G2750" s="29">
        <v>0</v>
      </c>
      <c r="H2750" s="29">
        <f t="shared" si="94"/>
        <v>0</v>
      </c>
      <c r="I2750" s="15">
        <v>0</v>
      </c>
      <c r="J2750" s="15">
        <v>0</v>
      </c>
      <c r="K2750" s="15">
        <v>0</v>
      </c>
      <c r="L2750" s="15">
        <f t="shared" si="95"/>
        <v>0</v>
      </c>
    </row>
    <row r="2751" spans="1:12" x14ac:dyDescent="0.2">
      <c r="A2751" s="44" t="s">
        <v>254</v>
      </c>
      <c r="C2751" s="7" t="s">
        <v>6</v>
      </c>
      <c r="D2751" s="29">
        <v>0</v>
      </c>
      <c r="E2751" s="29">
        <v>0</v>
      </c>
      <c r="F2751" s="30">
        <v>0</v>
      </c>
      <c r="G2751" s="29">
        <v>0</v>
      </c>
      <c r="H2751" s="29">
        <f t="shared" si="94"/>
        <v>0</v>
      </c>
      <c r="I2751" s="15">
        <v>0</v>
      </c>
      <c r="J2751" s="15">
        <v>0</v>
      </c>
      <c r="K2751" s="15">
        <v>0</v>
      </c>
      <c r="L2751" s="15">
        <f t="shared" si="95"/>
        <v>0</v>
      </c>
    </row>
    <row r="2752" spans="1:12" x14ac:dyDescent="0.2">
      <c r="A2752" s="44" t="s">
        <v>254</v>
      </c>
      <c r="C2752" s="7" t="s">
        <v>7</v>
      </c>
      <c r="D2752" s="29">
        <v>0</v>
      </c>
      <c r="E2752" s="29">
        <v>0</v>
      </c>
      <c r="F2752" s="30">
        <v>0</v>
      </c>
      <c r="G2752" s="29">
        <v>0</v>
      </c>
      <c r="H2752" s="29">
        <f t="shared" si="94"/>
        <v>0</v>
      </c>
      <c r="I2752" s="15">
        <v>0</v>
      </c>
      <c r="J2752" s="15">
        <v>0</v>
      </c>
      <c r="K2752" s="15">
        <v>0</v>
      </c>
      <c r="L2752" s="15">
        <f t="shared" si="95"/>
        <v>0</v>
      </c>
    </row>
    <row r="2753" spans="1:12" x14ac:dyDescent="0.2">
      <c r="A2753" s="44" t="s">
        <v>254</v>
      </c>
      <c r="C2753" s="7" t="s">
        <v>8</v>
      </c>
      <c r="D2753" s="29">
        <v>0</v>
      </c>
      <c r="E2753" s="29">
        <v>0</v>
      </c>
      <c r="F2753" s="30">
        <v>0</v>
      </c>
      <c r="G2753" s="29">
        <v>0</v>
      </c>
      <c r="H2753" s="29">
        <f t="shared" si="94"/>
        <v>0</v>
      </c>
      <c r="I2753" s="15">
        <v>0</v>
      </c>
      <c r="J2753" s="15">
        <v>0</v>
      </c>
      <c r="K2753" s="15">
        <v>0</v>
      </c>
      <c r="L2753" s="15">
        <f t="shared" si="95"/>
        <v>0</v>
      </c>
    </row>
    <row r="2754" spans="1:12" x14ac:dyDescent="0.2">
      <c r="A2754" s="44" t="s">
        <v>254</v>
      </c>
      <c r="C2754" s="7" t="s">
        <v>9</v>
      </c>
      <c r="D2754" s="29">
        <v>0</v>
      </c>
      <c r="E2754" s="29">
        <v>0</v>
      </c>
      <c r="F2754" s="30">
        <v>0</v>
      </c>
      <c r="G2754" s="29">
        <v>0</v>
      </c>
      <c r="H2754" s="29">
        <f t="shared" si="94"/>
        <v>0</v>
      </c>
      <c r="I2754" s="15">
        <v>0</v>
      </c>
      <c r="J2754" s="15">
        <v>0</v>
      </c>
      <c r="K2754" s="15">
        <v>0</v>
      </c>
      <c r="L2754" s="15">
        <f t="shared" si="95"/>
        <v>0</v>
      </c>
    </row>
    <row r="2755" spans="1:12" x14ac:dyDescent="0.2">
      <c r="A2755" s="44" t="s">
        <v>254</v>
      </c>
      <c r="C2755" s="7" t="s">
        <v>10</v>
      </c>
      <c r="D2755" s="29">
        <v>0</v>
      </c>
      <c r="E2755" s="29">
        <v>0</v>
      </c>
      <c r="F2755" s="30">
        <v>0</v>
      </c>
      <c r="G2755" s="29">
        <v>0</v>
      </c>
      <c r="H2755" s="29">
        <f t="shared" si="94"/>
        <v>0</v>
      </c>
      <c r="I2755" s="15">
        <v>0</v>
      </c>
      <c r="J2755" s="15">
        <v>0</v>
      </c>
      <c r="K2755" s="15">
        <v>0</v>
      </c>
      <c r="L2755" s="15">
        <f t="shared" si="95"/>
        <v>0</v>
      </c>
    </row>
    <row r="2756" spans="1:12" x14ac:dyDescent="0.2">
      <c r="A2756" s="44" t="s">
        <v>254</v>
      </c>
      <c r="C2756" s="7" t="s">
        <v>11</v>
      </c>
      <c r="D2756" s="29">
        <v>0</v>
      </c>
      <c r="E2756" s="29">
        <v>0</v>
      </c>
      <c r="F2756" s="30">
        <v>0</v>
      </c>
      <c r="G2756" s="29">
        <v>0</v>
      </c>
      <c r="H2756" s="29">
        <f t="shared" si="94"/>
        <v>0</v>
      </c>
      <c r="I2756" s="15">
        <v>0</v>
      </c>
      <c r="J2756" s="15">
        <v>0</v>
      </c>
      <c r="K2756" s="15">
        <v>0</v>
      </c>
      <c r="L2756" s="15">
        <f t="shared" si="95"/>
        <v>0</v>
      </c>
    </row>
    <row r="2757" spans="1:12" x14ac:dyDescent="0.2">
      <c r="A2757" s="44" t="s">
        <v>254</v>
      </c>
      <c r="C2757" s="7" t="s">
        <v>12</v>
      </c>
      <c r="D2757" s="29">
        <v>0</v>
      </c>
      <c r="E2757" s="29">
        <v>0</v>
      </c>
      <c r="F2757" s="30">
        <v>0</v>
      </c>
      <c r="G2757" s="29">
        <v>0</v>
      </c>
      <c r="H2757" s="29">
        <f t="shared" si="94"/>
        <v>0</v>
      </c>
      <c r="I2757" s="15">
        <v>0</v>
      </c>
      <c r="J2757" s="15">
        <v>0</v>
      </c>
      <c r="K2757" s="15">
        <v>0</v>
      </c>
      <c r="L2757" s="15">
        <f t="shared" si="95"/>
        <v>0</v>
      </c>
    </row>
    <row r="2758" spans="1:12" x14ac:dyDescent="0.2">
      <c r="A2758" s="44" t="s">
        <v>254</v>
      </c>
      <c r="C2758" s="7" t="s">
        <v>13</v>
      </c>
      <c r="D2758" s="29">
        <v>0</v>
      </c>
      <c r="E2758" s="29">
        <v>0</v>
      </c>
      <c r="F2758" s="30">
        <v>0</v>
      </c>
      <c r="G2758" s="29">
        <v>0</v>
      </c>
      <c r="H2758" s="29">
        <f t="shared" si="94"/>
        <v>0</v>
      </c>
      <c r="I2758" s="15">
        <v>0</v>
      </c>
      <c r="J2758" s="15">
        <v>0</v>
      </c>
      <c r="K2758" s="15">
        <v>0</v>
      </c>
      <c r="L2758" s="15">
        <f t="shared" si="95"/>
        <v>0</v>
      </c>
    </row>
    <row r="2759" spans="1:12" x14ac:dyDescent="0.2">
      <c r="A2759" s="44" t="s">
        <v>254</v>
      </c>
      <c r="C2759" s="7" t="s">
        <v>14</v>
      </c>
      <c r="D2759" s="29">
        <v>0</v>
      </c>
      <c r="E2759" s="29">
        <v>0</v>
      </c>
      <c r="F2759" s="30">
        <v>0</v>
      </c>
      <c r="G2759" s="29">
        <v>0</v>
      </c>
      <c r="H2759" s="29">
        <f t="shared" si="94"/>
        <v>0</v>
      </c>
      <c r="I2759" s="15">
        <v>0</v>
      </c>
      <c r="J2759" s="15">
        <v>0</v>
      </c>
      <c r="K2759" s="15">
        <v>0</v>
      </c>
      <c r="L2759" s="15">
        <f t="shared" si="95"/>
        <v>0</v>
      </c>
    </row>
    <row r="2760" spans="1:12" x14ac:dyDescent="0.2">
      <c r="A2760" s="44" t="s">
        <v>254</v>
      </c>
      <c r="C2760" s="7" t="s">
        <v>15</v>
      </c>
      <c r="D2760" s="29">
        <v>500</v>
      </c>
      <c r="E2760" s="29">
        <v>0</v>
      </c>
      <c r="F2760" s="30">
        <v>0</v>
      </c>
      <c r="G2760" s="29">
        <v>0</v>
      </c>
      <c r="H2760" s="29">
        <f t="shared" si="94"/>
        <v>500</v>
      </c>
      <c r="I2760" s="15">
        <v>0</v>
      </c>
      <c r="J2760" s="15">
        <v>0</v>
      </c>
      <c r="K2760" s="15">
        <v>0</v>
      </c>
      <c r="L2760" s="15">
        <f t="shared" si="95"/>
        <v>500</v>
      </c>
    </row>
    <row r="2761" spans="1:12" x14ac:dyDescent="0.2">
      <c r="A2761" s="44" t="s">
        <v>254</v>
      </c>
      <c r="C2761" s="7" t="s">
        <v>108</v>
      </c>
      <c r="D2761" s="29">
        <v>0</v>
      </c>
      <c r="E2761" s="29">
        <v>0</v>
      </c>
      <c r="F2761" s="30">
        <v>0</v>
      </c>
      <c r="G2761" s="29">
        <v>0</v>
      </c>
      <c r="H2761" s="29">
        <f t="shared" si="94"/>
        <v>0</v>
      </c>
      <c r="I2761" s="15">
        <v>0</v>
      </c>
      <c r="J2761" s="15">
        <v>0</v>
      </c>
      <c r="K2761" s="15">
        <v>0</v>
      </c>
      <c r="L2761" s="15">
        <f t="shared" si="95"/>
        <v>0</v>
      </c>
    </row>
    <row r="2762" spans="1:12" x14ac:dyDescent="0.2">
      <c r="A2762" s="44" t="s">
        <v>254</v>
      </c>
      <c r="C2762" s="7" t="s">
        <v>16</v>
      </c>
      <c r="D2762" s="29">
        <v>0</v>
      </c>
      <c r="E2762" s="29">
        <v>0</v>
      </c>
      <c r="F2762" s="30">
        <v>0</v>
      </c>
      <c r="G2762" s="29">
        <v>0</v>
      </c>
      <c r="H2762" s="29">
        <f t="shared" si="94"/>
        <v>0</v>
      </c>
      <c r="I2762" s="15">
        <v>0</v>
      </c>
      <c r="J2762" s="15">
        <v>0</v>
      </c>
      <c r="K2762" s="15">
        <v>0</v>
      </c>
      <c r="L2762" s="15">
        <f t="shared" si="95"/>
        <v>0</v>
      </c>
    </row>
    <row r="2763" spans="1:12" x14ac:dyDescent="0.2">
      <c r="A2763" s="44" t="s">
        <v>254</v>
      </c>
      <c r="C2763" s="7" t="s">
        <v>17</v>
      </c>
      <c r="D2763" s="29">
        <v>0</v>
      </c>
      <c r="E2763" s="29">
        <v>0</v>
      </c>
      <c r="F2763" s="30">
        <v>0</v>
      </c>
      <c r="G2763" s="29">
        <v>0</v>
      </c>
      <c r="H2763" s="29">
        <f t="shared" si="94"/>
        <v>0</v>
      </c>
      <c r="I2763" s="15">
        <v>0</v>
      </c>
      <c r="J2763" s="15">
        <v>0</v>
      </c>
      <c r="K2763" s="15">
        <v>0</v>
      </c>
      <c r="L2763" s="15">
        <f t="shared" si="95"/>
        <v>0</v>
      </c>
    </row>
    <row r="2764" spans="1:12" x14ac:dyDescent="0.2">
      <c r="A2764" s="44" t="s">
        <v>254</v>
      </c>
      <c r="C2764" s="7" t="s">
        <v>18</v>
      </c>
      <c r="D2764" s="29">
        <v>0</v>
      </c>
      <c r="E2764" s="29">
        <v>0</v>
      </c>
      <c r="F2764" s="30">
        <v>0</v>
      </c>
      <c r="G2764" s="29">
        <v>0</v>
      </c>
      <c r="H2764" s="29">
        <f t="shared" si="94"/>
        <v>0</v>
      </c>
      <c r="I2764" s="15">
        <v>0</v>
      </c>
      <c r="J2764" s="15">
        <v>0</v>
      </c>
      <c r="K2764" s="15">
        <v>0</v>
      </c>
      <c r="L2764" s="15">
        <f t="shared" si="95"/>
        <v>0</v>
      </c>
    </row>
    <row r="2765" spans="1:12" x14ac:dyDescent="0.2">
      <c r="A2765" s="44" t="s">
        <v>254</v>
      </c>
      <c r="C2765" s="7" t="s">
        <v>19</v>
      </c>
      <c r="D2765" s="29">
        <v>0</v>
      </c>
      <c r="E2765" s="29">
        <v>0</v>
      </c>
      <c r="F2765" s="30">
        <v>0</v>
      </c>
      <c r="G2765" s="29">
        <v>0</v>
      </c>
      <c r="H2765" s="29">
        <f t="shared" si="94"/>
        <v>0</v>
      </c>
      <c r="I2765" s="15">
        <v>0</v>
      </c>
      <c r="J2765" s="15">
        <v>0</v>
      </c>
      <c r="K2765" s="15">
        <v>0</v>
      </c>
      <c r="L2765" s="15">
        <f t="shared" si="95"/>
        <v>0</v>
      </c>
    </row>
    <row r="2766" spans="1:12" x14ac:dyDescent="0.2">
      <c r="A2766" s="44" t="s">
        <v>254</v>
      </c>
      <c r="C2766" s="7" t="s">
        <v>20</v>
      </c>
      <c r="D2766" s="29">
        <v>0</v>
      </c>
      <c r="E2766" s="29">
        <v>0</v>
      </c>
      <c r="F2766" s="30">
        <v>0</v>
      </c>
      <c r="G2766" s="29">
        <v>0</v>
      </c>
      <c r="H2766" s="29">
        <f t="shared" si="94"/>
        <v>0</v>
      </c>
      <c r="I2766" s="15">
        <v>0</v>
      </c>
      <c r="J2766" s="15">
        <v>0</v>
      </c>
      <c r="K2766" s="15">
        <v>0</v>
      </c>
      <c r="L2766" s="15">
        <f t="shared" si="95"/>
        <v>0</v>
      </c>
    </row>
    <row r="2767" spans="1:12" x14ac:dyDescent="0.2">
      <c r="A2767" s="44" t="s">
        <v>254</v>
      </c>
      <c r="C2767" s="7" t="s">
        <v>21</v>
      </c>
      <c r="D2767" s="29">
        <v>0</v>
      </c>
      <c r="E2767" s="29">
        <v>0</v>
      </c>
      <c r="F2767" s="30">
        <v>0</v>
      </c>
      <c r="G2767" s="29">
        <v>0</v>
      </c>
      <c r="H2767" s="29">
        <f t="shared" si="94"/>
        <v>0</v>
      </c>
      <c r="I2767" s="15">
        <v>0</v>
      </c>
      <c r="J2767" s="15">
        <v>0</v>
      </c>
      <c r="K2767" s="15">
        <v>0</v>
      </c>
      <c r="L2767" s="15">
        <f t="shared" si="95"/>
        <v>0</v>
      </c>
    </row>
    <row r="2768" spans="1:12" x14ac:dyDescent="0.2">
      <c r="A2768" s="44" t="s">
        <v>254</v>
      </c>
      <c r="C2768" s="7" t="s">
        <v>22</v>
      </c>
      <c r="D2768" s="29">
        <v>0</v>
      </c>
      <c r="E2768" s="29">
        <v>0</v>
      </c>
      <c r="F2768" s="30">
        <v>0</v>
      </c>
      <c r="G2768" s="29">
        <v>0</v>
      </c>
      <c r="H2768" s="29">
        <f t="shared" si="94"/>
        <v>0</v>
      </c>
      <c r="I2768" s="15">
        <v>0</v>
      </c>
      <c r="J2768" s="15">
        <v>0</v>
      </c>
      <c r="K2768" s="15">
        <v>0</v>
      </c>
      <c r="L2768" s="15">
        <f t="shared" si="95"/>
        <v>0</v>
      </c>
    </row>
    <row r="2769" spans="1:12" x14ac:dyDescent="0.2">
      <c r="A2769" s="44" t="s">
        <v>254</v>
      </c>
      <c r="C2769" s="7" t="s">
        <v>23</v>
      </c>
      <c r="D2769" s="29">
        <v>0</v>
      </c>
      <c r="E2769" s="29">
        <v>0</v>
      </c>
      <c r="F2769" s="30">
        <v>0</v>
      </c>
      <c r="G2769" s="29">
        <v>0</v>
      </c>
      <c r="H2769" s="29">
        <f t="shared" si="94"/>
        <v>0</v>
      </c>
      <c r="I2769" s="15">
        <v>0</v>
      </c>
      <c r="J2769" s="15">
        <v>0</v>
      </c>
      <c r="K2769" s="15">
        <v>0</v>
      </c>
      <c r="L2769" s="15">
        <f t="shared" si="95"/>
        <v>0</v>
      </c>
    </row>
    <row r="2770" spans="1:12" x14ac:dyDescent="0.2">
      <c r="A2770" s="44" t="s">
        <v>254</v>
      </c>
      <c r="C2770" s="7" t="s">
        <v>24</v>
      </c>
      <c r="D2770" s="29">
        <v>0</v>
      </c>
      <c r="E2770" s="29">
        <v>0</v>
      </c>
      <c r="F2770" s="30">
        <v>0</v>
      </c>
      <c r="G2770" s="29">
        <v>0</v>
      </c>
      <c r="H2770" s="29">
        <f t="shared" si="94"/>
        <v>0</v>
      </c>
      <c r="I2770" s="15">
        <v>0</v>
      </c>
      <c r="J2770" s="15">
        <v>0</v>
      </c>
      <c r="K2770" s="15">
        <v>0</v>
      </c>
      <c r="L2770" s="15">
        <f t="shared" si="95"/>
        <v>0</v>
      </c>
    </row>
    <row r="2771" spans="1:12" x14ac:dyDescent="0.2">
      <c r="A2771" s="44" t="s">
        <v>254</v>
      </c>
      <c r="C2771" s="7" t="s">
        <v>26</v>
      </c>
      <c r="D2771" s="29">
        <v>0</v>
      </c>
      <c r="E2771" s="29">
        <v>0</v>
      </c>
      <c r="F2771" s="30">
        <v>0</v>
      </c>
      <c r="G2771" s="29">
        <v>0</v>
      </c>
      <c r="H2771" s="29">
        <f t="shared" si="94"/>
        <v>0</v>
      </c>
      <c r="I2771" s="15">
        <v>0</v>
      </c>
      <c r="J2771" s="15">
        <v>0</v>
      </c>
      <c r="K2771" s="15">
        <v>0</v>
      </c>
      <c r="L2771" s="15">
        <f t="shared" si="95"/>
        <v>0</v>
      </c>
    </row>
    <row r="2772" spans="1:12" x14ac:dyDescent="0.2">
      <c r="A2772" s="44" t="s">
        <v>254</v>
      </c>
      <c r="C2772" s="7" t="s">
        <v>27</v>
      </c>
      <c r="D2772" s="29">
        <v>0</v>
      </c>
      <c r="E2772" s="29">
        <v>0</v>
      </c>
      <c r="F2772" s="30">
        <v>0</v>
      </c>
      <c r="G2772" s="29">
        <v>0</v>
      </c>
      <c r="H2772" s="29">
        <f t="shared" si="94"/>
        <v>0</v>
      </c>
      <c r="I2772" s="15">
        <v>0</v>
      </c>
      <c r="J2772" s="15">
        <v>0</v>
      </c>
      <c r="K2772" s="15">
        <v>0</v>
      </c>
      <c r="L2772" s="15">
        <f t="shared" si="95"/>
        <v>0</v>
      </c>
    </row>
    <row r="2773" spans="1:12" x14ac:dyDescent="0.2">
      <c r="A2773" s="44" t="s">
        <v>254</v>
      </c>
      <c r="C2773" s="7" t="s">
        <v>28</v>
      </c>
      <c r="D2773" s="29">
        <v>0</v>
      </c>
      <c r="E2773" s="29">
        <v>0</v>
      </c>
      <c r="F2773" s="30">
        <v>0</v>
      </c>
      <c r="G2773" s="29">
        <v>0</v>
      </c>
      <c r="H2773" s="29">
        <f t="shared" si="94"/>
        <v>0</v>
      </c>
      <c r="I2773" s="15">
        <v>0</v>
      </c>
      <c r="J2773" s="15">
        <v>0</v>
      </c>
      <c r="K2773" s="15">
        <v>0</v>
      </c>
      <c r="L2773" s="15">
        <f t="shared" si="95"/>
        <v>0</v>
      </c>
    </row>
    <row r="2774" spans="1:12" x14ac:dyDescent="0.2">
      <c r="A2774" s="44" t="s">
        <v>254</v>
      </c>
      <c r="C2774" s="7" t="s">
        <v>25</v>
      </c>
      <c r="D2774" s="29">
        <v>0</v>
      </c>
      <c r="E2774" s="29">
        <v>0</v>
      </c>
      <c r="F2774" s="30">
        <v>0</v>
      </c>
      <c r="G2774" s="29">
        <v>0</v>
      </c>
      <c r="H2774" s="29">
        <f t="shared" si="94"/>
        <v>0</v>
      </c>
      <c r="I2774" s="15">
        <v>0</v>
      </c>
      <c r="J2774" s="15">
        <v>0</v>
      </c>
      <c r="K2774" s="15">
        <v>0</v>
      </c>
      <c r="L2774" s="15">
        <f t="shared" si="95"/>
        <v>0</v>
      </c>
    </row>
    <row r="2775" spans="1:12" x14ac:dyDescent="0.2">
      <c r="A2775" s="44" t="s">
        <v>254</v>
      </c>
      <c r="C2775" s="7" t="s">
        <v>29</v>
      </c>
      <c r="D2775" s="29">
        <v>0</v>
      </c>
      <c r="E2775" s="29">
        <v>0</v>
      </c>
      <c r="F2775" s="30">
        <v>0</v>
      </c>
      <c r="G2775" s="29">
        <v>0</v>
      </c>
      <c r="H2775" s="29">
        <f t="shared" si="94"/>
        <v>0</v>
      </c>
      <c r="I2775" s="15">
        <v>0</v>
      </c>
      <c r="J2775" s="15">
        <v>0</v>
      </c>
      <c r="K2775" s="15">
        <v>0</v>
      </c>
      <c r="L2775" s="15">
        <f t="shared" si="95"/>
        <v>0</v>
      </c>
    </row>
    <row r="2776" spans="1:12" x14ac:dyDescent="0.2">
      <c r="A2776" s="44" t="s">
        <v>254</v>
      </c>
      <c r="C2776" s="7" t="s">
        <v>30</v>
      </c>
      <c r="D2776" s="29">
        <v>0</v>
      </c>
      <c r="E2776" s="29">
        <v>0</v>
      </c>
      <c r="F2776" s="30">
        <v>0</v>
      </c>
      <c r="G2776" s="29">
        <v>0</v>
      </c>
      <c r="H2776" s="29">
        <f t="shared" si="94"/>
        <v>0</v>
      </c>
      <c r="I2776" s="15">
        <v>0</v>
      </c>
      <c r="J2776" s="15">
        <v>0</v>
      </c>
      <c r="K2776" s="15">
        <v>0</v>
      </c>
      <c r="L2776" s="15">
        <f t="shared" si="95"/>
        <v>0</v>
      </c>
    </row>
    <row r="2777" spans="1:12" x14ac:dyDescent="0.2">
      <c r="A2777" s="44" t="s">
        <v>254</v>
      </c>
      <c r="C2777" s="7" t="s">
        <v>31</v>
      </c>
      <c r="D2777" s="29">
        <v>0</v>
      </c>
      <c r="E2777" s="29">
        <v>0</v>
      </c>
      <c r="F2777" s="30">
        <v>0</v>
      </c>
      <c r="G2777" s="29">
        <v>0</v>
      </c>
      <c r="H2777" s="29">
        <f t="shared" si="94"/>
        <v>0</v>
      </c>
      <c r="I2777" s="15">
        <v>0</v>
      </c>
      <c r="J2777" s="15">
        <v>0</v>
      </c>
      <c r="K2777" s="15">
        <v>0</v>
      </c>
      <c r="L2777" s="15">
        <f t="shared" si="95"/>
        <v>0</v>
      </c>
    </row>
    <row r="2778" spans="1:12" x14ac:dyDescent="0.2">
      <c r="A2778" s="44" t="s">
        <v>254</v>
      </c>
      <c r="C2778" s="7" t="s">
        <v>32</v>
      </c>
      <c r="D2778" s="29">
        <v>0</v>
      </c>
      <c r="E2778" s="29">
        <v>0</v>
      </c>
      <c r="F2778" s="30">
        <v>0</v>
      </c>
      <c r="G2778" s="29">
        <v>0</v>
      </c>
      <c r="H2778" s="29">
        <f t="shared" si="94"/>
        <v>0</v>
      </c>
      <c r="I2778" s="15">
        <v>0</v>
      </c>
      <c r="J2778" s="15">
        <v>0</v>
      </c>
      <c r="K2778" s="15">
        <v>0</v>
      </c>
      <c r="L2778" s="15">
        <f t="shared" si="95"/>
        <v>0</v>
      </c>
    </row>
    <row r="2779" spans="1:12" x14ac:dyDescent="0.2">
      <c r="A2779" s="44" t="s">
        <v>254</v>
      </c>
      <c r="C2779" s="7" t="s">
        <v>33</v>
      </c>
      <c r="D2779" s="29">
        <v>0</v>
      </c>
      <c r="E2779" s="29">
        <v>0</v>
      </c>
      <c r="F2779" s="30">
        <v>0</v>
      </c>
      <c r="G2779" s="29">
        <v>0</v>
      </c>
      <c r="H2779" s="29">
        <f t="shared" si="94"/>
        <v>0</v>
      </c>
      <c r="I2779" s="15">
        <v>0</v>
      </c>
      <c r="J2779" s="15">
        <v>0</v>
      </c>
      <c r="K2779" s="15">
        <v>0</v>
      </c>
      <c r="L2779" s="15">
        <f t="shared" si="95"/>
        <v>0</v>
      </c>
    </row>
    <row r="2780" spans="1:12" x14ac:dyDescent="0.2">
      <c r="A2780" s="44" t="s">
        <v>254</v>
      </c>
      <c r="C2780" s="7" t="s">
        <v>107</v>
      </c>
      <c r="D2780" s="29">
        <v>0</v>
      </c>
      <c r="E2780" s="29">
        <v>0</v>
      </c>
      <c r="F2780" s="30">
        <v>0</v>
      </c>
      <c r="G2780" s="29">
        <v>0</v>
      </c>
      <c r="H2780" s="29">
        <f t="shared" ref="H2780" si="96">D2780+E2780+F2780+G2780</f>
        <v>0</v>
      </c>
      <c r="I2780" s="15">
        <v>0</v>
      </c>
      <c r="J2780" s="15">
        <v>0</v>
      </c>
      <c r="K2780" s="15">
        <v>0</v>
      </c>
      <c r="L2780" s="15">
        <f t="shared" ref="L2780" si="97">ROUND(H2780+I2780+J2780+K2780,3)</f>
        <v>0</v>
      </c>
    </row>
    <row r="2782" spans="1:12" x14ac:dyDescent="0.2">
      <c r="D2782" s="52"/>
      <c r="E2782" s="52"/>
      <c r="F2782" s="52"/>
      <c r="G2782" s="52"/>
      <c r="H2782" s="52"/>
      <c r="I2782" s="52"/>
      <c r="J2782" s="52"/>
      <c r="K2782" s="52"/>
      <c r="L2782" s="52"/>
    </row>
    <row r="2785" spans="4:6" x14ac:dyDescent="0.2">
      <c r="D2785" s="49"/>
      <c r="E2785" s="49"/>
    </row>
    <row r="2786" spans="4:6" x14ac:dyDescent="0.2">
      <c r="D2786" s="49"/>
      <c r="E2786" s="49"/>
      <c r="F2786" s="50"/>
    </row>
    <row r="2787" spans="4:6" x14ac:dyDescent="0.2">
      <c r="D2787" s="49"/>
      <c r="E2787" s="49"/>
      <c r="F2787" s="50"/>
    </row>
    <row r="2788" spans="4:6" x14ac:dyDescent="0.2">
      <c r="D2788" s="49"/>
      <c r="E2788" s="49"/>
      <c r="F2788" s="50"/>
    </row>
    <row r="2789" spans="4:6" x14ac:dyDescent="0.2">
      <c r="D2789" s="49"/>
      <c r="E2789" s="49"/>
      <c r="F2789" s="50"/>
    </row>
    <row r="2790" spans="4:6" x14ac:dyDescent="0.2">
      <c r="D2790" s="49"/>
      <c r="E2790" s="49"/>
      <c r="F2790" s="50"/>
    </row>
    <row r="2791" spans="4:6" x14ac:dyDescent="0.2">
      <c r="D2791" s="49"/>
      <c r="E2791" s="49"/>
      <c r="F2791" s="50"/>
    </row>
    <row r="2792" spans="4:6" x14ac:dyDescent="0.2">
      <c r="D2792" s="49"/>
      <c r="E2792" s="49"/>
      <c r="F2792" s="50"/>
    </row>
    <row r="2793" spans="4:6" x14ac:dyDescent="0.2">
      <c r="D2793" s="49"/>
      <c r="E2793" s="49"/>
      <c r="F2793" s="50"/>
    </row>
    <row r="2794" spans="4:6" x14ac:dyDescent="0.2">
      <c r="D2794" s="49"/>
      <c r="E2794" s="49"/>
      <c r="F2794" s="50"/>
    </row>
    <row r="2795" spans="4:6" x14ac:dyDescent="0.2">
      <c r="D2795" s="49"/>
      <c r="E2795" s="49"/>
      <c r="F2795" s="50"/>
    </row>
    <row r="2796" spans="4:6" x14ac:dyDescent="0.2">
      <c r="D2796" s="49"/>
      <c r="E2796" s="49"/>
      <c r="F2796" s="50"/>
    </row>
    <row r="2797" spans="4:6" x14ac:dyDescent="0.2">
      <c r="D2797" s="49"/>
      <c r="E2797" s="49"/>
      <c r="F2797" s="50"/>
    </row>
    <row r="2798" spans="4:6" x14ac:dyDescent="0.2">
      <c r="D2798" s="49"/>
      <c r="E2798" s="49"/>
      <c r="F2798" s="50"/>
    </row>
    <row r="2799" spans="4:6" x14ac:dyDescent="0.2">
      <c r="D2799" s="49"/>
      <c r="E2799" s="49"/>
      <c r="F2799" s="50"/>
    </row>
    <row r="2800" spans="4:6" x14ac:dyDescent="0.2">
      <c r="D2800" s="49"/>
      <c r="E2800" s="49"/>
      <c r="F2800" s="50"/>
    </row>
    <row r="2801" spans="4:6" x14ac:dyDescent="0.2">
      <c r="D2801" s="49"/>
      <c r="E2801" s="49"/>
      <c r="F2801" s="50"/>
    </row>
    <row r="2802" spans="4:6" x14ac:dyDescent="0.2">
      <c r="D2802" s="49"/>
      <c r="E2802" s="49"/>
      <c r="F2802" s="50"/>
    </row>
    <row r="2803" spans="4:6" x14ac:dyDescent="0.2">
      <c r="D2803" s="49"/>
      <c r="E2803" s="49"/>
      <c r="F2803" s="50"/>
    </row>
    <row r="2804" spans="4:6" x14ac:dyDescent="0.2">
      <c r="D2804" s="49"/>
      <c r="E2804" s="49"/>
      <c r="F2804" s="50"/>
    </row>
    <row r="2805" spans="4:6" x14ac:dyDescent="0.2">
      <c r="D2805" s="49"/>
      <c r="E2805" s="49"/>
      <c r="F2805" s="50"/>
    </row>
    <row r="2806" spans="4:6" x14ac:dyDescent="0.2">
      <c r="D2806" s="49"/>
      <c r="E2806" s="49"/>
      <c r="F2806" s="50"/>
    </row>
    <row r="2807" spans="4:6" x14ac:dyDescent="0.2">
      <c r="D2807" s="49"/>
      <c r="E2807" s="49"/>
      <c r="F2807" s="50"/>
    </row>
    <row r="2808" spans="4:6" x14ac:dyDescent="0.2">
      <c r="D2808" s="49"/>
      <c r="E2808" s="49"/>
      <c r="F2808" s="50"/>
    </row>
    <row r="2809" spans="4:6" x14ac:dyDescent="0.2">
      <c r="D2809" s="49"/>
      <c r="E2809" s="49"/>
      <c r="F2809" s="50"/>
    </row>
    <row r="2810" spans="4:6" x14ac:dyDescent="0.2">
      <c r="D2810" s="49"/>
      <c r="E2810" s="49"/>
      <c r="F2810" s="50"/>
    </row>
    <row r="2811" spans="4:6" x14ac:dyDescent="0.2">
      <c r="D2811" s="49"/>
      <c r="E2811" s="49"/>
      <c r="F2811" s="50"/>
    </row>
    <row r="2812" spans="4:6" x14ac:dyDescent="0.2">
      <c r="D2812" s="49"/>
      <c r="E2812" s="49"/>
      <c r="F2812" s="50"/>
    </row>
    <row r="2813" spans="4:6" x14ac:dyDescent="0.2">
      <c r="D2813" s="49"/>
      <c r="E2813" s="49"/>
      <c r="F2813" s="50"/>
    </row>
    <row r="2814" spans="4:6" x14ac:dyDescent="0.2">
      <c r="D2814" s="49"/>
      <c r="E2814" s="49"/>
      <c r="F2814" s="50"/>
    </row>
    <row r="2815" spans="4:6" x14ac:dyDescent="0.2">
      <c r="D2815" s="49"/>
      <c r="E2815" s="49"/>
      <c r="F2815" s="50"/>
    </row>
    <row r="2816" spans="4:6" x14ac:dyDescent="0.2">
      <c r="D2816" s="49"/>
      <c r="E2816" s="49"/>
      <c r="F2816" s="50"/>
    </row>
    <row r="2817" spans="4:6" x14ac:dyDescent="0.2">
      <c r="D2817" s="49"/>
      <c r="E2817" s="49"/>
      <c r="F2817" s="50"/>
    </row>
    <row r="2818" spans="4:6" x14ac:dyDescent="0.2">
      <c r="D2818" s="49"/>
      <c r="E2818" s="49"/>
      <c r="F2818" s="50"/>
    </row>
    <row r="2819" spans="4:6" x14ac:dyDescent="0.2">
      <c r="D2819" s="49"/>
      <c r="E2819" s="49"/>
      <c r="F2819" s="50"/>
    </row>
    <row r="2820" spans="4:6" x14ac:dyDescent="0.2">
      <c r="D2820" s="49"/>
      <c r="E2820" s="49"/>
      <c r="F2820" s="50"/>
    </row>
    <row r="2821" spans="4:6" x14ac:dyDescent="0.2">
      <c r="D2821" s="49"/>
      <c r="E2821" s="49"/>
      <c r="F2821" s="50"/>
    </row>
    <row r="2822" spans="4:6" x14ac:dyDescent="0.2">
      <c r="D2822" s="49"/>
      <c r="E2822" s="49"/>
      <c r="F2822" s="50"/>
    </row>
    <row r="2823" spans="4:6" x14ac:dyDescent="0.2">
      <c r="D2823" s="49"/>
      <c r="E2823" s="49"/>
      <c r="F2823" s="50"/>
    </row>
    <row r="2824" spans="4:6" x14ac:dyDescent="0.2">
      <c r="D2824" s="49"/>
      <c r="E2824" s="49"/>
      <c r="F2824" s="50"/>
    </row>
    <row r="2825" spans="4:6" x14ac:dyDescent="0.2">
      <c r="D2825" s="49"/>
      <c r="E2825" s="49"/>
      <c r="F2825" s="50"/>
    </row>
    <row r="2826" spans="4:6" x14ac:dyDescent="0.2">
      <c r="D2826" s="49"/>
      <c r="E2826" s="49"/>
      <c r="F2826" s="50"/>
    </row>
    <row r="2827" spans="4:6" x14ac:dyDescent="0.2">
      <c r="D2827" s="49"/>
      <c r="E2827" s="49"/>
      <c r="F2827" s="50"/>
    </row>
    <row r="2828" spans="4:6" x14ac:dyDescent="0.2">
      <c r="D2828" s="49"/>
      <c r="E2828" s="49"/>
      <c r="F2828" s="50"/>
    </row>
    <row r="2829" spans="4:6" x14ac:dyDescent="0.2">
      <c r="D2829" s="49"/>
      <c r="E2829" s="49"/>
      <c r="F2829" s="50"/>
    </row>
    <row r="2830" spans="4:6" x14ac:dyDescent="0.2">
      <c r="D2830" s="49"/>
      <c r="E2830" s="49"/>
      <c r="F2830" s="50"/>
    </row>
    <row r="2831" spans="4:6" x14ac:dyDescent="0.2">
      <c r="D2831" s="49"/>
      <c r="E2831" s="49"/>
      <c r="F2831" s="50"/>
    </row>
    <row r="2832" spans="4:6" x14ac:dyDescent="0.2">
      <c r="D2832" s="49"/>
      <c r="E2832" s="49"/>
      <c r="F2832" s="50"/>
    </row>
    <row r="2833" spans="4:6" x14ac:dyDescent="0.2">
      <c r="D2833" s="49"/>
      <c r="E2833" s="49"/>
      <c r="F2833" s="50"/>
    </row>
    <row r="2834" spans="4:6" x14ac:dyDescent="0.2">
      <c r="D2834" s="49"/>
      <c r="E2834" s="49"/>
      <c r="F2834" s="50"/>
    </row>
    <row r="2835" spans="4:6" x14ac:dyDescent="0.2">
      <c r="D2835" s="49"/>
      <c r="E2835" s="49"/>
      <c r="F2835" s="50"/>
    </row>
    <row r="2836" spans="4:6" x14ac:dyDescent="0.2">
      <c r="D2836" s="49"/>
      <c r="E2836" s="49"/>
      <c r="F2836" s="50"/>
    </row>
    <row r="2837" spans="4:6" x14ac:dyDescent="0.2">
      <c r="D2837" s="49"/>
      <c r="E2837" s="49"/>
      <c r="F2837" s="50"/>
    </row>
    <row r="2838" spans="4:6" x14ac:dyDescent="0.2">
      <c r="D2838" s="49"/>
      <c r="E2838" s="49"/>
      <c r="F2838" s="50"/>
    </row>
    <row r="2839" spans="4:6" x14ac:dyDescent="0.2">
      <c r="D2839" s="49"/>
      <c r="E2839" s="49"/>
      <c r="F2839" s="50"/>
    </row>
    <row r="2840" spans="4:6" x14ac:dyDescent="0.2">
      <c r="D2840" s="49"/>
      <c r="E2840" s="49"/>
      <c r="F2840" s="50"/>
    </row>
    <row r="2841" spans="4:6" x14ac:dyDescent="0.2">
      <c r="D2841" s="49"/>
      <c r="E2841" s="49"/>
      <c r="F2841" s="50"/>
    </row>
    <row r="2842" spans="4:6" x14ac:dyDescent="0.2">
      <c r="D2842" s="49"/>
      <c r="E2842" s="49"/>
      <c r="F2842" s="50"/>
    </row>
    <row r="2843" spans="4:6" x14ac:dyDescent="0.2">
      <c r="D2843" s="49"/>
      <c r="E2843" s="49"/>
      <c r="F2843" s="50"/>
    </row>
    <row r="2844" spans="4:6" x14ac:dyDescent="0.2">
      <c r="D2844" s="49"/>
      <c r="E2844" s="49"/>
      <c r="F2844" s="50"/>
    </row>
    <row r="2845" spans="4:6" x14ac:dyDescent="0.2">
      <c r="D2845" s="49"/>
      <c r="E2845" s="49"/>
      <c r="F2845" s="50"/>
    </row>
    <row r="2846" spans="4:6" x14ac:dyDescent="0.2">
      <c r="D2846" s="49"/>
      <c r="E2846" s="49"/>
      <c r="F2846" s="50"/>
    </row>
    <row r="2847" spans="4:6" x14ac:dyDescent="0.2">
      <c r="D2847" s="49"/>
      <c r="E2847" s="49"/>
      <c r="F2847" s="50"/>
    </row>
    <row r="2848" spans="4:6" x14ac:dyDescent="0.2">
      <c r="D2848" s="49"/>
      <c r="E2848" s="49"/>
      <c r="F2848" s="50"/>
    </row>
    <row r="2849" spans="4:6" x14ac:dyDescent="0.2">
      <c r="D2849" s="49"/>
      <c r="E2849" s="49"/>
      <c r="F2849" s="50"/>
    </row>
    <row r="2850" spans="4:6" x14ac:dyDescent="0.2">
      <c r="D2850" s="49"/>
      <c r="E2850" s="49"/>
      <c r="F2850" s="50"/>
    </row>
    <row r="2851" spans="4:6" x14ac:dyDescent="0.2">
      <c r="D2851" s="49"/>
      <c r="E2851" s="49"/>
      <c r="F2851" s="50"/>
    </row>
    <row r="2852" spans="4:6" x14ac:dyDescent="0.2">
      <c r="D2852" s="49"/>
      <c r="E2852" s="49"/>
      <c r="F2852" s="50"/>
    </row>
    <row r="2853" spans="4:6" x14ac:dyDescent="0.2">
      <c r="D2853" s="49"/>
      <c r="E2853" s="49"/>
      <c r="F2853" s="50"/>
    </row>
    <row r="2854" spans="4:6" x14ac:dyDescent="0.2">
      <c r="D2854" s="49"/>
      <c r="E2854" s="49"/>
      <c r="F2854" s="50"/>
    </row>
    <row r="2855" spans="4:6" x14ac:dyDescent="0.2">
      <c r="D2855" s="49"/>
      <c r="E2855" s="49"/>
      <c r="F2855" s="50"/>
    </row>
    <row r="2856" spans="4:6" x14ac:dyDescent="0.2">
      <c r="D2856" s="49"/>
      <c r="E2856" s="49"/>
      <c r="F2856" s="50"/>
    </row>
    <row r="2857" spans="4:6" x14ac:dyDescent="0.2">
      <c r="D2857" s="49"/>
      <c r="E2857" s="49"/>
      <c r="F2857" s="50"/>
    </row>
    <row r="2858" spans="4:6" x14ac:dyDescent="0.2">
      <c r="D2858" s="49"/>
      <c r="E2858" s="49"/>
      <c r="F2858" s="50"/>
    </row>
    <row r="2859" spans="4:6" x14ac:dyDescent="0.2">
      <c r="D2859" s="49"/>
      <c r="E2859" s="49"/>
      <c r="F2859" s="50"/>
    </row>
    <row r="2860" spans="4:6" x14ac:dyDescent="0.2">
      <c r="D2860" s="49"/>
      <c r="E2860" s="49"/>
      <c r="F2860" s="50"/>
    </row>
    <row r="2861" spans="4:6" x14ac:dyDescent="0.2">
      <c r="D2861" s="49"/>
      <c r="E2861" s="49"/>
      <c r="F2861" s="50"/>
    </row>
    <row r="2862" spans="4:6" x14ac:dyDescent="0.2">
      <c r="D2862" s="49"/>
      <c r="E2862" s="49"/>
      <c r="F2862" s="50"/>
    </row>
    <row r="2863" spans="4:6" x14ac:dyDescent="0.2">
      <c r="D2863" s="49"/>
      <c r="E2863" s="49"/>
      <c r="F2863" s="50"/>
    </row>
    <row r="2864" spans="4:6" x14ac:dyDescent="0.2">
      <c r="D2864" s="49"/>
      <c r="E2864" s="49"/>
      <c r="F2864" s="50"/>
    </row>
    <row r="2865" spans="4:6" x14ac:dyDescent="0.2">
      <c r="D2865" s="49"/>
      <c r="E2865" s="49"/>
      <c r="F2865" s="50"/>
    </row>
    <row r="2866" spans="4:6" x14ac:dyDescent="0.2">
      <c r="D2866" s="49"/>
      <c r="E2866" s="49"/>
      <c r="F2866" s="50"/>
    </row>
    <row r="2867" spans="4:6" x14ac:dyDescent="0.2">
      <c r="D2867" s="49"/>
      <c r="E2867" s="49"/>
      <c r="F2867" s="50"/>
    </row>
    <row r="2868" spans="4:6" x14ac:dyDescent="0.2">
      <c r="D2868" s="49"/>
      <c r="E2868" s="49"/>
      <c r="F2868" s="50"/>
    </row>
    <row r="2869" spans="4:6" x14ac:dyDescent="0.2">
      <c r="D2869" s="49"/>
      <c r="E2869" s="49"/>
      <c r="F2869" s="50"/>
    </row>
    <row r="2870" spans="4:6" x14ac:dyDescent="0.2">
      <c r="D2870" s="49"/>
      <c r="E2870" s="49"/>
      <c r="F2870" s="50"/>
    </row>
    <row r="2871" spans="4:6" x14ac:dyDescent="0.2">
      <c r="D2871" s="49"/>
      <c r="E2871" s="49"/>
      <c r="F2871" s="50"/>
    </row>
    <row r="2872" spans="4:6" x14ac:dyDescent="0.2">
      <c r="D2872" s="49"/>
      <c r="E2872" s="49"/>
      <c r="F2872" s="50"/>
    </row>
    <row r="2873" spans="4:6" x14ac:dyDescent="0.2">
      <c r="D2873" s="49"/>
      <c r="E2873" s="49"/>
      <c r="F2873" s="50"/>
    </row>
    <row r="2874" spans="4:6" x14ac:dyDescent="0.2">
      <c r="D2874" s="49"/>
      <c r="E2874" s="49"/>
      <c r="F2874" s="50"/>
    </row>
    <row r="2875" spans="4:6" x14ac:dyDescent="0.2">
      <c r="D2875" s="49"/>
      <c r="E2875" s="49"/>
      <c r="F2875" s="50"/>
    </row>
    <row r="2876" spans="4:6" x14ac:dyDescent="0.2">
      <c r="D2876" s="49"/>
      <c r="E2876" s="49"/>
      <c r="F2876" s="50"/>
    </row>
    <row r="2877" spans="4:6" x14ac:dyDescent="0.2">
      <c r="D2877" s="49"/>
      <c r="E2877" s="49"/>
      <c r="F2877" s="50"/>
    </row>
    <row r="2878" spans="4:6" x14ac:dyDescent="0.2">
      <c r="D2878" s="49"/>
      <c r="E2878" s="49"/>
      <c r="F2878" s="50"/>
    </row>
    <row r="2879" spans="4:6" x14ac:dyDescent="0.2">
      <c r="D2879" s="49"/>
      <c r="E2879" s="49"/>
      <c r="F2879" s="50"/>
    </row>
    <row r="2880" spans="4:6" x14ac:dyDescent="0.2">
      <c r="D2880" s="49"/>
      <c r="E2880" s="49"/>
      <c r="F2880" s="50"/>
    </row>
    <row r="2881" spans="4:6" x14ac:dyDescent="0.2">
      <c r="D2881" s="49"/>
      <c r="E2881" s="49"/>
      <c r="F2881" s="50"/>
    </row>
    <row r="2882" spans="4:6" x14ac:dyDescent="0.2">
      <c r="D2882" s="49"/>
      <c r="E2882" s="49"/>
      <c r="F2882" s="50"/>
    </row>
    <row r="2883" spans="4:6" x14ac:dyDescent="0.2">
      <c r="D2883" s="49"/>
      <c r="E2883" s="49"/>
      <c r="F2883" s="50"/>
    </row>
    <row r="2884" spans="4:6" x14ac:dyDescent="0.2">
      <c r="D2884" s="49"/>
      <c r="E2884" s="49"/>
      <c r="F2884" s="50"/>
    </row>
    <row r="2885" spans="4:6" x14ac:dyDescent="0.2">
      <c r="D2885" s="49"/>
      <c r="E2885" s="49"/>
      <c r="F2885" s="50"/>
    </row>
    <row r="2886" spans="4:6" x14ac:dyDescent="0.2">
      <c r="D2886" s="49"/>
      <c r="E2886" s="49"/>
      <c r="F2886" s="50"/>
    </row>
    <row r="2887" spans="4:6" x14ac:dyDescent="0.2">
      <c r="D2887" s="49"/>
      <c r="E2887" s="49"/>
      <c r="F2887" s="50"/>
    </row>
    <row r="2888" spans="4:6" x14ac:dyDescent="0.2">
      <c r="D2888" s="49"/>
      <c r="E2888" s="49"/>
      <c r="F2888" s="50"/>
    </row>
    <row r="2889" spans="4:6" x14ac:dyDescent="0.2">
      <c r="D2889" s="49"/>
      <c r="E2889" s="49"/>
      <c r="F2889" s="50"/>
    </row>
    <row r="2890" spans="4:6" x14ac:dyDescent="0.2">
      <c r="D2890" s="49"/>
      <c r="E2890" s="49"/>
      <c r="F2890" s="50"/>
    </row>
    <row r="2891" spans="4:6" x14ac:dyDescent="0.2">
      <c r="D2891" s="49"/>
      <c r="E2891" s="49"/>
      <c r="F2891" s="50"/>
    </row>
    <row r="2892" spans="4:6" x14ac:dyDescent="0.2">
      <c r="D2892" s="49"/>
      <c r="E2892" s="49"/>
      <c r="F2892" s="50"/>
    </row>
    <row r="2893" spans="4:6" x14ac:dyDescent="0.2">
      <c r="D2893" s="49"/>
      <c r="E2893" s="49"/>
      <c r="F2893" s="50"/>
    </row>
    <row r="2894" spans="4:6" x14ac:dyDescent="0.2">
      <c r="D2894" s="49"/>
      <c r="E2894" s="49"/>
      <c r="F2894" s="50"/>
    </row>
    <row r="2895" spans="4:6" x14ac:dyDescent="0.2">
      <c r="D2895" s="49"/>
      <c r="E2895" s="49"/>
      <c r="F2895" s="50"/>
    </row>
    <row r="2896" spans="4:6" x14ac:dyDescent="0.2">
      <c r="D2896" s="49"/>
      <c r="E2896" s="49"/>
      <c r="F2896" s="50"/>
    </row>
    <row r="2897" spans="4:6" x14ac:dyDescent="0.2">
      <c r="D2897" s="49"/>
      <c r="E2897" s="49"/>
      <c r="F2897" s="50"/>
    </row>
    <row r="2898" spans="4:6" x14ac:dyDescent="0.2">
      <c r="D2898" s="49"/>
      <c r="E2898" s="49"/>
      <c r="F2898" s="50"/>
    </row>
    <row r="2899" spans="4:6" x14ac:dyDescent="0.2">
      <c r="D2899" s="49"/>
      <c r="E2899" s="49"/>
      <c r="F2899" s="50"/>
    </row>
    <row r="2900" spans="4:6" x14ac:dyDescent="0.2">
      <c r="D2900" s="49"/>
      <c r="E2900" s="49"/>
      <c r="F2900" s="50"/>
    </row>
    <row r="2901" spans="4:6" x14ac:dyDescent="0.2">
      <c r="D2901" s="49"/>
      <c r="E2901" s="49"/>
      <c r="F2901" s="50"/>
    </row>
    <row r="2902" spans="4:6" x14ac:dyDescent="0.2">
      <c r="D2902" s="49"/>
      <c r="E2902" s="49"/>
      <c r="F2902" s="50"/>
    </row>
    <row r="2903" spans="4:6" x14ac:dyDescent="0.2">
      <c r="D2903" s="49"/>
      <c r="E2903" s="49"/>
      <c r="F2903" s="50"/>
    </row>
    <row r="2904" spans="4:6" x14ac:dyDescent="0.2">
      <c r="D2904" s="49"/>
      <c r="E2904" s="49"/>
      <c r="F2904" s="50"/>
    </row>
    <row r="2905" spans="4:6" x14ac:dyDescent="0.2">
      <c r="D2905" s="49"/>
      <c r="E2905" s="49"/>
      <c r="F2905" s="50"/>
    </row>
    <row r="2906" spans="4:6" x14ac:dyDescent="0.2">
      <c r="D2906" s="49"/>
      <c r="E2906" s="49"/>
      <c r="F2906" s="50"/>
    </row>
    <row r="2907" spans="4:6" x14ac:dyDescent="0.2">
      <c r="D2907" s="49"/>
      <c r="E2907" s="49"/>
      <c r="F2907" s="50"/>
    </row>
    <row r="2908" spans="4:6" x14ac:dyDescent="0.2">
      <c r="D2908" s="49"/>
      <c r="E2908" s="49"/>
      <c r="F2908" s="50"/>
    </row>
    <row r="2909" spans="4:6" x14ac:dyDescent="0.2">
      <c r="D2909" s="49"/>
      <c r="E2909" s="49"/>
      <c r="F2909" s="50"/>
    </row>
    <row r="2910" spans="4:6" x14ac:dyDescent="0.2">
      <c r="D2910" s="49"/>
      <c r="E2910" s="49"/>
      <c r="F2910" s="50"/>
    </row>
    <row r="2911" spans="4:6" x14ac:dyDescent="0.2">
      <c r="D2911" s="49"/>
      <c r="E2911" s="49"/>
      <c r="F2911" s="50"/>
    </row>
    <row r="2912" spans="4:6" x14ac:dyDescent="0.2">
      <c r="D2912" s="49"/>
      <c r="E2912" s="49"/>
      <c r="F2912" s="50"/>
    </row>
    <row r="2913" spans="4:6" x14ac:dyDescent="0.2">
      <c r="D2913" s="49"/>
      <c r="E2913" s="49"/>
      <c r="F2913" s="50"/>
    </row>
    <row r="2914" spans="4:6" x14ac:dyDescent="0.2">
      <c r="D2914" s="49"/>
      <c r="E2914" s="49"/>
      <c r="F2914" s="50"/>
    </row>
    <row r="2915" spans="4:6" x14ac:dyDescent="0.2">
      <c r="D2915" s="49"/>
      <c r="E2915" s="49"/>
      <c r="F2915" s="50"/>
    </row>
    <row r="2916" spans="4:6" x14ac:dyDescent="0.2">
      <c r="D2916" s="49"/>
      <c r="E2916" s="49"/>
      <c r="F2916" s="50"/>
    </row>
    <row r="2917" spans="4:6" x14ac:dyDescent="0.2">
      <c r="D2917" s="49"/>
      <c r="E2917" s="49"/>
      <c r="F2917" s="50"/>
    </row>
    <row r="2918" spans="4:6" x14ac:dyDescent="0.2">
      <c r="D2918" s="49"/>
      <c r="E2918" s="49"/>
      <c r="F2918" s="50"/>
    </row>
    <row r="2919" spans="4:6" x14ac:dyDescent="0.2">
      <c r="D2919" s="49"/>
      <c r="E2919" s="49"/>
      <c r="F2919" s="50"/>
    </row>
    <row r="2920" spans="4:6" x14ac:dyDescent="0.2">
      <c r="D2920" s="49"/>
      <c r="E2920" s="49"/>
      <c r="F2920" s="50"/>
    </row>
    <row r="2921" spans="4:6" x14ac:dyDescent="0.2">
      <c r="D2921" s="49"/>
      <c r="E2921" s="49"/>
      <c r="F2921" s="50"/>
    </row>
    <row r="2922" spans="4:6" x14ac:dyDescent="0.2">
      <c r="D2922" s="49"/>
      <c r="E2922" s="49"/>
      <c r="F2922" s="50"/>
    </row>
    <row r="2923" spans="4:6" x14ac:dyDescent="0.2">
      <c r="D2923" s="49"/>
      <c r="E2923" s="49"/>
      <c r="F2923" s="50"/>
    </row>
    <row r="2924" spans="4:6" x14ac:dyDescent="0.2">
      <c r="D2924" s="49"/>
      <c r="E2924" s="49"/>
      <c r="F2924" s="50"/>
    </row>
    <row r="2925" spans="4:6" x14ac:dyDescent="0.2">
      <c r="D2925" s="49"/>
      <c r="E2925" s="49"/>
      <c r="F2925" s="50"/>
    </row>
    <row r="2926" spans="4:6" x14ac:dyDescent="0.2">
      <c r="D2926" s="49"/>
      <c r="E2926" s="49"/>
      <c r="F2926" s="50"/>
    </row>
    <row r="2927" spans="4:6" x14ac:dyDescent="0.2">
      <c r="D2927" s="49"/>
      <c r="E2927" s="49"/>
      <c r="F2927" s="50"/>
    </row>
    <row r="2928" spans="4:6" x14ac:dyDescent="0.2">
      <c r="D2928" s="49"/>
      <c r="E2928" s="49"/>
      <c r="F2928" s="50"/>
    </row>
    <row r="2929" spans="4:6" x14ac:dyDescent="0.2">
      <c r="D2929" s="49"/>
      <c r="E2929" s="49"/>
      <c r="F2929" s="50"/>
    </row>
    <row r="2930" spans="4:6" x14ac:dyDescent="0.2">
      <c r="D2930" s="49"/>
      <c r="E2930" s="49"/>
      <c r="F2930" s="50"/>
    </row>
    <row r="2931" spans="4:6" x14ac:dyDescent="0.2">
      <c r="D2931" s="49"/>
      <c r="E2931" s="49"/>
      <c r="F2931" s="50"/>
    </row>
    <row r="2932" spans="4:6" x14ac:dyDescent="0.2">
      <c r="D2932" s="49"/>
      <c r="E2932" s="49"/>
      <c r="F2932" s="50"/>
    </row>
    <row r="2933" spans="4:6" x14ac:dyDescent="0.2">
      <c r="D2933" s="49"/>
      <c r="E2933" s="49"/>
      <c r="F2933" s="50"/>
    </row>
    <row r="2934" spans="4:6" x14ac:dyDescent="0.2">
      <c r="D2934" s="49"/>
      <c r="E2934" s="49"/>
      <c r="F2934" s="50"/>
    </row>
    <row r="2935" spans="4:6" x14ac:dyDescent="0.2">
      <c r="D2935" s="49"/>
      <c r="E2935" s="49"/>
      <c r="F2935" s="50"/>
    </row>
    <row r="2936" spans="4:6" x14ac:dyDescent="0.2">
      <c r="D2936" s="49"/>
      <c r="E2936" s="49"/>
      <c r="F2936" s="50"/>
    </row>
    <row r="2937" spans="4:6" x14ac:dyDescent="0.2">
      <c r="D2937" s="49"/>
      <c r="E2937" s="49"/>
      <c r="F2937" s="50"/>
    </row>
    <row r="2938" spans="4:6" x14ac:dyDescent="0.2">
      <c r="D2938" s="49"/>
      <c r="E2938" s="49"/>
      <c r="F2938" s="50"/>
    </row>
    <row r="2939" spans="4:6" x14ac:dyDescent="0.2">
      <c r="D2939" s="49"/>
      <c r="E2939" s="49"/>
      <c r="F2939" s="50"/>
    </row>
    <row r="2940" spans="4:6" x14ac:dyDescent="0.2">
      <c r="D2940" s="49"/>
      <c r="E2940" s="49"/>
      <c r="F2940" s="50"/>
    </row>
    <row r="2941" spans="4:6" x14ac:dyDescent="0.2">
      <c r="D2941" s="49"/>
      <c r="E2941" s="49"/>
      <c r="F2941" s="50"/>
    </row>
    <row r="2942" spans="4:6" x14ac:dyDescent="0.2">
      <c r="D2942" s="49"/>
      <c r="E2942" s="49"/>
      <c r="F2942" s="50"/>
    </row>
    <row r="2943" spans="4:6" x14ac:dyDescent="0.2">
      <c r="D2943" s="49"/>
      <c r="E2943" s="49"/>
      <c r="F2943" s="50"/>
    </row>
    <row r="2944" spans="4:6" x14ac:dyDescent="0.2">
      <c r="D2944" s="49"/>
      <c r="E2944" s="49"/>
      <c r="F2944" s="50"/>
    </row>
    <row r="2945" spans="4:6" x14ac:dyDescent="0.2">
      <c r="D2945" s="49"/>
      <c r="E2945" s="49"/>
      <c r="F2945" s="50"/>
    </row>
    <row r="2946" spans="4:6" x14ac:dyDescent="0.2">
      <c r="D2946" s="49"/>
      <c r="E2946" s="49"/>
      <c r="F2946" s="50"/>
    </row>
    <row r="2947" spans="4:6" x14ac:dyDescent="0.2">
      <c r="D2947" s="49"/>
      <c r="E2947" s="49"/>
      <c r="F2947" s="50"/>
    </row>
    <row r="2948" spans="4:6" x14ac:dyDescent="0.2">
      <c r="D2948" s="49"/>
      <c r="E2948" s="49"/>
      <c r="F2948" s="50"/>
    </row>
    <row r="2949" spans="4:6" x14ac:dyDescent="0.2">
      <c r="D2949" s="49"/>
      <c r="E2949" s="49"/>
      <c r="F2949" s="50"/>
    </row>
    <row r="2950" spans="4:6" x14ac:dyDescent="0.2">
      <c r="D2950" s="49"/>
      <c r="E2950" s="49"/>
      <c r="F2950" s="50"/>
    </row>
    <row r="2951" spans="4:6" x14ac:dyDescent="0.2">
      <c r="D2951" s="49"/>
      <c r="E2951" s="49"/>
      <c r="F2951" s="50"/>
    </row>
    <row r="2952" spans="4:6" x14ac:dyDescent="0.2">
      <c r="D2952" s="49"/>
      <c r="E2952" s="49"/>
      <c r="F2952" s="50"/>
    </row>
    <row r="2953" spans="4:6" x14ac:dyDescent="0.2">
      <c r="D2953" s="49"/>
      <c r="E2953" s="49"/>
      <c r="F2953" s="50"/>
    </row>
    <row r="2954" spans="4:6" x14ac:dyDescent="0.2">
      <c r="D2954" s="49"/>
      <c r="E2954" s="49"/>
      <c r="F2954" s="50"/>
    </row>
    <row r="2955" spans="4:6" x14ac:dyDescent="0.2">
      <c r="D2955" s="49"/>
      <c r="E2955" s="49"/>
      <c r="F2955" s="50"/>
    </row>
    <row r="2956" spans="4:6" x14ac:dyDescent="0.2">
      <c r="D2956" s="49"/>
      <c r="E2956" s="49"/>
      <c r="F2956" s="50"/>
    </row>
    <row r="2957" spans="4:6" x14ac:dyDescent="0.2">
      <c r="D2957" s="49"/>
      <c r="E2957" s="49"/>
      <c r="F2957" s="50"/>
    </row>
    <row r="2958" spans="4:6" x14ac:dyDescent="0.2">
      <c r="D2958" s="49"/>
      <c r="E2958" s="49"/>
      <c r="F2958" s="50"/>
    </row>
    <row r="2959" spans="4:6" x14ac:dyDescent="0.2">
      <c r="D2959" s="49"/>
      <c r="E2959" s="49"/>
      <c r="F2959" s="50"/>
    </row>
    <row r="2960" spans="4:6" x14ac:dyDescent="0.2">
      <c r="D2960" s="49"/>
      <c r="E2960" s="49"/>
      <c r="F2960" s="50"/>
    </row>
    <row r="2961" spans="4:6" x14ac:dyDescent="0.2">
      <c r="D2961" s="49"/>
      <c r="E2961" s="49"/>
      <c r="F2961" s="50"/>
    </row>
    <row r="2962" spans="4:6" x14ac:dyDescent="0.2">
      <c r="D2962" s="49"/>
      <c r="E2962" s="49"/>
      <c r="F2962" s="50"/>
    </row>
    <row r="2963" spans="4:6" x14ac:dyDescent="0.2">
      <c r="D2963" s="49"/>
      <c r="E2963" s="49"/>
      <c r="F2963" s="50"/>
    </row>
    <row r="2964" spans="4:6" x14ac:dyDescent="0.2">
      <c r="D2964" s="49"/>
      <c r="E2964" s="49"/>
      <c r="F2964" s="50"/>
    </row>
    <row r="2965" spans="4:6" x14ac:dyDescent="0.2">
      <c r="D2965" s="49"/>
      <c r="E2965" s="49"/>
      <c r="F2965" s="50"/>
    </row>
    <row r="2966" spans="4:6" x14ac:dyDescent="0.2">
      <c r="D2966" s="49"/>
      <c r="E2966" s="49"/>
      <c r="F2966" s="50"/>
    </row>
    <row r="2967" spans="4:6" x14ac:dyDescent="0.2">
      <c r="D2967" s="49"/>
      <c r="E2967" s="49"/>
      <c r="F2967" s="50"/>
    </row>
    <row r="2968" spans="4:6" x14ac:dyDescent="0.2">
      <c r="D2968" s="49"/>
      <c r="E2968" s="49"/>
      <c r="F2968" s="50"/>
    </row>
    <row r="2969" spans="4:6" x14ac:dyDescent="0.2">
      <c r="D2969" s="49"/>
      <c r="E2969" s="49"/>
      <c r="F2969" s="50"/>
    </row>
    <row r="2970" spans="4:6" x14ac:dyDescent="0.2">
      <c r="D2970" s="49"/>
      <c r="E2970" s="49"/>
      <c r="F2970" s="50"/>
    </row>
    <row r="2971" spans="4:6" x14ac:dyDescent="0.2">
      <c r="D2971" s="49"/>
      <c r="E2971" s="49"/>
      <c r="F2971" s="50"/>
    </row>
    <row r="2972" spans="4:6" x14ac:dyDescent="0.2">
      <c r="D2972" s="49"/>
      <c r="E2972" s="49"/>
      <c r="F2972" s="50"/>
    </row>
    <row r="2973" spans="4:6" x14ac:dyDescent="0.2">
      <c r="D2973" s="49"/>
      <c r="E2973" s="49"/>
      <c r="F2973" s="50"/>
    </row>
    <row r="2974" spans="4:6" x14ac:dyDescent="0.2">
      <c r="D2974" s="49"/>
      <c r="E2974" s="49"/>
      <c r="F2974" s="50"/>
    </row>
    <row r="2975" spans="4:6" x14ac:dyDescent="0.2">
      <c r="D2975" s="49"/>
      <c r="E2975" s="49"/>
      <c r="F2975" s="50"/>
    </row>
    <row r="2976" spans="4:6" x14ac:dyDescent="0.2">
      <c r="D2976" s="49"/>
      <c r="E2976" s="49"/>
      <c r="F2976" s="50"/>
    </row>
    <row r="2977" spans="4:6" x14ac:dyDescent="0.2">
      <c r="D2977" s="49"/>
      <c r="E2977" s="49"/>
      <c r="F2977" s="50"/>
    </row>
    <row r="2978" spans="4:6" x14ac:dyDescent="0.2">
      <c r="D2978" s="49"/>
      <c r="E2978" s="49"/>
      <c r="F2978" s="50"/>
    </row>
    <row r="2979" spans="4:6" x14ac:dyDescent="0.2">
      <c r="D2979" s="49"/>
      <c r="E2979" s="49"/>
      <c r="F2979" s="50"/>
    </row>
    <row r="2980" spans="4:6" x14ac:dyDescent="0.2">
      <c r="D2980" s="49"/>
      <c r="E2980" s="49"/>
      <c r="F2980" s="50"/>
    </row>
    <row r="2981" spans="4:6" x14ac:dyDescent="0.2">
      <c r="D2981" s="49"/>
      <c r="E2981" s="49"/>
      <c r="F2981" s="50"/>
    </row>
    <row r="2982" spans="4:6" x14ac:dyDescent="0.2">
      <c r="D2982" s="49"/>
      <c r="E2982" s="49"/>
      <c r="F2982" s="50"/>
    </row>
    <row r="2983" spans="4:6" x14ac:dyDescent="0.2">
      <c r="D2983" s="49"/>
      <c r="E2983" s="49"/>
      <c r="F2983" s="50"/>
    </row>
    <row r="2984" spans="4:6" x14ac:dyDescent="0.2">
      <c r="D2984" s="49"/>
      <c r="E2984" s="49"/>
      <c r="F2984" s="50"/>
    </row>
    <row r="2985" spans="4:6" x14ac:dyDescent="0.2">
      <c r="D2985" s="49"/>
      <c r="E2985" s="49"/>
      <c r="F2985" s="50"/>
    </row>
    <row r="2986" spans="4:6" x14ac:dyDescent="0.2">
      <c r="D2986" s="49"/>
      <c r="E2986" s="49"/>
      <c r="F2986" s="50"/>
    </row>
    <row r="2987" spans="4:6" x14ac:dyDescent="0.2">
      <c r="D2987" s="49"/>
      <c r="E2987" s="49"/>
      <c r="F2987" s="50"/>
    </row>
    <row r="2988" spans="4:6" x14ac:dyDescent="0.2">
      <c r="D2988" s="49"/>
      <c r="E2988" s="49"/>
      <c r="F2988" s="50"/>
    </row>
    <row r="2989" spans="4:6" x14ac:dyDescent="0.2">
      <c r="D2989" s="49"/>
      <c r="E2989" s="49"/>
      <c r="F2989" s="50"/>
    </row>
    <row r="2990" spans="4:6" x14ac:dyDescent="0.2">
      <c r="D2990" s="49"/>
      <c r="E2990" s="49"/>
      <c r="F2990" s="50"/>
    </row>
    <row r="2991" spans="4:6" x14ac:dyDescent="0.2">
      <c r="D2991" s="49"/>
      <c r="E2991" s="49"/>
      <c r="F2991" s="50"/>
    </row>
    <row r="2992" spans="4:6" x14ac:dyDescent="0.2">
      <c r="D2992" s="49"/>
      <c r="E2992" s="49"/>
      <c r="F2992" s="50"/>
    </row>
    <row r="2993" spans="4:6" x14ac:dyDescent="0.2">
      <c r="D2993" s="49"/>
      <c r="E2993" s="49"/>
      <c r="F2993" s="50"/>
    </row>
    <row r="2994" spans="4:6" x14ac:dyDescent="0.2">
      <c r="D2994" s="49"/>
      <c r="E2994" s="49"/>
      <c r="F2994" s="50"/>
    </row>
    <row r="2995" spans="4:6" x14ac:dyDescent="0.2">
      <c r="D2995" s="49"/>
      <c r="E2995" s="49"/>
      <c r="F2995" s="50"/>
    </row>
    <row r="2996" spans="4:6" x14ac:dyDescent="0.2">
      <c r="D2996" s="49"/>
      <c r="E2996" s="49"/>
      <c r="F2996" s="50"/>
    </row>
    <row r="2997" spans="4:6" x14ac:dyDescent="0.2">
      <c r="D2997" s="49"/>
      <c r="E2997" s="49"/>
      <c r="F2997" s="50"/>
    </row>
    <row r="2998" spans="4:6" x14ac:dyDescent="0.2">
      <c r="D2998" s="49"/>
      <c r="E2998" s="49"/>
      <c r="F2998" s="50"/>
    </row>
    <row r="2999" spans="4:6" x14ac:dyDescent="0.2">
      <c r="D2999" s="49"/>
      <c r="E2999" s="49"/>
      <c r="F2999" s="50"/>
    </row>
    <row r="3000" spans="4:6" x14ac:dyDescent="0.2">
      <c r="D3000" s="49"/>
      <c r="E3000" s="49"/>
      <c r="F3000" s="50"/>
    </row>
    <row r="3001" spans="4:6" x14ac:dyDescent="0.2">
      <c r="D3001" s="49"/>
      <c r="E3001" s="49"/>
      <c r="F3001" s="50"/>
    </row>
    <row r="3002" spans="4:6" x14ac:dyDescent="0.2">
      <c r="D3002" s="49"/>
      <c r="E3002" s="49"/>
      <c r="F3002" s="50"/>
    </row>
    <row r="3003" spans="4:6" x14ac:dyDescent="0.2">
      <c r="D3003" s="49"/>
      <c r="E3003" s="49"/>
      <c r="F3003" s="50"/>
    </row>
    <row r="3004" spans="4:6" x14ac:dyDescent="0.2">
      <c r="D3004" s="49"/>
      <c r="E3004" s="49"/>
      <c r="F3004" s="50"/>
    </row>
    <row r="3005" spans="4:6" x14ac:dyDescent="0.2">
      <c r="D3005" s="49"/>
      <c r="E3005" s="49"/>
      <c r="F3005" s="50"/>
    </row>
    <row r="3006" spans="4:6" x14ac:dyDescent="0.2">
      <c r="D3006" s="49"/>
      <c r="E3006" s="49"/>
      <c r="F3006" s="50"/>
    </row>
    <row r="3007" spans="4:6" x14ac:dyDescent="0.2">
      <c r="D3007" s="49"/>
      <c r="E3007" s="49"/>
      <c r="F3007" s="50"/>
    </row>
    <row r="3008" spans="4:6" x14ac:dyDescent="0.2">
      <c r="D3008" s="49"/>
      <c r="E3008" s="49"/>
      <c r="F3008" s="50"/>
    </row>
    <row r="3009" spans="4:6" x14ac:dyDescent="0.2">
      <c r="D3009" s="49"/>
      <c r="E3009" s="49"/>
      <c r="F3009" s="50"/>
    </row>
    <row r="3010" spans="4:6" x14ac:dyDescent="0.2">
      <c r="D3010" s="49"/>
      <c r="E3010" s="49"/>
      <c r="F3010" s="50"/>
    </row>
    <row r="3011" spans="4:6" x14ac:dyDescent="0.2">
      <c r="D3011" s="49"/>
      <c r="E3011" s="49"/>
      <c r="F3011" s="50"/>
    </row>
    <row r="3012" spans="4:6" x14ac:dyDescent="0.2">
      <c r="D3012" s="49"/>
      <c r="E3012" s="49"/>
      <c r="F3012" s="50"/>
    </row>
    <row r="3013" spans="4:6" x14ac:dyDescent="0.2">
      <c r="D3013" s="49"/>
      <c r="E3013" s="49"/>
      <c r="F3013" s="50"/>
    </row>
    <row r="3014" spans="4:6" x14ac:dyDescent="0.2">
      <c r="D3014" s="49"/>
      <c r="E3014" s="49"/>
      <c r="F3014" s="50"/>
    </row>
    <row r="3015" spans="4:6" x14ac:dyDescent="0.2">
      <c r="D3015" s="49"/>
      <c r="E3015" s="49"/>
      <c r="F3015" s="50"/>
    </row>
    <row r="3016" spans="4:6" x14ac:dyDescent="0.2">
      <c r="D3016" s="49"/>
      <c r="E3016" s="49"/>
      <c r="F3016" s="50"/>
    </row>
    <row r="3017" spans="4:6" x14ac:dyDescent="0.2">
      <c r="D3017" s="49"/>
      <c r="E3017" s="49"/>
      <c r="F3017" s="50"/>
    </row>
    <row r="3018" spans="4:6" x14ac:dyDescent="0.2">
      <c r="D3018" s="49"/>
      <c r="E3018" s="49"/>
      <c r="F3018" s="50"/>
    </row>
    <row r="3019" spans="4:6" x14ac:dyDescent="0.2">
      <c r="D3019" s="49"/>
      <c r="E3019" s="49"/>
      <c r="F3019" s="50"/>
    </row>
    <row r="3020" spans="4:6" x14ac:dyDescent="0.2">
      <c r="D3020" s="49"/>
      <c r="E3020" s="49"/>
      <c r="F3020" s="50"/>
    </row>
    <row r="3021" spans="4:6" x14ac:dyDescent="0.2">
      <c r="D3021" s="49"/>
      <c r="E3021" s="49"/>
      <c r="F3021" s="50"/>
    </row>
    <row r="3022" spans="4:6" x14ac:dyDescent="0.2">
      <c r="D3022" s="49"/>
      <c r="E3022" s="49"/>
      <c r="F3022" s="50"/>
    </row>
    <row r="3023" spans="4:6" x14ac:dyDescent="0.2">
      <c r="D3023" s="49"/>
      <c r="E3023" s="49"/>
      <c r="F3023" s="50"/>
    </row>
    <row r="3024" spans="4:6" x14ac:dyDescent="0.2">
      <c r="D3024" s="49"/>
      <c r="E3024" s="49"/>
      <c r="F3024" s="50"/>
    </row>
    <row r="3025" spans="4:6" x14ac:dyDescent="0.2">
      <c r="D3025" s="49"/>
      <c r="E3025" s="49"/>
      <c r="F3025" s="50"/>
    </row>
    <row r="3026" spans="4:6" x14ac:dyDescent="0.2">
      <c r="D3026" s="49"/>
      <c r="E3026" s="49"/>
      <c r="F3026" s="50"/>
    </row>
    <row r="3027" spans="4:6" x14ac:dyDescent="0.2">
      <c r="D3027" s="49"/>
      <c r="E3027" s="49"/>
      <c r="F3027" s="50"/>
    </row>
    <row r="3028" spans="4:6" x14ac:dyDescent="0.2">
      <c r="D3028" s="49"/>
      <c r="E3028" s="49"/>
      <c r="F3028" s="50"/>
    </row>
    <row r="3029" spans="4:6" x14ac:dyDescent="0.2">
      <c r="D3029" s="49"/>
      <c r="E3029" s="49"/>
      <c r="F3029" s="50"/>
    </row>
    <row r="3030" spans="4:6" x14ac:dyDescent="0.2">
      <c r="D3030" s="49"/>
      <c r="E3030" s="49"/>
      <c r="F3030" s="50"/>
    </row>
    <row r="3031" spans="4:6" x14ac:dyDescent="0.2">
      <c r="D3031" s="49"/>
      <c r="E3031" s="49"/>
      <c r="F3031" s="50"/>
    </row>
    <row r="3032" spans="4:6" x14ac:dyDescent="0.2">
      <c r="D3032" s="49"/>
      <c r="E3032" s="49"/>
      <c r="F3032" s="50"/>
    </row>
    <row r="3033" spans="4:6" x14ac:dyDescent="0.2">
      <c r="D3033" s="49"/>
      <c r="E3033" s="49"/>
      <c r="F3033" s="50"/>
    </row>
    <row r="3034" spans="4:6" x14ac:dyDescent="0.2">
      <c r="D3034" s="49"/>
      <c r="E3034" s="49"/>
      <c r="F3034" s="50"/>
    </row>
    <row r="3035" spans="4:6" x14ac:dyDescent="0.2">
      <c r="D3035" s="49"/>
      <c r="E3035" s="49"/>
      <c r="F3035" s="50"/>
    </row>
    <row r="3036" spans="4:6" x14ac:dyDescent="0.2">
      <c r="D3036" s="49"/>
      <c r="E3036" s="49"/>
      <c r="F3036" s="50"/>
    </row>
    <row r="3037" spans="4:6" x14ac:dyDescent="0.2">
      <c r="D3037" s="49"/>
      <c r="E3037" s="49"/>
      <c r="F3037" s="50"/>
    </row>
    <row r="3038" spans="4:6" x14ac:dyDescent="0.2">
      <c r="D3038" s="49"/>
      <c r="E3038" s="49"/>
      <c r="F3038" s="50"/>
    </row>
    <row r="3039" spans="4:6" x14ac:dyDescent="0.2">
      <c r="D3039" s="49"/>
      <c r="E3039" s="49"/>
      <c r="F3039" s="50"/>
    </row>
    <row r="3040" spans="4:6" x14ac:dyDescent="0.2">
      <c r="D3040" s="49"/>
      <c r="E3040" s="49"/>
      <c r="F3040" s="50"/>
    </row>
    <row r="3041" spans="4:6" x14ac:dyDescent="0.2">
      <c r="D3041" s="49"/>
      <c r="E3041" s="49"/>
      <c r="F3041" s="50"/>
    </row>
    <row r="3042" spans="4:6" x14ac:dyDescent="0.2">
      <c r="D3042" s="49"/>
      <c r="E3042" s="49"/>
      <c r="F3042" s="50"/>
    </row>
    <row r="3043" spans="4:6" x14ac:dyDescent="0.2">
      <c r="D3043" s="49"/>
      <c r="E3043" s="49"/>
      <c r="F3043" s="50"/>
    </row>
    <row r="3044" spans="4:6" x14ac:dyDescent="0.2">
      <c r="D3044" s="49"/>
      <c r="E3044" s="49"/>
      <c r="F3044" s="50"/>
    </row>
    <row r="3045" spans="4:6" x14ac:dyDescent="0.2">
      <c r="D3045" s="49"/>
      <c r="E3045" s="49"/>
      <c r="F3045" s="50"/>
    </row>
    <row r="3046" spans="4:6" x14ac:dyDescent="0.2">
      <c r="D3046" s="49"/>
      <c r="E3046" s="49"/>
      <c r="F3046" s="50"/>
    </row>
    <row r="3047" spans="4:6" x14ac:dyDescent="0.2">
      <c r="D3047" s="49"/>
      <c r="E3047" s="49"/>
      <c r="F3047" s="50"/>
    </row>
    <row r="3048" spans="4:6" x14ac:dyDescent="0.2">
      <c r="D3048" s="49"/>
      <c r="E3048" s="49"/>
      <c r="F3048" s="50"/>
    </row>
    <row r="3049" spans="4:6" x14ac:dyDescent="0.2">
      <c r="D3049" s="49"/>
      <c r="E3049" s="49"/>
      <c r="F3049" s="50"/>
    </row>
    <row r="3050" spans="4:6" x14ac:dyDescent="0.2">
      <c r="D3050" s="49"/>
      <c r="E3050" s="49"/>
      <c r="F3050" s="50"/>
    </row>
    <row r="3051" spans="4:6" x14ac:dyDescent="0.2">
      <c r="D3051" s="49"/>
      <c r="E3051" s="49"/>
      <c r="F3051" s="50"/>
    </row>
    <row r="3052" spans="4:6" x14ac:dyDescent="0.2">
      <c r="D3052" s="49"/>
      <c r="E3052" s="49"/>
      <c r="F3052" s="50"/>
    </row>
    <row r="3053" spans="4:6" x14ac:dyDescent="0.2">
      <c r="D3053" s="49"/>
      <c r="E3053" s="49"/>
      <c r="F3053" s="50"/>
    </row>
    <row r="3054" spans="4:6" x14ac:dyDescent="0.2">
      <c r="D3054" s="49"/>
      <c r="E3054" s="49"/>
      <c r="F3054" s="50"/>
    </row>
    <row r="3055" spans="4:6" x14ac:dyDescent="0.2">
      <c r="D3055" s="49"/>
      <c r="E3055" s="49"/>
      <c r="F3055" s="50"/>
    </row>
    <row r="3056" spans="4:6" x14ac:dyDescent="0.2">
      <c r="D3056" s="49"/>
      <c r="E3056" s="49"/>
      <c r="F3056" s="50"/>
    </row>
    <row r="3057" spans="4:6" x14ac:dyDescent="0.2">
      <c r="D3057" s="49"/>
      <c r="E3057" s="49"/>
      <c r="F3057" s="50"/>
    </row>
    <row r="3058" spans="4:6" x14ac:dyDescent="0.2">
      <c r="D3058" s="49"/>
      <c r="E3058" s="49"/>
      <c r="F3058" s="50"/>
    </row>
    <row r="3059" spans="4:6" x14ac:dyDescent="0.2">
      <c r="D3059" s="49"/>
      <c r="E3059" s="49"/>
      <c r="F3059" s="50"/>
    </row>
    <row r="3060" spans="4:6" x14ac:dyDescent="0.2">
      <c r="D3060" s="49"/>
      <c r="E3060" s="49"/>
      <c r="F3060" s="50"/>
    </row>
    <row r="3061" spans="4:6" x14ac:dyDescent="0.2">
      <c r="D3061" s="49"/>
      <c r="E3061" s="49"/>
      <c r="F3061" s="50"/>
    </row>
    <row r="3062" spans="4:6" x14ac:dyDescent="0.2">
      <c r="D3062" s="49"/>
      <c r="E3062" s="49"/>
      <c r="F3062" s="50"/>
    </row>
    <row r="3063" spans="4:6" x14ac:dyDescent="0.2">
      <c r="D3063" s="49"/>
      <c r="E3063" s="49"/>
      <c r="F3063" s="50"/>
    </row>
    <row r="3064" spans="4:6" x14ac:dyDescent="0.2">
      <c r="D3064" s="49"/>
      <c r="E3064" s="49"/>
      <c r="F3064" s="50"/>
    </row>
    <row r="3065" spans="4:6" x14ac:dyDescent="0.2">
      <c r="D3065" s="49"/>
      <c r="E3065" s="49"/>
      <c r="F3065" s="50"/>
    </row>
    <row r="3066" spans="4:6" x14ac:dyDescent="0.2">
      <c r="D3066" s="49"/>
      <c r="E3066" s="49"/>
      <c r="F3066" s="50"/>
    </row>
    <row r="3067" spans="4:6" x14ac:dyDescent="0.2">
      <c r="D3067" s="49"/>
      <c r="E3067" s="49"/>
      <c r="F3067" s="50"/>
    </row>
    <row r="3068" spans="4:6" x14ac:dyDescent="0.2">
      <c r="D3068" s="49"/>
      <c r="E3068" s="49"/>
      <c r="F3068" s="50"/>
    </row>
    <row r="3069" spans="4:6" x14ac:dyDescent="0.2">
      <c r="D3069" s="49"/>
      <c r="E3069" s="49"/>
      <c r="F3069" s="50"/>
    </row>
    <row r="3070" spans="4:6" x14ac:dyDescent="0.2">
      <c r="D3070" s="49"/>
      <c r="E3070" s="49"/>
      <c r="F3070" s="50"/>
    </row>
    <row r="3071" spans="4:6" x14ac:dyDescent="0.2">
      <c r="D3071" s="49"/>
      <c r="E3071" s="49"/>
      <c r="F3071" s="50"/>
    </row>
    <row r="3072" spans="4:6" x14ac:dyDescent="0.2">
      <c r="D3072" s="49"/>
      <c r="E3072" s="49"/>
      <c r="F3072" s="50"/>
    </row>
    <row r="3073" spans="4:6" x14ac:dyDescent="0.2">
      <c r="D3073" s="49"/>
      <c r="E3073" s="49"/>
      <c r="F3073" s="50"/>
    </row>
    <row r="3074" spans="4:6" x14ac:dyDescent="0.2">
      <c r="D3074" s="49"/>
      <c r="E3074" s="49"/>
      <c r="F3074" s="50"/>
    </row>
    <row r="3075" spans="4:6" x14ac:dyDescent="0.2">
      <c r="D3075" s="49"/>
      <c r="E3075" s="49"/>
      <c r="F3075" s="50"/>
    </row>
    <row r="3076" spans="4:6" x14ac:dyDescent="0.2">
      <c r="D3076" s="49"/>
      <c r="E3076" s="49"/>
      <c r="F3076" s="50"/>
    </row>
    <row r="3077" spans="4:6" x14ac:dyDescent="0.2">
      <c r="D3077" s="49"/>
      <c r="E3077" s="49"/>
      <c r="F3077" s="50"/>
    </row>
    <row r="3078" spans="4:6" x14ac:dyDescent="0.2">
      <c r="D3078" s="49"/>
      <c r="E3078" s="49"/>
      <c r="F3078" s="50"/>
    </row>
    <row r="3079" spans="4:6" x14ac:dyDescent="0.2">
      <c r="D3079" s="49"/>
      <c r="E3079" s="49"/>
      <c r="F3079" s="50"/>
    </row>
    <row r="3080" spans="4:6" x14ac:dyDescent="0.2">
      <c r="D3080" s="49"/>
      <c r="E3080" s="49"/>
      <c r="F3080" s="50"/>
    </row>
    <row r="3081" spans="4:6" x14ac:dyDescent="0.2">
      <c r="D3081" s="49"/>
      <c r="E3081" s="49"/>
      <c r="F3081" s="50"/>
    </row>
    <row r="3082" spans="4:6" x14ac:dyDescent="0.2">
      <c r="D3082" s="49"/>
      <c r="E3082" s="49"/>
      <c r="F3082" s="50"/>
    </row>
    <row r="3083" spans="4:6" x14ac:dyDescent="0.2">
      <c r="D3083" s="49"/>
      <c r="E3083" s="49"/>
      <c r="F3083" s="50"/>
    </row>
    <row r="3084" spans="4:6" x14ac:dyDescent="0.2">
      <c r="D3084" s="49"/>
      <c r="E3084" s="49"/>
      <c r="F3084" s="50"/>
    </row>
    <row r="3085" spans="4:6" x14ac:dyDescent="0.2">
      <c r="D3085" s="49"/>
      <c r="E3085" s="49"/>
      <c r="F3085" s="50"/>
    </row>
    <row r="3086" spans="4:6" x14ac:dyDescent="0.2">
      <c r="D3086" s="49"/>
      <c r="E3086" s="49"/>
      <c r="F3086" s="50"/>
    </row>
    <row r="3087" spans="4:6" x14ac:dyDescent="0.2">
      <c r="D3087" s="49"/>
      <c r="E3087" s="49"/>
      <c r="F3087" s="50"/>
    </row>
    <row r="3088" spans="4:6" x14ac:dyDescent="0.2">
      <c r="D3088" s="49"/>
      <c r="E3088" s="49"/>
      <c r="F3088" s="50"/>
    </row>
    <row r="3089" spans="4:6" x14ac:dyDescent="0.2">
      <c r="D3089" s="49"/>
      <c r="E3089" s="49"/>
      <c r="F3089" s="50"/>
    </row>
    <row r="3090" spans="4:6" x14ac:dyDescent="0.2">
      <c r="D3090" s="49"/>
      <c r="E3090" s="49"/>
      <c r="F3090" s="50"/>
    </row>
    <row r="3091" spans="4:6" x14ac:dyDescent="0.2">
      <c r="D3091" s="49"/>
      <c r="E3091" s="49"/>
      <c r="F3091" s="50"/>
    </row>
    <row r="3092" spans="4:6" x14ac:dyDescent="0.2">
      <c r="D3092" s="49"/>
      <c r="E3092" s="49"/>
      <c r="F3092" s="50"/>
    </row>
    <row r="3093" spans="4:6" x14ac:dyDescent="0.2">
      <c r="D3093" s="49"/>
      <c r="E3093" s="49"/>
      <c r="F3093" s="50"/>
    </row>
    <row r="3094" spans="4:6" x14ac:dyDescent="0.2">
      <c r="D3094" s="49"/>
      <c r="E3094" s="49"/>
      <c r="F3094" s="50"/>
    </row>
    <row r="3095" spans="4:6" x14ac:dyDescent="0.2">
      <c r="D3095" s="49"/>
      <c r="E3095" s="49"/>
      <c r="F3095" s="50"/>
    </row>
    <row r="3096" spans="4:6" x14ac:dyDescent="0.2">
      <c r="D3096" s="49"/>
      <c r="E3096" s="49"/>
      <c r="F3096" s="50"/>
    </row>
    <row r="3097" spans="4:6" x14ac:dyDescent="0.2">
      <c r="D3097" s="49"/>
      <c r="E3097" s="49"/>
      <c r="F3097" s="50"/>
    </row>
    <row r="3098" spans="4:6" x14ac:dyDescent="0.2">
      <c r="D3098" s="49"/>
      <c r="E3098" s="49"/>
      <c r="F3098" s="50"/>
    </row>
    <row r="3099" spans="4:6" x14ac:dyDescent="0.2">
      <c r="D3099" s="49"/>
      <c r="E3099" s="49"/>
      <c r="F3099" s="50"/>
    </row>
    <row r="3100" spans="4:6" x14ac:dyDescent="0.2">
      <c r="D3100" s="49"/>
      <c r="E3100" s="49"/>
      <c r="F3100" s="50"/>
    </row>
    <row r="3101" spans="4:6" x14ac:dyDescent="0.2">
      <c r="D3101" s="49"/>
      <c r="E3101" s="49"/>
      <c r="F3101" s="50"/>
    </row>
    <row r="3102" spans="4:6" x14ac:dyDescent="0.2">
      <c r="D3102" s="49"/>
      <c r="E3102" s="49"/>
      <c r="F3102" s="50"/>
    </row>
    <row r="3103" spans="4:6" x14ac:dyDescent="0.2">
      <c r="D3103" s="49"/>
      <c r="E3103" s="49"/>
      <c r="F3103" s="50"/>
    </row>
    <row r="3104" spans="4:6" x14ac:dyDescent="0.2">
      <c r="D3104" s="49"/>
      <c r="E3104" s="49"/>
      <c r="F3104" s="50"/>
    </row>
    <row r="3105" spans="4:6" x14ac:dyDescent="0.2">
      <c r="D3105" s="49"/>
      <c r="E3105" s="49"/>
      <c r="F3105" s="50"/>
    </row>
    <row r="3106" spans="4:6" x14ac:dyDescent="0.2">
      <c r="D3106" s="49"/>
      <c r="E3106" s="49"/>
      <c r="F3106" s="50"/>
    </row>
    <row r="3107" spans="4:6" x14ac:dyDescent="0.2">
      <c r="D3107" s="49"/>
      <c r="E3107" s="49"/>
      <c r="F3107" s="50"/>
    </row>
    <row r="3108" spans="4:6" x14ac:dyDescent="0.2">
      <c r="D3108" s="49"/>
      <c r="E3108" s="49"/>
      <c r="F3108" s="50"/>
    </row>
    <row r="3109" spans="4:6" x14ac:dyDescent="0.2">
      <c r="D3109" s="49"/>
      <c r="E3109" s="49"/>
      <c r="F3109" s="50"/>
    </row>
    <row r="3110" spans="4:6" x14ac:dyDescent="0.2">
      <c r="D3110" s="49"/>
      <c r="E3110" s="49"/>
      <c r="F3110" s="50"/>
    </row>
    <row r="3111" spans="4:6" x14ac:dyDescent="0.2">
      <c r="D3111" s="49"/>
      <c r="E3111" s="49"/>
      <c r="F3111" s="50"/>
    </row>
    <row r="3112" spans="4:6" x14ac:dyDescent="0.2">
      <c r="D3112" s="49"/>
      <c r="E3112" s="49"/>
      <c r="F3112" s="50"/>
    </row>
    <row r="3113" spans="4:6" x14ac:dyDescent="0.2">
      <c r="D3113" s="49"/>
      <c r="E3113" s="49"/>
      <c r="F3113" s="50"/>
    </row>
    <row r="3114" spans="4:6" x14ac:dyDescent="0.2">
      <c r="D3114" s="49"/>
      <c r="E3114" s="49"/>
      <c r="F3114" s="50"/>
    </row>
    <row r="3115" spans="4:6" x14ac:dyDescent="0.2">
      <c r="D3115" s="49"/>
      <c r="E3115" s="49"/>
      <c r="F3115" s="50"/>
    </row>
    <row r="3116" spans="4:6" x14ac:dyDescent="0.2">
      <c r="D3116" s="49"/>
      <c r="E3116" s="49"/>
      <c r="F3116" s="50"/>
    </row>
    <row r="3117" spans="4:6" x14ac:dyDescent="0.2">
      <c r="D3117" s="49"/>
      <c r="E3117" s="49"/>
      <c r="F3117" s="50"/>
    </row>
    <row r="3118" spans="4:6" x14ac:dyDescent="0.2">
      <c r="D3118" s="49"/>
      <c r="E3118" s="49"/>
      <c r="F3118" s="50"/>
    </row>
    <row r="3119" spans="4:6" x14ac:dyDescent="0.2">
      <c r="D3119" s="49"/>
      <c r="E3119" s="49"/>
      <c r="F3119" s="50"/>
    </row>
    <row r="3120" spans="4:6" x14ac:dyDescent="0.2">
      <c r="D3120" s="49"/>
      <c r="E3120" s="49"/>
      <c r="F3120" s="50"/>
    </row>
    <row r="3121" spans="4:6" x14ac:dyDescent="0.2">
      <c r="D3121" s="49"/>
      <c r="E3121" s="49"/>
      <c r="F3121" s="50"/>
    </row>
    <row r="3122" spans="4:6" x14ac:dyDescent="0.2">
      <c r="D3122" s="49"/>
      <c r="E3122" s="49"/>
      <c r="F3122" s="50"/>
    </row>
    <row r="3123" spans="4:6" x14ac:dyDescent="0.2">
      <c r="D3123" s="49"/>
      <c r="E3123" s="49"/>
      <c r="F3123" s="50"/>
    </row>
    <row r="3124" spans="4:6" x14ac:dyDescent="0.2">
      <c r="D3124" s="49"/>
      <c r="E3124" s="49"/>
      <c r="F3124" s="50"/>
    </row>
    <row r="3125" spans="4:6" x14ac:dyDescent="0.2">
      <c r="D3125" s="49"/>
      <c r="E3125" s="49"/>
      <c r="F3125" s="50"/>
    </row>
    <row r="3126" spans="4:6" x14ac:dyDescent="0.2">
      <c r="D3126" s="49"/>
      <c r="E3126" s="49"/>
      <c r="F3126" s="50"/>
    </row>
    <row r="3127" spans="4:6" x14ac:dyDescent="0.2">
      <c r="D3127" s="49"/>
      <c r="E3127" s="49"/>
      <c r="F3127" s="50"/>
    </row>
    <row r="3128" spans="4:6" x14ac:dyDescent="0.2">
      <c r="D3128" s="49"/>
      <c r="E3128" s="49"/>
      <c r="F3128" s="50"/>
    </row>
    <row r="3129" spans="4:6" x14ac:dyDescent="0.2">
      <c r="D3129" s="49"/>
      <c r="E3129" s="49"/>
      <c r="F3129" s="50"/>
    </row>
    <row r="3130" spans="4:6" x14ac:dyDescent="0.2">
      <c r="D3130" s="49"/>
      <c r="E3130" s="49"/>
      <c r="F3130" s="50"/>
    </row>
    <row r="3131" spans="4:6" x14ac:dyDescent="0.2">
      <c r="D3131" s="49"/>
      <c r="E3131" s="49"/>
      <c r="F3131" s="50"/>
    </row>
    <row r="3132" spans="4:6" x14ac:dyDescent="0.2">
      <c r="D3132" s="49"/>
      <c r="E3132" s="49"/>
      <c r="F3132" s="50"/>
    </row>
    <row r="3133" spans="4:6" x14ac:dyDescent="0.2">
      <c r="D3133" s="49"/>
      <c r="E3133" s="49"/>
      <c r="F3133" s="50"/>
    </row>
    <row r="3134" spans="4:6" x14ac:dyDescent="0.2">
      <c r="D3134" s="49"/>
      <c r="E3134" s="49"/>
      <c r="F3134" s="50"/>
    </row>
    <row r="3135" spans="4:6" x14ac:dyDescent="0.2">
      <c r="D3135" s="49"/>
      <c r="E3135" s="49"/>
      <c r="F3135" s="50"/>
    </row>
    <row r="3136" spans="4:6" x14ac:dyDescent="0.2">
      <c r="D3136" s="49"/>
      <c r="E3136" s="49"/>
      <c r="F3136" s="50"/>
    </row>
    <row r="3137" spans="4:6" x14ac:dyDescent="0.2">
      <c r="D3137" s="49"/>
      <c r="E3137" s="49"/>
      <c r="F3137" s="50"/>
    </row>
    <row r="3138" spans="4:6" x14ac:dyDescent="0.2">
      <c r="D3138" s="49"/>
      <c r="E3138" s="49"/>
      <c r="F3138" s="50"/>
    </row>
    <row r="3139" spans="4:6" x14ac:dyDescent="0.2">
      <c r="D3139" s="49"/>
      <c r="E3139" s="49"/>
      <c r="F3139" s="50"/>
    </row>
    <row r="3140" spans="4:6" x14ac:dyDescent="0.2">
      <c r="D3140" s="49"/>
      <c r="E3140" s="49"/>
      <c r="F3140" s="50"/>
    </row>
    <row r="3141" spans="4:6" x14ac:dyDescent="0.2">
      <c r="D3141" s="49"/>
      <c r="E3141" s="49"/>
      <c r="F3141" s="50"/>
    </row>
    <row r="3142" spans="4:6" x14ac:dyDescent="0.2">
      <c r="D3142" s="49"/>
      <c r="E3142" s="49"/>
      <c r="F3142" s="50"/>
    </row>
    <row r="3143" spans="4:6" x14ac:dyDescent="0.2">
      <c r="D3143" s="49"/>
      <c r="E3143" s="49"/>
      <c r="F3143" s="50"/>
    </row>
    <row r="3144" spans="4:6" x14ac:dyDescent="0.2">
      <c r="D3144" s="49"/>
      <c r="E3144" s="49"/>
      <c r="F3144" s="50"/>
    </row>
    <row r="3145" spans="4:6" x14ac:dyDescent="0.2">
      <c r="D3145" s="49"/>
      <c r="E3145" s="49"/>
      <c r="F3145" s="50"/>
    </row>
    <row r="3146" spans="4:6" x14ac:dyDescent="0.2">
      <c r="D3146" s="49"/>
      <c r="E3146" s="49"/>
      <c r="F3146" s="50"/>
    </row>
    <row r="3147" spans="4:6" x14ac:dyDescent="0.2">
      <c r="D3147" s="49"/>
      <c r="E3147" s="49"/>
      <c r="F3147" s="50"/>
    </row>
    <row r="3148" spans="4:6" x14ac:dyDescent="0.2">
      <c r="D3148" s="49"/>
      <c r="E3148" s="49"/>
      <c r="F3148" s="50"/>
    </row>
    <row r="3149" spans="4:6" x14ac:dyDescent="0.2">
      <c r="D3149" s="49"/>
      <c r="E3149" s="49"/>
      <c r="F3149" s="50"/>
    </row>
    <row r="3150" spans="4:6" x14ac:dyDescent="0.2">
      <c r="D3150" s="49"/>
      <c r="E3150" s="49"/>
      <c r="F3150" s="50"/>
    </row>
    <row r="3151" spans="4:6" x14ac:dyDescent="0.2">
      <c r="D3151" s="49"/>
      <c r="E3151" s="49"/>
      <c r="F3151" s="50"/>
    </row>
    <row r="3152" spans="4:6" x14ac:dyDescent="0.2">
      <c r="D3152" s="49"/>
      <c r="E3152" s="49"/>
      <c r="F3152" s="50"/>
    </row>
    <row r="3153" spans="4:6" x14ac:dyDescent="0.2">
      <c r="D3153" s="49"/>
      <c r="E3153" s="49"/>
      <c r="F3153" s="50"/>
    </row>
    <row r="3154" spans="4:6" x14ac:dyDescent="0.2">
      <c r="D3154" s="49"/>
      <c r="E3154" s="49"/>
      <c r="F3154" s="50"/>
    </row>
    <row r="3155" spans="4:6" x14ac:dyDescent="0.2">
      <c r="D3155" s="49"/>
      <c r="E3155" s="49"/>
      <c r="F3155" s="50"/>
    </row>
    <row r="3156" spans="4:6" x14ac:dyDescent="0.2">
      <c r="D3156" s="49"/>
      <c r="E3156" s="49"/>
      <c r="F3156" s="50"/>
    </row>
    <row r="3157" spans="4:6" x14ac:dyDescent="0.2">
      <c r="D3157" s="49"/>
      <c r="E3157" s="49"/>
      <c r="F3157" s="50"/>
    </row>
    <row r="3158" spans="4:6" x14ac:dyDescent="0.2">
      <c r="D3158" s="49"/>
      <c r="E3158" s="49"/>
      <c r="F3158" s="50"/>
    </row>
    <row r="3159" spans="4:6" x14ac:dyDescent="0.2">
      <c r="D3159" s="49"/>
      <c r="E3159" s="49"/>
      <c r="F3159" s="50"/>
    </row>
    <row r="3160" spans="4:6" x14ac:dyDescent="0.2">
      <c r="D3160" s="49"/>
      <c r="E3160" s="49"/>
      <c r="F3160" s="50"/>
    </row>
    <row r="3161" spans="4:6" x14ac:dyDescent="0.2">
      <c r="D3161" s="49"/>
      <c r="E3161" s="49"/>
      <c r="F3161" s="50"/>
    </row>
    <row r="3162" spans="4:6" x14ac:dyDescent="0.2">
      <c r="D3162" s="49"/>
      <c r="E3162" s="49"/>
      <c r="F3162" s="50"/>
    </row>
    <row r="3163" spans="4:6" x14ac:dyDescent="0.2">
      <c r="D3163" s="49"/>
      <c r="E3163" s="49"/>
      <c r="F3163" s="50"/>
    </row>
    <row r="3164" spans="4:6" x14ac:dyDescent="0.2">
      <c r="D3164" s="49"/>
      <c r="E3164" s="49"/>
      <c r="F3164" s="50"/>
    </row>
    <row r="3165" spans="4:6" x14ac:dyDescent="0.2">
      <c r="D3165" s="49"/>
      <c r="E3165" s="49"/>
      <c r="F3165" s="50"/>
    </row>
    <row r="3166" spans="4:6" x14ac:dyDescent="0.2">
      <c r="D3166" s="49"/>
      <c r="E3166" s="49"/>
      <c r="F3166" s="50"/>
    </row>
    <row r="3167" spans="4:6" x14ac:dyDescent="0.2">
      <c r="D3167" s="49"/>
      <c r="E3167" s="49"/>
      <c r="F3167" s="50"/>
    </row>
    <row r="3168" spans="4:6" x14ac:dyDescent="0.2">
      <c r="D3168" s="49"/>
      <c r="E3168" s="49"/>
      <c r="F3168" s="50"/>
    </row>
    <row r="3169" spans="4:6" x14ac:dyDescent="0.2">
      <c r="D3169" s="49"/>
      <c r="E3169" s="49"/>
      <c r="F3169" s="50"/>
    </row>
    <row r="3170" spans="4:6" x14ac:dyDescent="0.2">
      <c r="D3170" s="49"/>
      <c r="E3170" s="49"/>
      <c r="F3170" s="50"/>
    </row>
    <row r="3171" spans="4:6" x14ac:dyDescent="0.2">
      <c r="D3171" s="49"/>
      <c r="E3171" s="49"/>
      <c r="F3171" s="50"/>
    </row>
    <row r="3172" spans="4:6" x14ac:dyDescent="0.2">
      <c r="D3172" s="49"/>
      <c r="E3172" s="49"/>
      <c r="F3172" s="50"/>
    </row>
    <row r="3173" spans="4:6" x14ac:dyDescent="0.2">
      <c r="D3173" s="49"/>
      <c r="E3173" s="49"/>
      <c r="F3173" s="50"/>
    </row>
    <row r="3174" spans="4:6" x14ac:dyDescent="0.2">
      <c r="D3174" s="49"/>
      <c r="E3174" s="49"/>
      <c r="F3174" s="50"/>
    </row>
    <row r="3175" spans="4:6" x14ac:dyDescent="0.2">
      <c r="D3175" s="49"/>
      <c r="E3175" s="49"/>
      <c r="F3175" s="50"/>
    </row>
    <row r="3176" spans="4:6" x14ac:dyDescent="0.2">
      <c r="D3176" s="49"/>
      <c r="E3176" s="49"/>
      <c r="F3176" s="50"/>
    </row>
    <row r="3177" spans="4:6" x14ac:dyDescent="0.2">
      <c r="D3177" s="49"/>
      <c r="E3177" s="49"/>
      <c r="F3177" s="50"/>
    </row>
    <row r="3178" spans="4:6" x14ac:dyDescent="0.2">
      <c r="D3178" s="49"/>
      <c r="E3178" s="49"/>
      <c r="F3178" s="50"/>
    </row>
    <row r="3179" spans="4:6" x14ac:dyDescent="0.2">
      <c r="D3179" s="49"/>
      <c r="E3179" s="49"/>
      <c r="F3179" s="50"/>
    </row>
    <row r="3180" spans="4:6" x14ac:dyDescent="0.2">
      <c r="D3180" s="49"/>
      <c r="E3180" s="49"/>
      <c r="F3180" s="50"/>
    </row>
    <row r="3181" spans="4:6" x14ac:dyDescent="0.2">
      <c r="D3181" s="49"/>
      <c r="E3181" s="49"/>
      <c r="F3181" s="50"/>
    </row>
    <row r="3182" spans="4:6" x14ac:dyDescent="0.2">
      <c r="D3182" s="49"/>
      <c r="E3182" s="49"/>
      <c r="F3182" s="50"/>
    </row>
    <row r="3183" spans="4:6" x14ac:dyDescent="0.2">
      <c r="D3183" s="49"/>
      <c r="E3183" s="49"/>
      <c r="F3183" s="50"/>
    </row>
    <row r="3184" spans="4:6" x14ac:dyDescent="0.2">
      <c r="D3184" s="49"/>
      <c r="E3184" s="49"/>
      <c r="F3184" s="50"/>
    </row>
    <row r="3185" spans="4:6" x14ac:dyDescent="0.2">
      <c r="D3185" s="49"/>
      <c r="E3185" s="49"/>
      <c r="F3185" s="50"/>
    </row>
    <row r="3186" spans="4:6" x14ac:dyDescent="0.2">
      <c r="D3186" s="49"/>
      <c r="E3186" s="49"/>
      <c r="F3186" s="50"/>
    </row>
    <row r="3187" spans="4:6" x14ac:dyDescent="0.2">
      <c r="D3187" s="49"/>
      <c r="E3187" s="49"/>
      <c r="F3187" s="50"/>
    </row>
    <row r="3188" spans="4:6" x14ac:dyDescent="0.2">
      <c r="D3188" s="49"/>
      <c r="E3188" s="49"/>
      <c r="F3188" s="50"/>
    </row>
    <row r="3189" spans="4:6" x14ac:dyDescent="0.2">
      <c r="D3189" s="49"/>
      <c r="E3189" s="49"/>
      <c r="F3189" s="50"/>
    </row>
    <row r="3190" spans="4:6" x14ac:dyDescent="0.2">
      <c r="D3190" s="49"/>
      <c r="E3190" s="49"/>
      <c r="F3190" s="50"/>
    </row>
    <row r="3191" spans="4:6" x14ac:dyDescent="0.2">
      <c r="D3191" s="49"/>
      <c r="E3191" s="49"/>
      <c r="F3191" s="50"/>
    </row>
    <row r="3192" spans="4:6" x14ac:dyDescent="0.2">
      <c r="D3192" s="49"/>
      <c r="E3192" s="49"/>
      <c r="F3192" s="50"/>
    </row>
    <row r="3193" spans="4:6" x14ac:dyDescent="0.2">
      <c r="D3193" s="49"/>
      <c r="E3193" s="49"/>
      <c r="F3193" s="50"/>
    </row>
    <row r="3194" spans="4:6" x14ac:dyDescent="0.2">
      <c r="D3194" s="49"/>
      <c r="E3194" s="49"/>
      <c r="F3194" s="50"/>
    </row>
    <row r="3195" spans="4:6" x14ac:dyDescent="0.2">
      <c r="D3195" s="49"/>
      <c r="E3195" s="49"/>
      <c r="F3195" s="50"/>
    </row>
    <row r="3196" spans="4:6" x14ac:dyDescent="0.2">
      <c r="D3196" s="49"/>
      <c r="E3196" s="49"/>
      <c r="F3196" s="50"/>
    </row>
    <row r="3197" spans="4:6" x14ac:dyDescent="0.2">
      <c r="D3197" s="49"/>
      <c r="E3197" s="49"/>
      <c r="F3197" s="50"/>
    </row>
    <row r="3198" spans="4:6" x14ac:dyDescent="0.2">
      <c r="D3198" s="49"/>
      <c r="E3198" s="49"/>
      <c r="F3198" s="50"/>
    </row>
    <row r="3199" spans="4:6" x14ac:dyDescent="0.2">
      <c r="D3199" s="49"/>
      <c r="E3199" s="49"/>
      <c r="F3199" s="50"/>
    </row>
    <row r="3200" spans="4:6" x14ac:dyDescent="0.2">
      <c r="D3200" s="49"/>
      <c r="E3200" s="49"/>
      <c r="F3200" s="50"/>
    </row>
    <row r="3201" spans="4:6" x14ac:dyDescent="0.2">
      <c r="D3201" s="49"/>
      <c r="E3201" s="49"/>
      <c r="F3201" s="50"/>
    </row>
    <row r="3202" spans="4:6" x14ac:dyDescent="0.2">
      <c r="D3202" s="49"/>
      <c r="E3202" s="49"/>
      <c r="F3202" s="50"/>
    </row>
    <row r="3203" spans="4:6" x14ac:dyDescent="0.2">
      <c r="D3203" s="49"/>
      <c r="E3203" s="49"/>
      <c r="F3203" s="50"/>
    </row>
    <row r="3204" spans="4:6" x14ac:dyDescent="0.2">
      <c r="D3204" s="49"/>
      <c r="E3204" s="49"/>
      <c r="F3204" s="50"/>
    </row>
    <row r="3205" spans="4:6" x14ac:dyDescent="0.2">
      <c r="D3205" s="49"/>
      <c r="E3205" s="49"/>
      <c r="F3205" s="50"/>
    </row>
    <row r="3206" spans="4:6" x14ac:dyDescent="0.2">
      <c r="D3206" s="49"/>
      <c r="E3206" s="49"/>
      <c r="F3206" s="50"/>
    </row>
    <row r="3207" spans="4:6" x14ac:dyDescent="0.2">
      <c r="D3207" s="49"/>
      <c r="E3207" s="49"/>
      <c r="F3207" s="50"/>
    </row>
    <row r="3208" spans="4:6" x14ac:dyDescent="0.2">
      <c r="D3208" s="49"/>
      <c r="E3208" s="49"/>
      <c r="F3208" s="50"/>
    </row>
    <row r="3209" spans="4:6" x14ac:dyDescent="0.2">
      <c r="D3209" s="49"/>
      <c r="E3209" s="49"/>
      <c r="F3209" s="50"/>
    </row>
    <row r="3210" spans="4:6" x14ac:dyDescent="0.2">
      <c r="D3210" s="49"/>
      <c r="E3210" s="49"/>
      <c r="F3210" s="50"/>
    </row>
    <row r="3211" spans="4:6" x14ac:dyDescent="0.2">
      <c r="D3211" s="49"/>
      <c r="E3211" s="49"/>
      <c r="F3211" s="50"/>
    </row>
    <row r="3212" spans="4:6" x14ac:dyDescent="0.2">
      <c r="D3212" s="49"/>
      <c r="E3212" s="49"/>
      <c r="F3212" s="50"/>
    </row>
    <row r="3213" spans="4:6" x14ac:dyDescent="0.2">
      <c r="D3213" s="49"/>
      <c r="E3213" s="49"/>
      <c r="F3213" s="50"/>
    </row>
    <row r="3214" spans="4:6" x14ac:dyDescent="0.2">
      <c r="D3214" s="49"/>
      <c r="E3214" s="49"/>
      <c r="F3214" s="50"/>
    </row>
    <row r="3215" spans="4:6" x14ac:dyDescent="0.2">
      <c r="D3215" s="49"/>
      <c r="E3215" s="49"/>
      <c r="F3215" s="50"/>
    </row>
    <row r="3216" spans="4:6" x14ac:dyDescent="0.2">
      <c r="D3216" s="49"/>
      <c r="E3216" s="49"/>
      <c r="F3216" s="50"/>
    </row>
    <row r="3217" spans="4:6" x14ac:dyDescent="0.2">
      <c r="D3217" s="49"/>
      <c r="E3217" s="49"/>
      <c r="F3217" s="50"/>
    </row>
    <row r="3218" spans="4:6" x14ac:dyDescent="0.2">
      <c r="D3218" s="49"/>
      <c r="E3218" s="49"/>
      <c r="F3218" s="50"/>
    </row>
    <row r="3219" spans="4:6" x14ac:dyDescent="0.2">
      <c r="D3219" s="49"/>
      <c r="E3219" s="49"/>
      <c r="F3219" s="50"/>
    </row>
    <row r="3220" spans="4:6" x14ac:dyDescent="0.2">
      <c r="D3220" s="49"/>
      <c r="E3220" s="49"/>
      <c r="F3220" s="50"/>
    </row>
    <row r="3221" spans="4:6" x14ac:dyDescent="0.2">
      <c r="D3221" s="49"/>
      <c r="E3221" s="49"/>
      <c r="F3221" s="50"/>
    </row>
    <row r="3222" spans="4:6" x14ac:dyDescent="0.2">
      <c r="D3222" s="49"/>
      <c r="E3222" s="49"/>
      <c r="F3222" s="50"/>
    </row>
    <row r="3223" spans="4:6" x14ac:dyDescent="0.2">
      <c r="D3223" s="49"/>
      <c r="E3223" s="49"/>
      <c r="F3223" s="50"/>
    </row>
    <row r="3224" spans="4:6" x14ac:dyDescent="0.2">
      <c r="D3224" s="49"/>
      <c r="E3224" s="49"/>
      <c r="F3224" s="50"/>
    </row>
    <row r="3225" spans="4:6" x14ac:dyDescent="0.2">
      <c r="D3225" s="49"/>
      <c r="E3225" s="49"/>
      <c r="F3225" s="50"/>
    </row>
    <row r="3226" spans="4:6" x14ac:dyDescent="0.2">
      <c r="D3226" s="49"/>
      <c r="E3226" s="49"/>
      <c r="F3226" s="50"/>
    </row>
    <row r="3227" spans="4:6" x14ac:dyDescent="0.2">
      <c r="D3227" s="49"/>
      <c r="E3227" s="49"/>
      <c r="F3227" s="50"/>
    </row>
    <row r="3228" spans="4:6" x14ac:dyDescent="0.2">
      <c r="D3228" s="49"/>
      <c r="E3228" s="49"/>
      <c r="F3228" s="50"/>
    </row>
    <row r="3229" spans="4:6" x14ac:dyDescent="0.2">
      <c r="D3229" s="49"/>
      <c r="E3229" s="49"/>
      <c r="F3229" s="50"/>
    </row>
    <row r="3230" spans="4:6" x14ac:dyDescent="0.2">
      <c r="D3230" s="49"/>
      <c r="E3230" s="49"/>
      <c r="F3230" s="50"/>
    </row>
    <row r="3231" spans="4:6" x14ac:dyDescent="0.2">
      <c r="D3231" s="49"/>
      <c r="E3231" s="49"/>
      <c r="F3231" s="50"/>
    </row>
    <row r="3232" spans="4:6" x14ac:dyDescent="0.2">
      <c r="D3232" s="49"/>
      <c r="E3232" s="49"/>
      <c r="F3232" s="50"/>
    </row>
    <row r="3233" spans="4:6" x14ac:dyDescent="0.2">
      <c r="D3233" s="49"/>
      <c r="E3233" s="49"/>
      <c r="F3233" s="50"/>
    </row>
    <row r="3234" spans="4:6" x14ac:dyDescent="0.2">
      <c r="D3234" s="49"/>
      <c r="E3234" s="49"/>
      <c r="F3234" s="50"/>
    </row>
    <row r="3235" spans="4:6" x14ac:dyDescent="0.2">
      <c r="D3235" s="49"/>
      <c r="E3235" s="49"/>
      <c r="F3235" s="50"/>
    </row>
    <row r="3236" spans="4:6" x14ac:dyDescent="0.2">
      <c r="D3236" s="49"/>
      <c r="E3236" s="49"/>
      <c r="F3236" s="50"/>
    </row>
    <row r="3237" spans="4:6" x14ac:dyDescent="0.2">
      <c r="D3237" s="49"/>
      <c r="E3237" s="49"/>
      <c r="F3237" s="50"/>
    </row>
    <row r="3238" spans="4:6" x14ac:dyDescent="0.2">
      <c r="D3238" s="49"/>
      <c r="E3238" s="49"/>
      <c r="F3238" s="50"/>
    </row>
    <row r="3239" spans="4:6" x14ac:dyDescent="0.2">
      <c r="D3239" s="49"/>
      <c r="E3239" s="49"/>
      <c r="F3239" s="50"/>
    </row>
    <row r="3240" spans="4:6" x14ac:dyDescent="0.2">
      <c r="D3240" s="49"/>
      <c r="E3240" s="49"/>
      <c r="F3240" s="50"/>
    </row>
    <row r="3241" spans="4:6" x14ac:dyDescent="0.2">
      <c r="D3241" s="49"/>
      <c r="E3241" s="49"/>
      <c r="F3241" s="50"/>
    </row>
    <row r="3242" spans="4:6" x14ac:dyDescent="0.2">
      <c r="D3242" s="49"/>
      <c r="E3242" s="49"/>
      <c r="F3242" s="50"/>
    </row>
    <row r="3243" spans="4:6" x14ac:dyDescent="0.2">
      <c r="D3243" s="49"/>
      <c r="E3243" s="49"/>
      <c r="F3243" s="50"/>
    </row>
    <row r="3244" spans="4:6" x14ac:dyDescent="0.2">
      <c r="D3244" s="49"/>
      <c r="E3244" s="49"/>
      <c r="F3244" s="50"/>
    </row>
    <row r="3245" spans="4:6" x14ac:dyDescent="0.2">
      <c r="D3245" s="49"/>
      <c r="E3245" s="49"/>
      <c r="F3245" s="50"/>
    </row>
    <row r="3246" spans="4:6" x14ac:dyDescent="0.2">
      <c r="D3246" s="49"/>
      <c r="E3246" s="49"/>
      <c r="F3246" s="50"/>
    </row>
    <row r="3247" spans="4:6" x14ac:dyDescent="0.2">
      <c r="D3247" s="49"/>
      <c r="E3247" s="49"/>
      <c r="F3247" s="50"/>
    </row>
    <row r="3248" spans="4:6" x14ac:dyDescent="0.2">
      <c r="D3248" s="49"/>
      <c r="E3248" s="49"/>
      <c r="F3248" s="50"/>
    </row>
    <row r="3249" spans="4:6" x14ac:dyDescent="0.2">
      <c r="D3249" s="49"/>
      <c r="E3249" s="49"/>
      <c r="F3249" s="50"/>
    </row>
    <row r="3250" spans="4:6" x14ac:dyDescent="0.2">
      <c r="D3250" s="49"/>
      <c r="E3250" s="49"/>
      <c r="F3250" s="50"/>
    </row>
    <row r="3251" spans="4:6" x14ac:dyDescent="0.2">
      <c r="D3251" s="49"/>
      <c r="E3251" s="49"/>
      <c r="F3251" s="50"/>
    </row>
    <row r="3252" spans="4:6" x14ac:dyDescent="0.2">
      <c r="D3252" s="49"/>
      <c r="E3252" s="49"/>
      <c r="F3252" s="50"/>
    </row>
    <row r="3253" spans="4:6" x14ac:dyDescent="0.2">
      <c r="D3253" s="49"/>
      <c r="E3253" s="49"/>
      <c r="F3253" s="50"/>
    </row>
    <row r="3254" spans="4:6" x14ac:dyDescent="0.2">
      <c r="D3254" s="49"/>
      <c r="E3254" s="49"/>
      <c r="F3254" s="50"/>
    </row>
    <row r="3255" spans="4:6" x14ac:dyDescent="0.2">
      <c r="D3255" s="49"/>
      <c r="E3255" s="49"/>
      <c r="F3255" s="50"/>
    </row>
    <row r="3256" spans="4:6" x14ac:dyDescent="0.2">
      <c r="D3256" s="49"/>
      <c r="E3256" s="49"/>
      <c r="F3256" s="50"/>
    </row>
    <row r="3257" spans="4:6" x14ac:dyDescent="0.2">
      <c r="D3257" s="49"/>
      <c r="E3257" s="49"/>
      <c r="F3257" s="50"/>
    </row>
    <row r="3258" spans="4:6" x14ac:dyDescent="0.2">
      <c r="D3258" s="49"/>
      <c r="E3258" s="49"/>
      <c r="F3258" s="50"/>
    </row>
    <row r="3259" spans="4:6" x14ac:dyDescent="0.2">
      <c r="D3259" s="49"/>
      <c r="E3259" s="49"/>
      <c r="F3259" s="50"/>
    </row>
    <row r="3260" spans="4:6" x14ac:dyDescent="0.2">
      <c r="D3260" s="49"/>
      <c r="E3260" s="49"/>
      <c r="F3260" s="50"/>
    </row>
    <row r="3261" spans="4:6" x14ac:dyDescent="0.2">
      <c r="D3261" s="49"/>
      <c r="E3261" s="49"/>
      <c r="F3261" s="50"/>
    </row>
    <row r="3262" spans="4:6" x14ac:dyDescent="0.2">
      <c r="D3262" s="49"/>
      <c r="E3262" s="49"/>
      <c r="F3262" s="50"/>
    </row>
    <row r="3263" spans="4:6" x14ac:dyDescent="0.2">
      <c r="D3263" s="49"/>
      <c r="E3263" s="49"/>
      <c r="F3263" s="50"/>
    </row>
    <row r="3264" spans="4:6" x14ac:dyDescent="0.2">
      <c r="D3264" s="49"/>
      <c r="E3264" s="49"/>
      <c r="F3264" s="50"/>
    </row>
    <row r="3265" spans="4:6" x14ac:dyDescent="0.2">
      <c r="D3265" s="49"/>
      <c r="E3265" s="49"/>
      <c r="F3265" s="50"/>
    </row>
    <row r="3266" spans="4:6" x14ac:dyDescent="0.2">
      <c r="D3266" s="49"/>
      <c r="E3266" s="49"/>
      <c r="F3266" s="50"/>
    </row>
    <row r="3267" spans="4:6" x14ac:dyDescent="0.2">
      <c r="D3267" s="49"/>
      <c r="E3267" s="49"/>
      <c r="F3267" s="50"/>
    </row>
    <row r="3268" spans="4:6" x14ac:dyDescent="0.2">
      <c r="D3268" s="49"/>
      <c r="E3268" s="49"/>
      <c r="F3268" s="50"/>
    </row>
    <row r="3269" spans="4:6" x14ac:dyDescent="0.2">
      <c r="D3269" s="49"/>
      <c r="E3269" s="49"/>
      <c r="F3269" s="50"/>
    </row>
    <row r="3270" spans="4:6" x14ac:dyDescent="0.2">
      <c r="D3270" s="49"/>
      <c r="E3270" s="49"/>
      <c r="F3270" s="50"/>
    </row>
    <row r="3271" spans="4:6" x14ac:dyDescent="0.2">
      <c r="D3271" s="49"/>
      <c r="E3271" s="49"/>
      <c r="F3271" s="50"/>
    </row>
    <row r="3272" spans="4:6" x14ac:dyDescent="0.2">
      <c r="D3272" s="49"/>
      <c r="E3272" s="49"/>
      <c r="F3272" s="50"/>
    </row>
    <row r="3273" spans="4:6" x14ac:dyDescent="0.2">
      <c r="D3273" s="49"/>
      <c r="E3273" s="49"/>
      <c r="F3273" s="50"/>
    </row>
    <row r="3274" spans="4:6" x14ac:dyDescent="0.2">
      <c r="D3274" s="49"/>
      <c r="E3274" s="49"/>
      <c r="F3274" s="50"/>
    </row>
    <row r="3275" spans="4:6" x14ac:dyDescent="0.2">
      <c r="D3275" s="49"/>
      <c r="E3275" s="49"/>
      <c r="F3275" s="50"/>
    </row>
    <row r="3276" spans="4:6" x14ac:dyDescent="0.2">
      <c r="D3276" s="49"/>
      <c r="E3276" s="49"/>
      <c r="F3276" s="50"/>
    </row>
    <row r="3277" spans="4:6" x14ac:dyDescent="0.2">
      <c r="D3277" s="49"/>
      <c r="E3277" s="49"/>
      <c r="F3277" s="50"/>
    </row>
    <row r="3278" spans="4:6" x14ac:dyDescent="0.2">
      <c r="D3278" s="49"/>
      <c r="E3278" s="49"/>
      <c r="F3278" s="50"/>
    </row>
    <row r="3279" spans="4:6" x14ac:dyDescent="0.2">
      <c r="D3279" s="49"/>
      <c r="E3279" s="49"/>
      <c r="F3279" s="50"/>
    </row>
    <row r="3280" spans="4:6" x14ac:dyDescent="0.2">
      <c r="D3280" s="49"/>
      <c r="E3280" s="49"/>
      <c r="F3280" s="50"/>
    </row>
    <row r="3281" spans="4:6" x14ac:dyDescent="0.2">
      <c r="D3281" s="49"/>
      <c r="E3281" s="49"/>
      <c r="F3281" s="50"/>
    </row>
    <row r="3282" spans="4:6" x14ac:dyDescent="0.2">
      <c r="D3282" s="49"/>
      <c r="E3282" s="49"/>
      <c r="F3282" s="50"/>
    </row>
    <row r="3283" spans="4:6" x14ac:dyDescent="0.2">
      <c r="D3283" s="49"/>
      <c r="E3283" s="49"/>
      <c r="F3283" s="50"/>
    </row>
    <row r="3284" spans="4:6" x14ac:dyDescent="0.2">
      <c r="D3284" s="49"/>
      <c r="E3284" s="49"/>
      <c r="F3284" s="50"/>
    </row>
    <row r="3285" spans="4:6" x14ac:dyDescent="0.2">
      <c r="D3285" s="49"/>
      <c r="E3285" s="49"/>
      <c r="F3285" s="50"/>
    </row>
    <row r="3286" spans="4:6" x14ac:dyDescent="0.2">
      <c r="D3286" s="49"/>
      <c r="E3286" s="49"/>
      <c r="F3286" s="50"/>
    </row>
    <row r="3287" spans="4:6" x14ac:dyDescent="0.2">
      <c r="D3287" s="49"/>
      <c r="E3287" s="49"/>
      <c r="F3287" s="50"/>
    </row>
    <row r="3288" spans="4:6" x14ac:dyDescent="0.2">
      <c r="D3288" s="49"/>
      <c r="E3288" s="49"/>
      <c r="F3288" s="50"/>
    </row>
    <row r="3289" spans="4:6" x14ac:dyDescent="0.2">
      <c r="D3289" s="49"/>
      <c r="E3289" s="49"/>
      <c r="F3289" s="50"/>
    </row>
    <row r="3290" spans="4:6" x14ac:dyDescent="0.2">
      <c r="D3290" s="49"/>
      <c r="E3290" s="49"/>
      <c r="F3290" s="50"/>
    </row>
    <row r="3291" spans="4:6" x14ac:dyDescent="0.2">
      <c r="D3291" s="49"/>
      <c r="E3291" s="49"/>
      <c r="F3291" s="50"/>
    </row>
    <row r="3292" spans="4:6" x14ac:dyDescent="0.2">
      <c r="D3292" s="49"/>
      <c r="E3292" s="49"/>
      <c r="F3292" s="50"/>
    </row>
    <row r="3293" spans="4:6" x14ac:dyDescent="0.2">
      <c r="D3293" s="49"/>
      <c r="E3293" s="49"/>
      <c r="F3293" s="50"/>
    </row>
    <row r="3294" spans="4:6" x14ac:dyDescent="0.2">
      <c r="D3294" s="49"/>
      <c r="E3294" s="49"/>
      <c r="F3294" s="50"/>
    </row>
    <row r="3295" spans="4:6" x14ac:dyDescent="0.2">
      <c r="D3295" s="49"/>
      <c r="E3295" s="49"/>
      <c r="F3295" s="50"/>
    </row>
    <row r="3296" spans="4:6" x14ac:dyDescent="0.2">
      <c r="D3296" s="49"/>
      <c r="E3296" s="49"/>
      <c r="F3296" s="50"/>
    </row>
    <row r="3297" spans="4:6" x14ac:dyDescent="0.2">
      <c r="D3297" s="49"/>
      <c r="E3297" s="49"/>
      <c r="F3297" s="50"/>
    </row>
    <row r="3298" spans="4:6" x14ac:dyDescent="0.2">
      <c r="D3298" s="49"/>
      <c r="E3298" s="49"/>
      <c r="F3298" s="50"/>
    </row>
    <row r="3299" spans="4:6" x14ac:dyDescent="0.2">
      <c r="D3299" s="49"/>
      <c r="E3299" s="49"/>
      <c r="F3299" s="50"/>
    </row>
    <row r="3300" spans="4:6" x14ac:dyDescent="0.2">
      <c r="D3300" s="49"/>
      <c r="E3300" s="49"/>
      <c r="F3300" s="50"/>
    </row>
    <row r="3301" spans="4:6" x14ac:dyDescent="0.2">
      <c r="D3301" s="49"/>
      <c r="E3301" s="49"/>
      <c r="F3301" s="50"/>
    </row>
    <row r="3302" spans="4:6" x14ac:dyDescent="0.2">
      <c r="D3302" s="49"/>
      <c r="E3302" s="49"/>
      <c r="F3302" s="50"/>
    </row>
    <row r="3303" spans="4:6" x14ac:dyDescent="0.2">
      <c r="D3303" s="49"/>
      <c r="E3303" s="49"/>
      <c r="F3303" s="50"/>
    </row>
    <row r="3304" spans="4:6" x14ac:dyDescent="0.2">
      <c r="D3304" s="49"/>
      <c r="E3304" s="49"/>
      <c r="F3304" s="50"/>
    </row>
    <row r="3305" spans="4:6" x14ac:dyDescent="0.2">
      <c r="D3305" s="49"/>
      <c r="E3305" s="49"/>
      <c r="F3305" s="50"/>
    </row>
    <row r="3306" spans="4:6" x14ac:dyDescent="0.2">
      <c r="D3306" s="49"/>
      <c r="E3306" s="49"/>
      <c r="F3306" s="50"/>
    </row>
    <row r="3307" spans="4:6" x14ac:dyDescent="0.2">
      <c r="D3307" s="49"/>
      <c r="E3307" s="49"/>
      <c r="F3307" s="50"/>
    </row>
    <row r="3308" spans="4:6" x14ac:dyDescent="0.2">
      <c r="D3308" s="49"/>
      <c r="E3308" s="49"/>
      <c r="F3308" s="50"/>
    </row>
    <row r="3309" spans="4:6" x14ac:dyDescent="0.2">
      <c r="D3309" s="49"/>
      <c r="E3309" s="49"/>
      <c r="F3309" s="50"/>
    </row>
    <row r="3310" spans="4:6" x14ac:dyDescent="0.2">
      <c r="D3310" s="49"/>
      <c r="E3310" s="49"/>
      <c r="F3310" s="50"/>
    </row>
    <row r="3311" spans="4:6" x14ac:dyDescent="0.2">
      <c r="D3311" s="49"/>
      <c r="E3311" s="49"/>
      <c r="F3311" s="50"/>
    </row>
    <row r="3312" spans="4:6" x14ac:dyDescent="0.2">
      <c r="D3312" s="49"/>
      <c r="E3312" s="49"/>
      <c r="F3312" s="50"/>
    </row>
    <row r="3313" spans="4:6" x14ac:dyDescent="0.2">
      <c r="D3313" s="49"/>
      <c r="E3313" s="49"/>
      <c r="F3313" s="50"/>
    </row>
    <row r="3314" spans="4:6" x14ac:dyDescent="0.2">
      <c r="D3314" s="49"/>
      <c r="E3314" s="49"/>
      <c r="F3314" s="50"/>
    </row>
    <row r="3315" spans="4:6" x14ac:dyDescent="0.2">
      <c r="D3315" s="49"/>
      <c r="E3315" s="49"/>
      <c r="F3315" s="50"/>
    </row>
    <row r="3316" spans="4:6" x14ac:dyDescent="0.2">
      <c r="D3316" s="49"/>
      <c r="E3316" s="49"/>
      <c r="F3316" s="50"/>
    </row>
    <row r="3317" spans="4:6" x14ac:dyDescent="0.2">
      <c r="D3317" s="49"/>
      <c r="E3317" s="49"/>
      <c r="F3317" s="50"/>
    </row>
    <row r="3318" spans="4:6" x14ac:dyDescent="0.2">
      <c r="D3318" s="49"/>
      <c r="E3318" s="49"/>
      <c r="F3318" s="50"/>
    </row>
    <row r="3319" spans="4:6" x14ac:dyDescent="0.2">
      <c r="D3319" s="49"/>
      <c r="E3319" s="49"/>
      <c r="F3319" s="50"/>
    </row>
    <row r="3320" spans="4:6" x14ac:dyDescent="0.2">
      <c r="D3320" s="49"/>
      <c r="E3320" s="49"/>
      <c r="F3320" s="50"/>
    </row>
    <row r="3321" spans="4:6" x14ac:dyDescent="0.2">
      <c r="D3321" s="49"/>
      <c r="E3321" s="49"/>
      <c r="F3321" s="50"/>
    </row>
    <row r="3322" spans="4:6" x14ac:dyDescent="0.2">
      <c r="D3322" s="49"/>
      <c r="E3322" s="49"/>
      <c r="F3322" s="50"/>
    </row>
    <row r="3323" spans="4:6" x14ac:dyDescent="0.2">
      <c r="D3323" s="49"/>
      <c r="E3323" s="49"/>
      <c r="F3323" s="50"/>
    </row>
    <row r="3324" spans="4:6" x14ac:dyDescent="0.2">
      <c r="D3324" s="49"/>
      <c r="E3324" s="49"/>
      <c r="F3324" s="50"/>
    </row>
    <row r="3325" spans="4:6" x14ac:dyDescent="0.2">
      <c r="D3325" s="49"/>
      <c r="E3325" s="49"/>
      <c r="F3325" s="50"/>
    </row>
    <row r="3326" spans="4:6" x14ac:dyDescent="0.2">
      <c r="D3326" s="49"/>
      <c r="E3326" s="49"/>
      <c r="F3326" s="50"/>
    </row>
    <row r="3327" spans="4:6" x14ac:dyDescent="0.2">
      <c r="D3327" s="49"/>
      <c r="E3327" s="49"/>
      <c r="F3327" s="50"/>
    </row>
    <row r="3328" spans="4:6" x14ac:dyDescent="0.2">
      <c r="D3328" s="49"/>
      <c r="E3328" s="49"/>
      <c r="F3328" s="50"/>
    </row>
    <row r="3329" spans="4:6" x14ac:dyDescent="0.2">
      <c r="D3329" s="49"/>
      <c r="E3329" s="49"/>
      <c r="F3329" s="50"/>
    </row>
    <row r="3330" spans="4:6" x14ac:dyDescent="0.2">
      <c r="D3330" s="49"/>
      <c r="E3330" s="49"/>
      <c r="F3330" s="50"/>
    </row>
    <row r="3331" spans="4:6" x14ac:dyDescent="0.2">
      <c r="D3331" s="49"/>
      <c r="E3331" s="49"/>
      <c r="F3331" s="50"/>
    </row>
    <row r="3332" spans="4:6" x14ac:dyDescent="0.2">
      <c r="D3332" s="49"/>
      <c r="E3332" s="49"/>
      <c r="F3332" s="50"/>
    </row>
    <row r="3333" spans="4:6" x14ac:dyDescent="0.2">
      <c r="D3333" s="49"/>
      <c r="E3333" s="49"/>
      <c r="F3333" s="50"/>
    </row>
    <row r="3334" spans="4:6" x14ac:dyDescent="0.2">
      <c r="D3334" s="49"/>
      <c r="E3334" s="49"/>
      <c r="F3334" s="50"/>
    </row>
    <row r="3335" spans="4:6" x14ac:dyDescent="0.2">
      <c r="D3335" s="49"/>
      <c r="E3335" s="49"/>
      <c r="F3335" s="50"/>
    </row>
    <row r="3336" spans="4:6" x14ac:dyDescent="0.2">
      <c r="D3336" s="49"/>
      <c r="E3336" s="49"/>
      <c r="F3336" s="50"/>
    </row>
    <row r="3337" spans="4:6" x14ac:dyDescent="0.2">
      <c r="D3337" s="49"/>
      <c r="E3337" s="49"/>
      <c r="F3337" s="50"/>
    </row>
    <row r="3338" spans="4:6" x14ac:dyDescent="0.2">
      <c r="D3338" s="49"/>
      <c r="E3338" s="49"/>
      <c r="F3338" s="50"/>
    </row>
    <row r="3339" spans="4:6" x14ac:dyDescent="0.2">
      <c r="D3339" s="49"/>
      <c r="E3339" s="49"/>
      <c r="F3339" s="50"/>
    </row>
    <row r="3340" spans="4:6" x14ac:dyDescent="0.2">
      <c r="D3340" s="49"/>
      <c r="E3340" s="49"/>
      <c r="F3340" s="50"/>
    </row>
    <row r="3341" spans="4:6" x14ac:dyDescent="0.2">
      <c r="D3341" s="49"/>
      <c r="E3341" s="49"/>
      <c r="F3341" s="50"/>
    </row>
    <row r="3342" spans="4:6" x14ac:dyDescent="0.2">
      <c r="D3342" s="49"/>
      <c r="E3342" s="49"/>
      <c r="F3342" s="50"/>
    </row>
    <row r="3343" spans="4:6" x14ac:dyDescent="0.2">
      <c r="D3343" s="49"/>
      <c r="E3343" s="49"/>
      <c r="F3343" s="50"/>
    </row>
    <row r="3344" spans="4:6" x14ac:dyDescent="0.2">
      <c r="D3344" s="49"/>
      <c r="E3344" s="49"/>
      <c r="F3344" s="50"/>
    </row>
    <row r="3345" spans="4:6" x14ac:dyDescent="0.2">
      <c r="D3345" s="49"/>
      <c r="E3345" s="49"/>
      <c r="F3345" s="50"/>
    </row>
    <row r="3346" spans="4:6" x14ac:dyDescent="0.2">
      <c r="D3346" s="49"/>
      <c r="E3346" s="49"/>
      <c r="F3346" s="50"/>
    </row>
    <row r="3347" spans="4:6" x14ac:dyDescent="0.2">
      <c r="D3347" s="49"/>
      <c r="E3347" s="49"/>
      <c r="F3347" s="50"/>
    </row>
    <row r="3348" spans="4:6" x14ac:dyDescent="0.2">
      <c r="D3348" s="49"/>
      <c r="E3348" s="49"/>
      <c r="F3348" s="50"/>
    </row>
    <row r="3349" spans="4:6" x14ac:dyDescent="0.2">
      <c r="D3349" s="49"/>
      <c r="E3349" s="49"/>
      <c r="F3349" s="50"/>
    </row>
    <row r="3350" spans="4:6" x14ac:dyDescent="0.2">
      <c r="D3350" s="49"/>
      <c r="E3350" s="49"/>
      <c r="F3350" s="50"/>
    </row>
    <row r="3351" spans="4:6" x14ac:dyDescent="0.2">
      <c r="D3351" s="49"/>
      <c r="E3351" s="49"/>
      <c r="F3351" s="50"/>
    </row>
    <row r="3352" spans="4:6" x14ac:dyDescent="0.2">
      <c r="D3352" s="49"/>
      <c r="E3352" s="49"/>
      <c r="F3352" s="50"/>
    </row>
    <row r="3353" spans="4:6" x14ac:dyDescent="0.2">
      <c r="D3353" s="49"/>
      <c r="E3353" s="49"/>
      <c r="F3353" s="50"/>
    </row>
    <row r="3354" spans="4:6" x14ac:dyDescent="0.2">
      <c r="D3354" s="49"/>
      <c r="E3354" s="49"/>
      <c r="F3354" s="50"/>
    </row>
    <row r="3355" spans="4:6" x14ac:dyDescent="0.2">
      <c r="D3355" s="49"/>
      <c r="E3355" s="49"/>
      <c r="F3355" s="50"/>
    </row>
    <row r="3356" spans="4:6" x14ac:dyDescent="0.2">
      <c r="D3356" s="49"/>
      <c r="E3356" s="49"/>
      <c r="F3356" s="50"/>
    </row>
    <row r="3357" spans="4:6" x14ac:dyDescent="0.2">
      <c r="D3357" s="49"/>
      <c r="E3357" s="49"/>
      <c r="F3357" s="50"/>
    </row>
    <row r="3358" spans="4:6" x14ac:dyDescent="0.2">
      <c r="D3358" s="49"/>
      <c r="E3358" s="49"/>
      <c r="F3358" s="50"/>
    </row>
    <row r="3359" spans="4:6" x14ac:dyDescent="0.2">
      <c r="D3359" s="49"/>
      <c r="E3359" s="49"/>
      <c r="F3359" s="50"/>
    </row>
    <row r="3360" spans="4:6" x14ac:dyDescent="0.2">
      <c r="D3360" s="49"/>
      <c r="E3360" s="49"/>
      <c r="F3360" s="50"/>
    </row>
    <row r="3361" spans="4:6" x14ac:dyDescent="0.2">
      <c r="D3361" s="49"/>
      <c r="E3361" s="49"/>
      <c r="F3361" s="50"/>
    </row>
    <row r="3362" spans="4:6" x14ac:dyDescent="0.2">
      <c r="D3362" s="49"/>
      <c r="E3362" s="49"/>
      <c r="F3362" s="50"/>
    </row>
    <row r="3363" spans="4:6" x14ac:dyDescent="0.2">
      <c r="D3363" s="49"/>
      <c r="E3363" s="49"/>
      <c r="F3363" s="50"/>
    </row>
    <row r="3364" spans="4:6" x14ac:dyDescent="0.2">
      <c r="D3364" s="49"/>
      <c r="E3364" s="49"/>
      <c r="F3364" s="50"/>
    </row>
    <row r="3365" spans="4:6" x14ac:dyDescent="0.2">
      <c r="D3365" s="49"/>
      <c r="E3365" s="49"/>
      <c r="F3365" s="50"/>
    </row>
    <row r="3366" spans="4:6" x14ac:dyDescent="0.2">
      <c r="D3366" s="49"/>
      <c r="E3366" s="49"/>
      <c r="F3366" s="50"/>
    </row>
    <row r="3367" spans="4:6" x14ac:dyDescent="0.2">
      <c r="D3367" s="49"/>
      <c r="E3367" s="49"/>
      <c r="F3367" s="50"/>
    </row>
    <row r="3368" spans="4:6" x14ac:dyDescent="0.2">
      <c r="D3368" s="49"/>
      <c r="E3368" s="49"/>
      <c r="F3368" s="50"/>
    </row>
    <row r="3369" spans="4:6" x14ac:dyDescent="0.2">
      <c r="D3369" s="49"/>
      <c r="E3369" s="49"/>
      <c r="F3369" s="50"/>
    </row>
    <row r="3370" spans="4:6" x14ac:dyDescent="0.2">
      <c r="D3370" s="49"/>
      <c r="E3370" s="49"/>
      <c r="F3370" s="50"/>
    </row>
    <row r="3371" spans="4:6" x14ac:dyDescent="0.2">
      <c r="D3371" s="49"/>
      <c r="E3371" s="49"/>
      <c r="F3371" s="50"/>
    </row>
    <row r="3372" spans="4:6" x14ac:dyDescent="0.2">
      <c r="D3372" s="49"/>
      <c r="E3372" s="49"/>
      <c r="F3372" s="50"/>
    </row>
    <row r="3373" spans="4:6" x14ac:dyDescent="0.2">
      <c r="D3373" s="49"/>
      <c r="E3373" s="49"/>
      <c r="F3373" s="50"/>
    </row>
    <row r="3374" spans="4:6" x14ac:dyDescent="0.2">
      <c r="D3374" s="49"/>
      <c r="E3374" s="49"/>
      <c r="F3374" s="50"/>
    </row>
    <row r="3375" spans="4:6" x14ac:dyDescent="0.2">
      <c r="D3375" s="49"/>
      <c r="E3375" s="49"/>
      <c r="F3375" s="50"/>
    </row>
    <row r="3376" spans="4:6" x14ac:dyDescent="0.2">
      <c r="D3376" s="49"/>
      <c r="E3376" s="49"/>
      <c r="F3376" s="50"/>
    </row>
    <row r="3377" spans="4:6" x14ac:dyDescent="0.2">
      <c r="D3377" s="49"/>
      <c r="E3377" s="49"/>
      <c r="F3377" s="50"/>
    </row>
    <row r="3378" spans="4:6" x14ac:dyDescent="0.2">
      <c r="D3378" s="49"/>
      <c r="E3378" s="49"/>
      <c r="F3378" s="50"/>
    </row>
    <row r="3379" spans="4:6" x14ac:dyDescent="0.2">
      <c r="D3379" s="49"/>
      <c r="E3379" s="49"/>
      <c r="F3379" s="50"/>
    </row>
    <row r="3380" spans="4:6" x14ac:dyDescent="0.2">
      <c r="D3380" s="49"/>
      <c r="E3380" s="49"/>
      <c r="F3380" s="50"/>
    </row>
    <row r="3381" spans="4:6" x14ac:dyDescent="0.2">
      <c r="D3381" s="49"/>
      <c r="E3381" s="49"/>
      <c r="F3381" s="50"/>
    </row>
    <row r="3382" spans="4:6" x14ac:dyDescent="0.2">
      <c r="D3382" s="49"/>
      <c r="E3382" s="49"/>
      <c r="F3382" s="50"/>
    </row>
    <row r="3383" spans="4:6" x14ac:dyDescent="0.2">
      <c r="D3383" s="49"/>
      <c r="E3383" s="49"/>
      <c r="F3383" s="50"/>
    </row>
    <row r="3384" spans="4:6" x14ac:dyDescent="0.2">
      <c r="D3384" s="49"/>
      <c r="E3384" s="49"/>
      <c r="F3384" s="50"/>
    </row>
    <row r="3385" spans="4:6" x14ac:dyDescent="0.2">
      <c r="D3385" s="49"/>
      <c r="E3385" s="49"/>
      <c r="F3385" s="50"/>
    </row>
    <row r="3386" spans="4:6" x14ac:dyDescent="0.2">
      <c r="D3386" s="49"/>
      <c r="E3386" s="49"/>
      <c r="F3386" s="50"/>
    </row>
    <row r="3387" spans="4:6" x14ac:dyDescent="0.2">
      <c r="D3387" s="49"/>
      <c r="E3387" s="49"/>
      <c r="F3387" s="50"/>
    </row>
    <row r="3388" spans="4:6" x14ac:dyDescent="0.2">
      <c r="D3388" s="49"/>
      <c r="E3388" s="49"/>
      <c r="F3388" s="50"/>
    </row>
    <row r="3389" spans="4:6" x14ac:dyDescent="0.2">
      <c r="D3389" s="49"/>
      <c r="E3389" s="49"/>
      <c r="F3389" s="50"/>
    </row>
    <row r="3390" spans="4:6" x14ac:dyDescent="0.2">
      <c r="D3390" s="49"/>
      <c r="E3390" s="49"/>
      <c r="F3390" s="50"/>
    </row>
    <row r="3391" spans="4:6" x14ac:dyDescent="0.2">
      <c r="D3391" s="49"/>
      <c r="E3391" s="49"/>
      <c r="F3391" s="50"/>
    </row>
    <row r="3392" spans="4:6" x14ac:dyDescent="0.2">
      <c r="D3392" s="49"/>
      <c r="E3392" s="49"/>
      <c r="F3392" s="50"/>
    </row>
    <row r="3393" spans="4:6" x14ac:dyDescent="0.2">
      <c r="D3393" s="49"/>
      <c r="E3393" s="49"/>
      <c r="F3393" s="50"/>
    </row>
    <row r="3394" spans="4:6" x14ac:dyDescent="0.2">
      <c r="D3394" s="49"/>
      <c r="E3394" s="49"/>
      <c r="F3394" s="50"/>
    </row>
    <row r="3395" spans="4:6" x14ac:dyDescent="0.2">
      <c r="D3395" s="49"/>
      <c r="E3395" s="49"/>
      <c r="F3395" s="50"/>
    </row>
    <row r="3396" spans="4:6" x14ac:dyDescent="0.2">
      <c r="D3396" s="49"/>
      <c r="E3396" s="49"/>
      <c r="F3396" s="50"/>
    </row>
    <row r="3397" spans="4:6" x14ac:dyDescent="0.2">
      <c r="D3397" s="49"/>
      <c r="E3397" s="49"/>
      <c r="F3397" s="50"/>
    </row>
    <row r="3398" spans="4:6" x14ac:dyDescent="0.2">
      <c r="D3398" s="49"/>
      <c r="E3398" s="49"/>
      <c r="F3398" s="50"/>
    </row>
    <row r="3399" spans="4:6" x14ac:dyDescent="0.2">
      <c r="D3399" s="49"/>
      <c r="E3399" s="49"/>
      <c r="F3399" s="50"/>
    </row>
    <row r="3400" spans="4:6" x14ac:dyDescent="0.2">
      <c r="D3400" s="49"/>
      <c r="E3400" s="49"/>
      <c r="F3400" s="50"/>
    </row>
    <row r="3401" spans="4:6" x14ac:dyDescent="0.2">
      <c r="D3401" s="49"/>
      <c r="E3401" s="49"/>
      <c r="F3401" s="50"/>
    </row>
    <row r="3402" spans="4:6" x14ac:dyDescent="0.2">
      <c r="D3402" s="49"/>
      <c r="E3402" s="49"/>
      <c r="F3402" s="50"/>
    </row>
    <row r="3403" spans="4:6" x14ac:dyDescent="0.2">
      <c r="D3403" s="49"/>
      <c r="E3403" s="49"/>
      <c r="F3403" s="50"/>
    </row>
    <row r="3404" spans="4:6" x14ac:dyDescent="0.2">
      <c r="D3404" s="49"/>
      <c r="E3404" s="49"/>
      <c r="F3404" s="50"/>
    </row>
    <row r="3405" spans="4:6" x14ac:dyDescent="0.2">
      <c r="D3405" s="49"/>
      <c r="E3405" s="49"/>
      <c r="F3405" s="50"/>
    </row>
    <row r="3406" spans="4:6" x14ac:dyDescent="0.2">
      <c r="D3406" s="49"/>
      <c r="E3406" s="49"/>
      <c r="F3406" s="50"/>
    </row>
    <row r="3407" spans="4:6" x14ac:dyDescent="0.2">
      <c r="D3407" s="49"/>
      <c r="E3407" s="49"/>
      <c r="F3407" s="50"/>
    </row>
    <row r="3408" spans="4:6" x14ac:dyDescent="0.2">
      <c r="D3408" s="49"/>
      <c r="E3408" s="49"/>
      <c r="F3408" s="50"/>
    </row>
    <row r="3409" spans="4:6" x14ac:dyDescent="0.2">
      <c r="D3409" s="49"/>
      <c r="E3409" s="49"/>
      <c r="F3409" s="50"/>
    </row>
    <row r="3410" spans="4:6" x14ac:dyDescent="0.2">
      <c r="D3410" s="49"/>
      <c r="E3410" s="49"/>
      <c r="F3410" s="50"/>
    </row>
    <row r="3411" spans="4:6" x14ac:dyDescent="0.2">
      <c r="D3411" s="49"/>
      <c r="E3411" s="49"/>
      <c r="F3411" s="50"/>
    </row>
    <row r="3412" spans="4:6" x14ac:dyDescent="0.2">
      <c r="D3412" s="49"/>
      <c r="E3412" s="49"/>
      <c r="F3412" s="50"/>
    </row>
    <row r="3413" spans="4:6" x14ac:dyDescent="0.2">
      <c r="D3413" s="49"/>
      <c r="E3413" s="49"/>
      <c r="F3413" s="50"/>
    </row>
    <row r="3414" spans="4:6" x14ac:dyDescent="0.2">
      <c r="D3414" s="49"/>
      <c r="E3414" s="49"/>
      <c r="F3414" s="50"/>
    </row>
    <row r="3415" spans="4:6" x14ac:dyDescent="0.2">
      <c r="D3415" s="49"/>
      <c r="E3415" s="49"/>
      <c r="F3415" s="50"/>
    </row>
    <row r="3416" spans="4:6" x14ac:dyDescent="0.2">
      <c r="D3416" s="49"/>
      <c r="E3416" s="49"/>
      <c r="F3416" s="50"/>
    </row>
    <row r="3417" spans="4:6" x14ac:dyDescent="0.2">
      <c r="D3417" s="49"/>
      <c r="E3417" s="49"/>
      <c r="F3417" s="50"/>
    </row>
    <row r="3418" spans="4:6" x14ac:dyDescent="0.2">
      <c r="D3418" s="49"/>
      <c r="E3418" s="49"/>
      <c r="F3418" s="50"/>
    </row>
    <row r="3419" spans="4:6" x14ac:dyDescent="0.2">
      <c r="D3419" s="49"/>
      <c r="E3419" s="49"/>
      <c r="F3419" s="50"/>
    </row>
    <row r="3420" spans="4:6" x14ac:dyDescent="0.2">
      <c r="D3420" s="49"/>
      <c r="E3420" s="49"/>
      <c r="F3420" s="50"/>
    </row>
    <row r="3421" spans="4:6" x14ac:dyDescent="0.2">
      <c r="D3421" s="49"/>
      <c r="E3421" s="49"/>
      <c r="F3421" s="50"/>
    </row>
    <row r="3422" spans="4:6" x14ac:dyDescent="0.2">
      <c r="D3422" s="49"/>
      <c r="E3422" s="49"/>
      <c r="F3422" s="50"/>
    </row>
    <row r="3423" spans="4:6" x14ac:dyDescent="0.2">
      <c r="D3423" s="49"/>
      <c r="E3423" s="49"/>
      <c r="F3423" s="50"/>
    </row>
    <row r="3424" spans="4:6" x14ac:dyDescent="0.2">
      <c r="D3424" s="49"/>
      <c r="E3424" s="49"/>
      <c r="F3424" s="50"/>
    </row>
    <row r="3425" spans="4:6" x14ac:dyDescent="0.2">
      <c r="D3425" s="49"/>
      <c r="E3425" s="49"/>
      <c r="F3425" s="50"/>
    </row>
    <row r="3426" spans="4:6" x14ac:dyDescent="0.2">
      <c r="D3426" s="49"/>
      <c r="E3426" s="49"/>
      <c r="F3426" s="50"/>
    </row>
    <row r="3427" spans="4:6" x14ac:dyDescent="0.2">
      <c r="D3427" s="49"/>
      <c r="E3427" s="49"/>
      <c r="F3427" s="50"/>
    </row>
    <row r="3428" spans="4:6" x14ac:dyDescent="0.2">
      <c r="D3428" s="49"/>
      <c r="E3428" s="49"/>
      <c r="F3428" s="50"/>
    </row>
    <row r="3429" spans="4:6" x14ac:dyDescent="0.2">
      <c r="D3429" s="49"/>
      <c r="E3429" s="49"/>
      <c r="F3429" s="50"/>
    </row>
    <row r="3430" spans="4:6" x14ac:dyDescent="0.2">
      <c r="D3430" s="49"/>
      <c r="E3430" s="49"/>
      <c r="F3430" s="50"/>
    </row>
    <row r="3431" spans="4:6" x14ac:dyDescent="0.2">
      <c r="D3431" s="49"/>
      <c r="E3431" s="49"/>
      <c r="F3431" s="50"/>
    </row>
    <row r="3432" spans="4:6" x14ac:dyDescent="0.2">
      <c r="D3432" s="49"/>
      <c r="E3432" s="49"/>
      <c r="F3432" s="50"/>
    </row>
    <row r="3433" spans="4:6" x14ac:dyDescent="0.2">
      <c r="D3433" s="49"/>
      <c r="E3433" s="49"/>
      <c r="F3433" s="50"/>
    </row>
    <row r="3434" spans="4:6" x14ac:dyDescent="0.2">
      <c r="D3434" s="49"/>
      <c r="E3434" s="49"/>
      <c r="F3434" s="50"/>
    </row>
    <row r="3435" spans="4:6" x14ac:dyDescent="0.2">
      <c r="D3435" s="49"/>
      <c r="E3435" s="49"/>
      <c r="F3435" s="50"/>
    </row>
    <row r="3436" spans="4:6" x14ac:dyDescent="0.2">
      <c r="D3436" s="49"/>
      <c r="E3436" s="49"/>
      <c r="F3436" s="50"/>
    </row>
    <row r="3437" spans="4:6" x14ac:dyDescent="0.2">
      <c r="D3437" s="49"/>
      <c r="E3437" s="49"/>
      <c r="F3437" s="50"/>
    </row>
    <row r="3438" spans="4:6" x14ac:dyDescent="0.2">
      <c r="D3438" s="49"/>
      <c r="E3438" s="49"/>
      <c r="F3438" s="50"/>
    </row>
    <row r="3439" spans="4:6" x14ac:dyDescent="0.2">
      <c r="D3439" s="49"/>
      <c r="E3439" s="49"/>
      <c r="F3439" s="50"/>
    </row>
    <row r="3440" spans="4:6" x14ac:dyDescent="0.2">
      <c r="D3440" s="49"/>
      <c r="E3440" s="49"/>
      <c r="F3440" s="50"/>
    </row>
    <row r="3441" spans="4:6" x14ac:dyDescent="0.2">
      <c r="D3441" s="49"/>
      <c r="E3441" s="49"/>
      <c r="F3441" s="50"/>
    </row>
    <row r="3442" spans="4:6" x14ac:dyDescent="0.2">
      <c r="D3442" s="49"/>
      <c r="E3442" s="49"/>
      <c r="F3442" s="50"/>
    </row>
    <row r="3443" spans="4:6" x14ac:dyDescent="0.2">
      <c r="D3443" s="49"/>
      <c r="E3443" s="49"/>
      <c r="F3443" s="50"/>
    </row>
    <row r="3444" spans="4:6" x14ac:dyDescent="0.2">
      <c r="D3444" s="49"/>
      <c r="E3444" s="49"/>
      <c r="F3444" s="50"/>
    </row>
    <row r="3445" spans="4:6" x14ac:dyDescent="0.2">
      <c r="D3445" s="49"/>
      <c r="E3445" s="49"/>
      <c r="F3445" s="50"/>
    </row>
    <row r="3446" spans="4:6" x14ac:dyDescent="0.2">
      <c r="D3446" s="49"/>
      <c r="E3446" s="49"/>
      <c r="F3446" s="50"/>
    </row>
    <row r="3447" spans="4:6" x14ac:dyDescent="0.2">
      <c r="D3447" s="49"/>
      <c r="E3447" s="49"/>
      <c r="F3447" s="50"/>
    </row>
    <row r="3448" spans="4:6" x14ac:dyDescent="0.2">
      <c r="D3448" s="49"/>
      <c r="E3448" s="49"/>
      <c r="F3448" s="50"/>
    </row>
    <row r="3449" spans="4:6" x14ac:dyDescent="0.2">
      <c r="D3449" s="49"/>
      <c r="E3449" s="49"/>
      <c r="F3449" s="50"/>
    </row>
    <row r="3450" spans="4:6" x14ac:dyDescent="0.2">
      <c r="D3450" s="49"/>
      <c r="E3450" s="49"/>
      <c r="F3450" s="50"/>
    </row>
    <row r="3451" spans="4:6" x14ac:dyDescent="0.2">
      <c r="D3451" s="49"/>
      <c r="E3451" s="49"/>
      <c r="F3451" s="50"/>
    </row>
    <row r="3452" spans="4:6" x14ac:dyDescent="0.2">
      <c r="D3452" s="49"/>
      <c r="E3452" s="49"/>
      <c r="F3452" s="50"/>
    </row>
    <row r="3453" spans="4:6" x14ac:dyDescent="0.2">
      <c r="D3453" s="49"/>
      <c r="E3453" s="49"/>
      <c r="F3453" s="50"/>
    </row>
    <row r="3454" spans="4:6" x14ac:dyDescent="0.2">
      <c r="D3454" s="49"/>
      <c r="E3454" s="49"/>
      <c r="F3454" s="50"/>
    </row>
    <row r="3455" spans="4:6" x14ac:dyDescent="0.2">
      <c r="D3455" s="49"/>
      <c r="E3455" s="49"/>
      <c r="F3455" s="50"/>
    </row>
    <row r="3456" spans="4:6" x14ac:dyDescent="0.2">
      <c r="D3456" s="49"/>
      <c r="E3456" s="49"/>
      <c r="F3456" s="50"/>
    </row>
    <row r="3457" spans="4:6" x14ac:dyDescent="0.2">
      <c r="D3457" s="49"/>
      <c r="E3457" s="49"/>
      <c r="F3457" s="50"/>
    </row>
    <row r="3458" spans="4:6" x14ac:dyDescent="0.2">
      <c r="D3458" s="49"/>
      <c r="E3458" s="49"/>
      <c r="F3458" s="50"/>
    </row>
    <row r="3459" spans="4:6" x14ac:dyDescent="0.2">
      <c r="D3459" s="49"/>
      <c r="E3459" s="49"/>
      <c r="F3459" s="50"/>
    </row>
    <row r="3460" spans="4:6" x14ac:dyDescent="0.2">
      <c r="D3460" s="49"/>
      <c r="E3460" s="49"/>
      <c r="F3460" s="50"/>
    </row>
    <row r="3461" spans="4:6" x14ac:dyDescent="0.2">
      <c r="D3461" s="49"/>
      <c r="E3461" s="49"/>
      <c r="F3461" s="50"/>
    </row>
    <row r="3462" spans="4:6" x14ac:dyDescent="0.2">
      <c r="D3462" s="49"/>
      <c r="E3462" s="49"/>
      <c r="F3462" s="50"/>
    </row>
    <row r="3463" spans="4:6" x14ac:dyDescent="0.2">
      <c r="D3463" s="49"/>
      <c r="E3463" s="49"/>
      <c r="F3463" s="50"/>
    </row>
    <row r="3464" spans="4:6" x14ac:dyDescent="0.2">
      <c r="D3464" s="49"/>
      <c r="E3464" s="49"/>
      <c r="F3464" s="50"/>
    </row>
    <row r="3465" spans="4:6" x14ac:dyDescent="0.2">
      <c r="D3465" s="49"/>
      <c r="E3465" s="49"/>
      <c r="F3465" s="50"/>
    </row>
    <row r="3466" spans="4:6" x14ac:dyDescent="0.2">
      <c r="D3466" s="49"/>
      <c r="E3466" s="49"/>
      <c r="F3466" s="50"/>
    </row>
    <row r="3467" spans="4:6" x14ac:dyDescent="0.2">
      <c r="D3467" s="49"/>
      <c r="E3467" s="49"/>
      <c r="F3467" s="50"/>
    </row>
    <row r="3468" spans="4:6" x14ac:dyDescent="0.2">
      <c r="D3468" s="49"/>
      <c r="E3468" s="49"/>
      <c r="F3468" s="50"/>
    </row>
    <row r="3469" spans="4:6" x14ac:dyDescent="0.2">
      <c r="D3469" s="49"/>
      <c r="E3469" s="49"/>
      <c r="F3469" s="50"/>
    </row>
    <row r="3470" spans="4:6" x14ac:dyDescent="0.2">
      <c r="D3470" s="49"/>
      <c r="E3470" s="49"/>
      <c r="F3470" s="50"/>
    </row>
    <row r="3471" spans="4:6" x14ac:dyDescent="0.2">
      <c r="D3471" s="49"/>
      <c r="E3471" s="49"/>
      <c r="F3471" s="50"/>
    </row>
    <row r="3472" spans="4:6" x14ac:dyDescent="0.2">
      <c r="D3472" s="49"/>
      <c r="E3472" s="49"/>
      <c r="F3472" s="50"/>
    </row>
    <row r="3473" spans="4:6" x14ac:dyDescent="0.2">
      <c r="D3473" s="49"/>
      <c r="E3473" s="49"/>
      <c r="F3473" s="50"/>
    </row>
    <row r="3474" spans="4:6" x14ac:dyDescent="0.2">
      <c r="D3474" s="49"/>
      <c r="E3474" s="49"/>
      <c r="F3474" s="50"/>
    </row>
    <row r="3475" spans="4:6" x14ac:dyDescent="0.2">
      <c r="D3475" s="49"/>
      <c r="E3475" s="49"/>
      <c r="F3475" s="50"/>
    </row>
    <row r="3476" spans="4:6" x14ac:dyDescent="0.2">
      <c r="D3476" s="49"/>
      <c r="E3476" s="49"/>
      <c r="F3476" s="50"/>
    </row>
    <row r="3477" spans="4:6" x14ac:dyDescent="0.2">
      <c r="D3477" s="49"/>
      <c r="E3477" s="49"/>
      <c r="F3477" s="50"/>
    </row>
    <row r="3478" spans="4:6" x14ac:dyDescent="0.2">
      <c r="D3478" s="49"/>
      <c r="E3478" s="49"/>
      <c r="F3478" s="50"/>
    </row>
    <row r="3479" spans="4:6" x14ac:dyDescent="0.2">
      <c r="D3479" s="49"/>
      <c r="E3479" s="49"/>
      <c r="F3479" s="50"/>
    </row>
    <row r="3480" spans="4:6" x14ac:dyDescent="0.2">
      <c r="D3480" s="49"/>
      <c r="E3480" s="49"/>
      <c r="F3480" s="50"/>
    </row>
    <row r="3481" spans="4:6" x14ac:dyDescent="0.2">
      <c r="D3481" s="49"/>
      <c r="E3481" s="49"/>
      <c r="F3481" s="50"/>
    </row>
    <row r="3482" spans="4:6" x14ac:dyDescent="0.2">
      <c r="D3482" s="49"/>
      <c r="E3482" s="49"/>
      <c r="F3482" s="50"/>
    </row>
    <row r="3483" spans="4:6" x14ac:dyDescent="0.2">
      <c r="D3483" s="49"/>
      <c r="E3483" s="49"/>
      <c r="F3483" s="50"/>
    </row>
    <row r="3484" spans="4:6" x14ac:dyDescent="0.2">
      <c r="D3484" s="49"/>
      <c r="E3484" s="49"/>
      <c r="F3484" s="50"/>
    </row>
    <row r="3485" spans="4:6" x14ac:dyDescent="0.2">
      <c r="D3485" s="49"/>
      <c r="E3485" s="49"/>
      <c r="F3485" s="50"/>
    </row>
    <row r="3486" spans="4:6" x14ac:dyDescent="0.2">
      <c r="D3486" s="49"/>
      <c r="E3486" s="49"/>
      <c r="F3486" s="50"/>
    </row>
    <row r="3487" spans="4:6" x14ac:dyDescent="0.2">
      <c r="D3487" s="49"/>
      <c r="E3487" s="49"/>
      <c r="F3487" s="50"/>
    </row>
    <row r="3488" spans="4:6" x14ac:dyDescent="0.2">
      <c r="D3488" s="49"/>
      <c r="E3488" s="49"/>
      <c r="F3488" s="50"/>
    </row>
    <row r="3489" spans="4:6" x14ac:dyDescent="0.2">
      <c r="D3489" s="49"/>
      <c r="E3489" s="49"/>
      <c r="F3489" s="50"/>
    </row>
    <row r="3490" spans="4:6" x14ac:dyDescent="0.2">
      <c r="D3490" s="49"/>
      <c r="E3490" s="49"/>
      <c r="F3490" s="50"/>
    </row>
    <row r="3491" spans="4:6" x14ac:dyDescent="0.2">
      <c r="D3491" s="49"/>
      <c r="E3491" s="49"/>
      <c r="F3491" s="50"/>
    </row>
    <row r="3492" spans="4:6" x14ac:dyDescent="0.2">
      <c r="D3492" s="49"/>
      <c r="E3492" s="49"/>
      <c r="F3492" s="50"/>
    </row>
    <row r="3493" spans="4:6" x14ac:dyDescent="0.2">
      <c r="D3493" s="49"/>
      <c r="E3493" s="49"/>
      <c r="F3493" s="50"/>
    </row>
    <row r="3494" spans="4:6" x14ac:dyDescent="0.2">
      <c r="D3494" s="49"/>
      <c r="E3494" s="49"/>
      <c r="F3494" s="50"/>
    </row>
    <row r="3495" spans="4:6" x14ac:dyDescent="0.2">
      <c r="D3495" s="49"/>
      <c r="E3495" s="49"/>
      <c r="F3495" s="50"/>
    </row>
    <row r="3496" spans="4:6" x14ac:dyDescent="0.2">
      <c r="D3496" s="49"/>
      <c r="E3496" s="49"/>
      <c r="F3496" s="50"/>
    </row>
    <row r="3497" spans="4:6" x14ac:dyDescent="0.2">
      <c r="D3497" s="49"/>
      <c r="E3497" s="49"/>
      <c r="F3497" s="50"/>
    </row>
    <row r="3498" spans="4:6" x14ac:dyDescent="0.2">
      <c r="D3498" s="49"/>
      <c r="E3498" s="49"/>
      <c r="F3498" s="50"/>
    </row>
    <row r="3499" spans="4:6" x14ac:dyDescent="0.2">
      <c r="D3499" s="49"/>
      <c r="E3499" s="49"/>
      <c r="F3499" s="50"/>
    </row>
    <row r="3500" spans="4:6" x14ac:dyDescent="0.2">
      <c r="D3500" s="49"/>
      <c r="E3500" s="49"/>
      <c r="F3500" s="50"/>
    </row>
    <row r="3501" spans="4:6" x14ac:dyDescent="0.2">
      <c r="D3501" s="49"/>
      <c r="E3501" s="49"/>
      <c r="F3501" s="50"/>
    </row>
    <row r="3502" spans="4:6" x14ac:dyDescent="0.2">
      <c r="D3502" s="49"/>
      <c r="E3502" s="49"/>
      <c r="F3502" s="50"/>
    </row>
    <row r="3503" spans="4:6" x14ac:dyDescent="0.2">
      <c r="D3503" s="49"/>
      <c r="E3503" s="49"/>
      <c r="F3503" s="50"/>
    </row>
    <row r="3504" spans="4:6" x14ac:dyDescent="0.2">
      <c r="D3504" s="49"/>
      <c r="E3504" s="49"/>
      <c r="F3504" s="50"/>
    </row>
    <row r="3505" spans="4:6" x14ac:dyDescent="0.2">
      <c r="D3505" s="49"/>
      <c r="E3505" s="49"/>
      <c r="F3505" s="50"/>
    </row>
    <row r="3506" spans="4:6" x14ac:dyDescent="0.2">
      <c r="D3506" s="49"/>
      <c r="E3506" s="49"/>
      <c r="F3506" s="50"/>
    </row>
    <row r="3507" spans="4:6" x14ac:dyDescent="0.2">
      <c r="D3507" s="49"/>
      <c r="E3507" s="49"/>
      <c r="F3507" s="50"/>
    </row>
    <row r="3508" spans="4:6" x14ac:dyDescent="0.2">
      <c r="D3508" s="49"/>
      <c r="E3508" s="49"/>
      <c r="F3508" s="50"/>
    </row>
    <row r="3509" spans="4:6" x14ac:dyDescent="0.2">
      <c r="D3509" s="49"/>
      <c r="E3509" s="49"/>
      <c r="F3509" s="50"/>
    </row>
    <row r="3510" spans="4:6" x14ac:dyDescent="0.2">
      <c r="D3510" s="49"/>
      <c r="E3510" s="49"/>
      <c r="F3510" s="50"/>
    </row>
    <row r="3511" spans="4:6" x14ac:dyDescent="0.2">
      <c r="D3511" s="49"/>
      <c r="E3511" s="49"/>
      <c r="F3511" s="50"/>
    </row>
    <row r="3512" spans="4:6" x14ac:dyDescent="0.2">
      <c r="D3512" s="49"/>
      <c r="E3512" s="49"/>
      <c r="F3512" s="50"/>
    </row>
    <row r="3513" spans="4:6" x14ac:dyDescent="0.2">
      <c r="D3513" s="49"/>
      <c r="E3513" s="49"/>
      <c r="F3513" s="50"/>
    </row>
    <row r="3514" spans="4:6" x14ac:dyDescent="0.2">
      <c r="D3514" s="49"/>
      <c r="E3514" s="49"/>
      <c r="F3514" s="50"/>
    </row>
    <row r="3515" spans="4:6" x14ac:dyDescent="0.2">
      <c r="D3515" s="49"/>
      <c r="E3515" s="49"/>
      <c r="F3515" s="50"/>
    </row>
    <row r="3516" spans="4:6" x14ac:dyDescent="0.2">
      <c r="D3516" s="49"/>
      <c r="E3516" s="49"/>
      <c r="F3516" s="50"/>
    </row>
    <row r="3517" spans="4:6" x14ac:dyDescent="0.2">
      <c r="D3517" s="49"/>
      <c r="E3517" s="49"/>
      <c r="F3517" s="50"/>
    </row>
    <row r="3518" spans="4:6" x14ac:dyDescent="0.2">
      <c r="D3518" s="49"/>
      <c r="E3518" s="49"/>
      <c r="F3518" s="50"/>
    </row>
    <row r="3519" spans="4:6" x14ac:dyDescent="0.2">
      <c r="D3519" s="49"/>
      <c r="E3519" s="49"/>
      <c r="F3519" s="50"/>
    </row>
    <row r="3520" spans="4:6" x14ac:dyDescent="0.2">
      <c r="D3520" s="49"/>
      <c r="E3520" s="49"/>
      <c r="F3520" s="50"/>
    </row>
    <row r="3521" spans="4:6" x14ac:dyDescent="0.2">
      <c r="D3521" s="49"/>
      <c r="E3521" s="49"/>
      <c r="F3521" s="50"/>
    </row>
    <row r="3522" spans="4:6" x14ac:dyDescent="0.2">
      <c r="D3522" s="49"/>
      <c r="E3522" s="49"/>
      <c r="F3522" s="50"/>
    </row>
    <row r="3523" spans="4:6" x14ac:dyDescent="0.2">
      <c r="D3523" s="49"/>
      <c r="E3523" s="49"/>
      <c r="F3523" s="50"/>
    </row>
    <row r="3524" spans="4:6" x14ac:dyDescent="0.2">
      <c r="D3524" s="49"/>
      <c r="E3524" s="49"/>
      <c r="F3524" s="50"/>
    </row>
    <row r="3525" spans="4:6" x14ac:dyDescent="0.2">
      <c r="D3525" s="49"/>
      <c r="E3525" s="49"/>
      <c r="F3525" s="50"/>
    </row>
    <row r="3526" spans="4:6" x14ac:dyDescent="0.2">
      <c r="D3526" s="49"/>
      <c r="E3526" s="49"/>
      <c r="F3526" s="50"/>
    </row>
    <row r="3527" spans="4:6" x14ac:dyDescent="0.2">
      <c r="D3527" s="49"/>
      <c r="E3527" s="49"/>
      <c r="F3527" s="50"/>
    </row>
    <row r="3528" spans="4:6" x14ac:dyDescent="0.2">
      <c r="D3528" s="49"/>
      <c r="E3528" s="49"/>
      <c r="F3528" s="50"/>
    </row>
    <row r="3529" spans="4:6" x14ac:dyDescent="0.2">
      <c r="D3529" s="49"/>
      <c r="E3529" s="49"/>
      <c r="F3529" s="50"/>
    </row>
    <row r="3530" spans="4:6" x14ac:dyDescent="0.2">
      <c r="D3530" s="49"/>
      <c r="E3530" s="49"/>
      <c r="F3530" s="50"/>
    </row>
    <row r="3531" spans="4:6" x14ac:dyDescent="0.2">
      <c r="D3531" s="49"/>
      <c r="E3531" s="49"/>
      <c r="F3531" s="50"/>
    </row>
    <row r="3532" spans="4:6" x14ac:dyDescent="0.2">
      <c r="D3532" s="49"/>
      <c r="E3532" s="49"/>
      <c r="F3532" s="50"/>
    </row>
    <row r="3533" spans="4:6" x14ac:dyDescent="0.2">
      <c r="D3533" s="49"/>
      <c r="E3533" s="49"/>
      <c r="F3533" s="50"/>
    </row>
    <row r="3534" spans="4:6" x14ac:dyDescent="0.2">
      <c r="D3534" s="49"/>
      <c r="E3534" s="49"/>
      <c r="F3534" s="50"/>
    </row>
    <row r="3535" spans="4:6" x14ac:dyDescent="0.2">
      <c r="D3535" s="49"/>
      <c r="E3535" s="49"/>
      <c r="F3535" s="50"/>
    </row>
    <row r="3536" spans="4:6" x14ac:dyDescent="0.2">
      <c r="D3536" s="49"/>
      <c r="E3536" s="49"/>
      <c r="F3536" s="50"/>
    </row>
    <row r="3537" spans="4:6" x14ac:dyDescent="0.2">
      <c r="D3537" s="49"/>
      <c r="E3537" s="49"/>
      <c r="F3537" s="50"/>
    </row>
    <row r="3538" spans="4:6" x14ac:dyDescent="0.2">
      <c r="D3538" s="49"/>
      <c r="E3538" s="49"/>
      <c r="F3538" s="50"/>
    </row>
    <row r="3539" spans="4:6" x14ac:dyDescent="0.2">
      <c r="D3539" s="49"/>
      <c r="E3539" s="49"/>
      <c r="F3539" s="50"/>
    </row>
    <row r="3540" spans="4:6" x14ac:dyDescent="0.2">
      <c r="D3540" s="49"/>
      <c r="E3540" s="49"/>
      <c r="F3540" s="50"/>
    </row>
    <row r="3541" spans="4:6" x14ac:dyDescent="0.2">
      <c r="D3541" s="49"/>
      <c r="E3541" s="49"/>
      <c r="F3541" s="50"/>
    </row>
    <row r="3542" spans="4:6" x14ac:dyDescent="0.2">
      <c r="D3542" s="49"/>
      <c r="E3542" s="49"/>
      <c r="F3542" s="50"/>
    </row>
    <row r="3543" spans="4:6" x14ac:dyDescent="0.2">
      <c r="D3543" s="49"/>
      <c r="E3543" s="49"/>
      <c r="F3543" s="50"/>
    </row>
    <row r="3544" spans="4:6" x14ac:dyDescent="0.2">
      <c r="D3544" s="49"/>
      <c r="E3544" s="49"/>
      <c r="F3544" s="50"/>
    </row>
    <row r="3545" spans="4:6" x14ac:dyDescent="0.2">
      <c r="D3545" s="49"/>
      <c r="E3545" s="49"/>
      <c r="F3545" s="50"/>
    </row>
    <row r="3546" spans="4:6" x14ac:dyDescent="0.2">
      <c r="D3546" s="49"/>
      <c r="E3546" s="49"/>
      <c r="F3546" s="50"/>
    </row>
    <row r="3547" spans="4:6" x14ac:dyDescent="0.2">
      <c r="D3547" s="49"/>
      <c r="E3547" s="49"/>
      <c r="F3547" s="50"/>
    </row>
    <row r="3548" spans="4:6" x14ac:dyDescent="0.2">
      <c r="D3548" s="49"/>
      <c r="E3548" s="49"/>
      <c r="F3548" s="50"/>
    </row>
    <row r="3549" spans="4:6" x14ac:dyDescent="0.2">
      <c r="D3549" s="49"/>
      <c r="E3549" s="49"/>
      <c r="F3549" s="50"/>
    </row>
    <row r="3550" spans="4:6" x14ac:dyDescent="0.2">
      <c r="D3550" s="49"/>
      <c r="E3550" s="49"/>
      <c r="F3550" s="50"/>
    </row>
    <row r="3551" spans="4:6" x14ac:dyDescent="0.2">
      <c r="D3551" s="49"/>
      <c r="E3551" s="49"/>
      <c r="F3551" s="50"/>
    </row>
    <row r="3552" spans="4:6" x14ac:dyDescent="0.2">
      <c r="D3552" s="49"/>
      <c r="E3552" s="49"/>
      <c r="F3552" s="50"/>
    </row>
    <row r="3553" spans="4:6" x14ac:dyDescent="0.2">
      <c r="D3553" s="49"/>
      <c r="E3553" s="49"/>
      <c r="F3553" s="50"/>
    </row>
    <row r="3554" spans="4:6" x14ac:dyDescent="0.2">
      <c r="D3554" s="49"/>
      <c r="E3554" s="49"/>
      <c r="F3554" s="50"/>
    </row>
    <row r="3555" spans="4:6" x14ac:dyDescent="0.2">
      <c r="D3555" s="49"/>
      <c r="E3555" s="49"/>
      <c r="F3555" s="50"/>
    </row>
    <row r="3556" spans="4:6" x14ac:dyDescent="0.2">
      <c r="D3556" s="49"/>
      <c r="E3556" s="49"/>
      <c r="F3556" s="50"/>
    </row>
    <row r="3557" spans="4:6" x14ac:dyDescent="0.2">
      <c r="D3557" s="49"/>
      <c r="E3557" s="49"/>
      <c r="F3557" s="50"/>
    </row>
    <row r="3558" spans="4:6" x14ac:dyDescent="0.2">
      <c r="D3558" s="49"/>
      <c r="E3558" s="49"/>
      <c r="F3558" s="50"/>
    </row>
    <row r="3559" spans="4:6" x14ac:dyDescent="0.2">
      <c r="D3559" s="49"/>
      <c r="E3559" s="49"/>
      <c r="F3559" s="50"/>
    </row>
    <row r="3560" spans="4:6" x14ac:dyDescent="0.2">
      <c r="D3560" s="49"/>
      <c r="E3560" s="49"/>
      <c r="F3560" s="50"/>
    </row>
    <row r="3561" spans="4:6" x14ac:dyDescent="0.2">
      <c r="D3561" s="49"/>
      <c r="E3561" s="49"/>
      <c r="F3561" s="50"/>
    </row>
    <row r="3562" spans="4:6" x14ac:dyDescent="0.2">
      <c r="D3562" s="49"/>
      <c r="E3562" s="49"/>
      <c r="F3562" s="50"/>
    </row>
    <row r="3563" spans="4:6" x14ac:dyDescent="0.2">
      <c r="D3563" s="49"/>
      <c r="E3563" s="49"/>
      <c r="F3563" s="50"/>
    </row>
    <row r="3564" spans="4:6" x14ac:dyDescent="0.2">
      <c r="D3564" s="49"/>
      <c r="E3564" s="49"/>
      <c r="F3564" s="50"/>
    </row>
    <row r="3565" spans="4:6" x14ac:dyDescent="0.2">
      <c r="D3565" s="49"/>
      <c r="E3565" s="49"/>
      <c r="F3565" s="50"/>
    </row>
    <row r="3566" spans="4:6" x14ac:dyDescent="0.2">
      <c r="D3566" s="49"/>
      <c r="E3566" s="49"/>
      <c r="F3566" s="50"/>
    </row>
    <row r="3567" spans="4:6" x14ac:dyDescent="0.2">
      <c r="D3567" s="49"/>
      <c r="E3567" s="49"/>
      <c r="F3567" s="50"/>
    </row>
    <row r="3568" spans="4:6" x14ac:dyDescent="0.2">
      <c r="D3568" s="49"/>
      <c r="E3568" s="49"/>
      <c r="F3568" s="50"/>
    </row>
    <row r="3569" spans="4:6" x14ac:dyDescent="0.2">
      <c r="D3569" s="49"/>
      <c r="E3569" s="49"/>
      <c r="F3569" s="50"/>
    </row>
    <row r="3570" spans="4:6" x14ac:dyDescent="0.2">
      <c r="D3570" s="49"/>
      <c r="E3570" s="49"/>
      <c r="F3570" s="50"/>
    </row>
    <row r="3571" spans="4:6" x14ac:dyDescent="0.2">
      <c r="D3571" s="49"/>
      <c r="E3571" s="49"/>
      <c r="F3571" s="50"/>
    </row>
    <row r="3572" spans="4:6" x14ac:dyDescent="0.2">
      <c r="D3572" s="49"/>
      <c r="E3572" s="49"/>
      <c r="F3572" s="50"/>
    </row>
    <row r="3573" spans="4:6" x14ac:dyDescent="0.2">
      <c r="D3573" s="49"/>
      <c r="E3573" s="49"/>
      <c r="F3573" s="50"/>
    </row>
    <row r="3574" spans="4:6" x14ac:dyDescent="0.2">
      <c r="D3574" s="49"/>
      <c r="E3574" s="49"/>
      <c r="F3574" s="50"/>
    </row>
    <row r="3575" spans="4:6" x14ac:dyDescent="0.2">
      <c r="D3575" s="49"/>
      <c r="E3575" s="49"/>
      <c r="F3575" s="50"/>
    </row>
    <row r="3576" spans="4:6" x14ac:dyDescent="0.2">
      <c r="D3576" s="49"/>
      <c r="E3576" s="49"/>
      <c r="F3576" s="50"/>
    </row>
    <row r="3577" spans="4:6" x14ac:dyDescent="0.2">
      <c r="D3577" s="49"/>
      <c r="E3577" s="49"/>
      <c r="F3577" s="50"/>
    </row>
    <row r="3578" spans="4:6" x14ac:dyDescent="0.2">
      <c r="D3578" s="49"/>
      <c r="E3578" s="49"/>
      <c r="F3578" s="50"/>
    </row>
    <row r="3579" spans="4:6" x14ac:dyDescent="0.2">
      <c r="D3579" s="49"/>
      <c r="E3579" s="49"/>
      <c r="F3579" s="50"/>
    </row>
    <row r="3580" spans="4:6" x14ac:dyDescent="0.2">
      <c r="D3580" s="49"/>
      <c r="E3580" s="49"/>
      <c r="F3580" s="50"/>
    </row>
    <row r="3581" spans="4:6" x14ac:dyDescent="0.2">
      <c r="D3581" s="49"/>
      <c r="E3581" s="49"/>
      <c r="F3581" s="50"/>
    </row>
    <row r="3582" spans="4:6" x14ac:dyDescent="0.2">
      <c r="D3582" s="49"/>
      <c r="E3582" s="49"/>
      <c r="F3582" s="50"/>
    </row>
    <row r="3583" spans="4:6" x14ac:dyDescent="0.2">
      <c r="D3583" s="49"/>
      <c r="E3583" s="49"/>
      <c r="F3583" s="50"/>
    </row>
    <row r="3584" spans="4:6" x14ac:dyDescent="0.2">
      <c r="D3584" s="49"/>
      <c r="E3584" s="49"/>
      <c r="F3584" s="50"/>
    </row>
    <row r="3585" spans="4:6" x14ac:dyDescent="0.2">
      <c r="D3585" s="49"/>
      <c r="E3585" s="49"/>
      <c r="F3585" s="50"/>
    </row>
    <row r="3586" spans="4:6" x14ac:dyDescent="0.2">
      <c r="D3586" s="49"/>
      <c r="E3586" s="49"/>
      <c r="F3586" s="50"/>
    </row>
    <row r="3587" spans="4:6" x14ac:dyDescent="0.2">
      <c r="D3587" s="49"/>
      <c r="E3587" s="49"/>
      <c r="F3587" s="50"/>
    </row>
    <row r="3588" spans="4:6" x14ac:dyDescent="0.2">
      <c r="D3588" s="49"/>
      <c r="E3588" s="49"/>
      <c r="F3588" s="50"/>
    </row>
    <row r="3589" spans="4:6" x14ac:dyDescent="0.2">
      <c r="D3589" s="49"/>
      <c r="E3589" s="49"/>
      <c r="F3589" s="50"/>
    </row>
    <row r="3590" spans="4:6" x14ac:dyDescent="0.2">
      <c r="D3590" s="49"/>
      <c r="E3590" s="49"/>
      <c r="F3590" s="50"/>
    </row>
    <row r="3591" spans="4:6" x14ac:dyDescent="0.2">
      <c r="D3591" s="49"/>
      <c r="E3591" s="49"/>
      <c r="F3591" s="50"/>
    </row>
    <row r="3592" spans="4:6" x14ac:dyDescent="0.2">
      <c r="D3592" s="49"/>
      <c r="E3592" s="49"/>
      <c r="F3592" s="50"/>
    </row>
    <row r="3593" spans="4:6" x14ac:dyDescent="0.2">
      <c r="D3593" s="49"/>
      <c r="E3593" s="49"/>
      <c r="F3593" s="50"/>
    </row>
    <row r="3594" spans="4:6" x14ac:dyDescent="0.2">
      <c r="D3594" s="49"/>
      <c r="E3594" s="49"/>
      <c r="F3594" s="50"/>
    </row>
    <row r="3595" spans="4:6" x14ac:dyDescent="0.2">
      <c r="D3595" s="49"/>
      <c r="E3595" s="49"/>
      <c r="F3595" s="50"/>
    </row>
    <row r="3596" spans="4:6" x14ac:dyDescent="0.2">
      <c r="D3596" s="49"/>
      <c r="E3596" s="49"/>
      <c r="F3596" s="50"/>
    </row>
    <row r="3597" spans="4:6" x14ac:dyDescent="0.2">
      <c r="D3597" s="49"/>
      <c r="E3597" s="49"/>
      <c r="F3597" s="50"/>
    </row>
    <row r="3598" spans="4:6" x14ac:dyDescent="0.2">
      <c r="D3598" s="49"/>
      <c r="E3598" s="49"/>
      <c r="F3598" s="50"/>
    </row>
    <row r="3599" spans="4:6" x14ac:dyDescent="0.2">
      <c r="D3599" s="49"/>
      <c r="E3599" s="49"/>
      <c r="F3599" s="50"/>
    </row>
    <row r="3600" spans="4:6" x14ac:dyDescent="0.2">
      <c r="D3600" s="49"/>
      <c r="E3600" s="49"/>
      <c r="F3600" s="50"/>
    </row>
    <row r="3601" spans="4:6" x14ac:dyDescent="0.2">
      <c r="D3601" s="49"/>
      <c r="E3601" s="49"/>
      <c r="F3601" s="50"/>
    </row>
    <row r="3602" spans="4:6" x14ac:dyDescent="0.2">
      <c r="D3602" s="49"/>
      <c r="E3602" s="49"/>
      <c r="F3602" s="50"/>
    </row>
    <row r="3603" spans="4:6" x14ac:dyDescent="0.2">
      <c r="D3603" s="49"/>
      <c r="E3603" s="49"/>
      <c r="F3603" s="50"/>
    </row>
    <row r="3604" spans="4:6" x14ac:dyDescent="0.2">
      <c r="D3604" s="49"/>
      <c r="E3604" s="49"/>
      <c r="F3604" s="50"/>
    </row>
    <row r="3605" spans="4:6" x14ac:dyDescent="0.2">
      <c r="D3605" s="49"/>
      <c r="E3605" s="49"/>
      <c r="F3605" s="50"/>
    </row>
    <row r="3606" spans="4:6" x14ac:dyDescent="0.2">
      <c r="D3606" s="49"/>
      <c r="E3606" s="49"/>
      <c r="F3606" s="50"/>
    </row>
    <row r="3607" spans="4:6" x14ac:dyDescent="0.2">
      <c r="D3607" s="49"/>
      <c r="E3607" s="49"/>
      <c r="F3607" s="50"/>
    </row>
    <row r="3608" spans="4:6" x14ac:dyDescent="0.2">
      <c r="D3608" s="49"/>
      <c r="E3608" s="49"/>
      <c r="F3608" s="50"/>
    </row>
    <row r="3609" spans="4:6" x14ac:dyDescent="0.2">
      <c r="D3609" s="49"/>
      <c r="E3609" s="49"/>
      <c r="F3609" s="50"/>
    </row>
    <row r="3610" spans="4:6" x14ac:dyDescent="0.2">
      <c r="D3610" s="49"/>
      <c r="E3610" s="49"/>
      <c r="F3610" s="50"/>
    </row>
    <row r="3611" spans="4:6" x14ac:dyDescent="0.2">
      <c r="D3611" s="49"/>
      <c r="E3611" s="49"/>
      <c r="F3611" s="50"/>
    </row>
    <row r="3612" spans="4:6" x14ac:dyDescent="0.2">
      <c r="D3612" s="49"/>
      <c r="E3612" s="49"/>
      <c r="F3612" s="50"/>
    </row>
    <row r="3613" spans="4:6" x14ac:dyDescent="0.2">
      <c r="D3613" s="49"/>
      <c r="E3613" s="49"/>
      <c r="F3613" s="50"/>
    </row>
    <row r="3614" spans="4:6" x14ac:dyDescent="0.2">
      <c r="D3614" s="49"/>
      <c r="E3614" s="49"/>
      <c r="F3614" s="50"/>
    </row>
    <row r="3615" spans="4:6" x14ac:dyDescent="0.2">
      <c r="D3615" s="49"/>
      <c r="E3615" s="49"/>
      <c r="F3615" s="50"/>
    </row>
    <row r="3616" spans="4:6" x14ac:dyDescent="0.2">
      <c r="D3616" s="49"/>
      <c r="E3616" s="49"/>
      <c r="F3616" s="50"/>
    </row>
    <row r="3617" spans="4:6" x14ac:dyDescent="0.2">
      <c r="D3617" s="49"/>
      <c r="E3617" s="49"/>
      <c r="F3617" s="50"/>
    </row>
    <row r="3618" spans="4:6" x14ac:dyDescent="0.2">
      <c r="D3618" s="49"/>
      <c r="E3618" s="49"/>
      <c r="F3618" s="50"/>
    </row>
    <row r="3619" spans="4:6" x14ac:dyDescent="0.2">
      <c r="D3619" s="49"/>
      <c r="E3619" s="49"/>
      <c r="F3619" s="50"/>
    </row>
    <row r="3620" spans="4:6" x14ac:dyDescent="0.2">
      <c r="D3620" s="49"/>
      <c r="E3620" s="49"/>
      <c r="F3620" s="50"/>
    </row>
    <row r="3621" spans="4:6" x14ac:dyDescent="0.2">
      <c r="D3621" s="49"/>
      <c r="E3621" s="49"/>
      <c r="F3621" s="50"/>
    </row>
    <row r="3622" spans="4:6" x14ac:dyDescent="0.2">
      <c r="D3622" s="49"/>
      <c r="E3622" s="49"/>
      <c r="F3622" s="50"/>
    </row>
    <row r="3623" spans="4:6" x14ac:dyDescent="0.2">
      <c r="D3623" s="49"/>
      <c r="E3623" s="49"/>
      <c r="F3623" s="50"/>
    </row>
    <row r="3624" spans="4:6" x14ac:dyDescent="0.2">
      <c r="D3624" s="49"/>
      <c r="E3624" s="49"/>
      <c r="F3624" s="50"/>
    </row>
    <row r="3625" spans="4:6" x14ac:dyDescent="0.2">
      <c r="D3625" s="49"/>
      <c r="E3625" s="49"/>
      <c r="F3625" s="50"/>
    </row>
    <row r="3626" spans="4:6" x14ac:dyDescent="0.2">
      <c r="D3626" s="49"/>
      <c r="E3626" s="49"/>
      <c r="F3626" s="50"/>
    </row>
    <row r="3627" spans="4:6" x14ac:dyDescent="0.2">
      <c r="D3627" s="49"/>
      <c r="E3627" s="49"/>
      <c r="F3627" s="50"/>
    </row>
    <row r="3628" spans="4:6" x14ac:dyDescent="0.2">
      <c r="D3628" s="49"/>
      <c r="E3628" s="49"/>
      <c r="F3628" s="50"/>
    </row>
    <row r="3629" spans="4:6" x14ac:dyDescent="0.2">
      <c r="D3629" s="49"/>
      <c r="E3629" s="49"/>
      <c r="F3629" s="50"/>
    </row>
    <row r="3630" spans="4:6" x14ac:dyDescent="0.2">
      <c r="D3630" s="49"/>
      <c r="E3630" s="49"/>
      <c r="F3630" s="50"/>
    </row>
    <row r="3631" spans="4:6" x14ac:dyDescent="0.2">
      <c r="D3631" s="49"/>
      <c r="E3631" s="49"/>
      <c r="F3631" s="50"/>
    </row>
    <row r="3632" spans="4:6" x14ac:dyDescent="0.2">
      <c r="D3632" s="49"/>
      <c r="E3632" s="49"/>
      <c r="F3632" s="50"/>
    </row>
    <row r="3633" spans="4:6" x14ac:dyDescent="0.2">
      <c r="D3633" s="49"/>
      <c r="E3633" s="49"/>
      <c r="F3633" s="50"/>
    </row>
    <row r="3634" spans="4:6" x14ac:dyDescent="0.2">
      <c r="D3634" s="49"/>
      <c r="E3634" s="49"/>
      <c r="F3634" s="50"/>
    </row>
    <row r="3635" spans="4:6" x14ac:dyDescent="0.2">
      <c r="D3635" s="49"/>
      <c r="E3635" s="49"/>
      <c r="F3635" s="50"/>
    </row>
    <row r="3636" spans="4:6" x14ac:dyDescent="0.2">
      <c r="D3636" s="49"/>
      <c r="E3636" s="49"/>
      <c r="F3636" s="50"/>
    </row>
    <row r="3637" spans="4:6" x14ac:dyDescent="0.2">
      <c r="D3637" s="49"/>
      <c r="E3637" s="49"/>
      <c r="F3637" s="50"/>
    </row>
    <row r="3638" spans="4:6" x14ac:dyDescent="0.2">
      <c r="D3638" s="49"/>
      <c r="E3638" s="49"/>
      <c r="F3638" s="50"/>
    </row>
    <row r="3639" spans="4:6" x14ac:dyDescent="0.2">
      <c r="D3639" s="49"/>
      <c r="E3639" s="49"/>
      <c r="F3639" s="50"/>
    </row>
    <row r="3640" spans="4:6" x14ac:dyDescent="0.2">
      <c r="D3640" s="49"/>
      <c r="E3640" s="49"/>
      <c r="F3640" s="50"/>
    </row>
    <row r="3641" spans="4:6" x14ac:dyDescent="0.2">
      <c r="D3641" s="49"/>
      <c r="E3641" s="49"/>
      <c r="F3641" s="50"/>
    </row>
    <row r="3642" spans="4:6" x14ac:dyDescent="0.2">
      <c r="D3642" s="49"/>
      <c r="E3642" s="49"/>
      <c r="F3642" s="50"/>
    </row>
    <row r="3643" spans="4:6" x14ac:dyDescent="0.2">
      <c r="D3643" s="49"/>
      <c r="E3643" s="49"/>
      <c r="F3643" s="50"/>
    </row>
    <row r="3644" spans="4:6" x14ac:dyDescent="0.2">
      <c r="D3644" s="49"/>
      <c r="E3644" s="49"/>
      <c r="F3644" s="50"/>
    </row>
    <row r="3645" spans="4:6" x14ac:dyDescent="0.2">
      <c r="D3645" s="49"/>
      <c r="E3645" s="49"/>
      <c r="F3645" s="50"/>
    </row>
    <row r="3646" spans="4:6" x14ac:dyDescent="0.2">
      <c r="D3646" s="49"/>
      <c r="E3646" s="49"/>
      <c r="F3646" s="50"/>
    </row>
    <row r="3647" spans="4:6" x14ac:dyDescent="0.2">
      <c r="D3647" s="49"/>
      <c r="E3647" s="49"/>
      <c r="F3647" s="50"/>
    </row>
    <row r="3648" spans="4:6" x14ac:dyDescent="0.2">
      <c r="D3648" s="49"/>
      <c r="E3648" s="49"/>
      <c r="F3648" s="50"/>
    </row>
    <row r="3649" spans="4:6" x14ac:dyDescent="0.2">
      <c r="D3649" s="49"/>
      <c r="E3649" s="49"/>
      <c r="F3649" s="50"/>
    </row>
    <row r="3650" spans="4:6" x14ac:dyDescent="0.2">
      <c r="D3650" s="49"/>
      <c r="E3650" s="49"/>
      <c r="F3650" s="50"/>
    </row>
    <row r="3651" spans="4:6" x14ac:dyDescent="0.2">
      <c r="D3651" s="49"/>
      <c r="E3651" s="49"/>
      <c r="F3651" s="50"/>
    </row>
    <row r="3652" spans="4:6" x14ac:dyDescent="0.2">
      <c r="D3652" s="49"/>
      <c r="E3652" s="49"/>
      <c r="F3652" s="50"/>
    </row>
    <row r="3653" spans="4:6" x14ac:dyDescent="0.2">
      <c r="D3653" s="49"/>
      <c r="E3653" s="49"/>
      <c r="F3653" s="50"/>
    </row>
    <row r="3654" spans="4:6" x14ac:dyDescent="0.2">
      <c r="D3654" s="49"/>
      <c r="E3654" s="49"/>
      <c r="F3654" s="50"/>
    </row>
    <row r="3655" spans="4:6" x14ac:dyDescent="0.2">
      <c r="D3655" s="49"/>
      <c r="E3655" s="49"/>
      <c r="F3655" s="50"/>
    </row>
    <row r="3656" spans="4:6" x14ac:dyDescent="0.2">
      <c r="D3656" s="49"/>
      <c r="E3656" s="49"/>
      <c r="F3656" s="50"/>
    </row>
    <row r="3657" spans="4:6" x14ac:dyDescent="0.2">
      <c r="D3657" s="49"/>
      <c r="E3657" s="49"/>
      <c r="F3657" s="50"/>
    </row>
    <row r="3658" spans="4:6" x14ac:dyDescent="0.2">
      <c r="D3658" s="49"/>
      <c r="E3658" s="49"/>
      <c r="F3658" s="50"/>
    </row>
    <row r="3659" spans="4:6" x14ac:dyDescent="0.2">
      <c r="D3659" s="49"/>
      <c r="E3659" s="49"/>
      <c r="F3659" s="50"/>
    </row>
    <row r="3660" spans="4:6" x14ac:dyDescent="0.2">
      <c r="D3660" s="49"/>
      <c r="E3660" s="49"/>
      <c r="F3660" s="50"/>
    </row>
    <row r="3661" spans="4:6" x14ac:dyDescent="0.2">
      <c r="D3661" s="49"/>
      <c r="E3661" s="49"/>
      <c r="F3661" s="50"/>
    </row>
    <row r="3662" spans="4:6" x14ac:dyDescent="0.2">
      <c r="D3662" s="49"/>
      <c r="E3662" s="49"/>
      <c r="F3662" s="50"/>
    </row>
    <row r="3663" spans="4:6" x14ac:dyDescent="0.2">
      <c r="D3663" s="49"/>
      <c r="E3663" s="49"/>
      <c r="F3663" s="50"/>
    </row>
    <row r="3664" spans="4:6" x14ac:dyDescent="0.2">
      <c r="D3664" s="49"/>
      <c r="E3664" s="49"/>
      <c r="F3664" s="50"/>
    </row>
    <row r="3665" spans="4:6" x14ac:dyDescent="0.2">
      <c r="D3665" s="49"/>
      <c r="E3665" s="49"/>
      <c r="F3665" s="50"/>
    </row>
    <row r="3666" spans="4:6" x14ac:dyDescent="0.2">
      <c r="D3666" s="49"/>
      <c r="E3666" s="49"/>
      <c r="F3666" s="50"/>
    </row>
    <row r="3667" spans="4:6" x14ac:dyDescent="0.2">
      <c r="D3667" s="49"/>
      <c r="E3667" s="49"/>
      <c r="F3667" s="50"/>
    </row>
    <row r="3668" spans="4:6" x14ac:dyDescent="0.2">
      <c r="D3668" s="49"/>
      <c r="E3668" s="49"/>
      <c r="F3668" s="50"/>
    </row>
    <row r="3669" spans="4:6" x14ac:dyDescent="0.2">
      <c r="D3669" s="49"/>
      <c r="E3669" s="49"/>
      <c r="F3669" s="50"/>
    </row>
    <row r="3670" spans="4:6" x14ac:dyDescent="0.2">
      <c r="D3670" s="49"/>
      <c r="E3670" s="49"/>
      <c r="F3670" s="50"/>
    </row>
    <row r="3671" spans="4:6" x14ac:dyDescent="0.2">
      <c r="D3671" s="49"/>
      <c r="E3671" s="49"/>
      <c r="F3671" s="50"/>
    </row>
    <row r="3672" spans="4:6" x14ac:dyDescent="0.2">
      <c r="D3672" s="49"/>
      <c r="E3672" s="49"/>
      <c r="F3672" s="50"/>
    </row>
    <row r="3673" spans="4:6" x14ac:dyDescent="0.2">
      <c r="D3673" s="49"/>
      <c r="E3673" s="49"/>
      <c r="F3673" s="50"/>
    </row>
    <row r="3674" spans="4:6" x14ac:dyDescent="0.2">
      <c r="D3674" s="49"/>
      <c r="E3674" s="49"/>
      <c r="F3674" s="50"/>
    </row>
    <row r="3675" spans="4:6" x14ac:dyDescent="0.2">
      <c r="D3675" s="49"/>
      <c r="E3675" s="49"/>
      <c r="F3675" s="50"/>
    </row>
    <row r="3676" spans="4:6" x14ac:dyDescent="0.2">
      <c r="D3676" s="49"/>
      <c r="E3676" s="49"/>
      <c r="F3676" s="50"/>
    </row>
    <row r="3677" spans="4:6" x14ac:dyDescent="0.2">
      <c r="D3677" s="49"/>
      <c r="E3677" s="49"/>
      <c r="F3677" s="50"/>
    </row>
    <row r="3678" spans="4:6" x14ac:dyDescent="0.2">
      <c r="D3678" s="49"/>
      <c r="E3678" s="49"/>
      <c r="F3678" s="50"/>
    </row>
    <row r="3679" spans="4:6" x14ac:dyDescent="0.2">
      <c r="D3679" s="49"/>
      <c r="E3679" s="49"/>
      <c r="F3679" s="50"/>
    </row>
    <row r="3680" spans="4:6" x14ac:dyDescent="0.2">
      <c r="D3680" s="49"/>
      <c r="E3680" s="49"/>
      <c r="F3680" s="50"/>
    </row>
    <row r="3681" spans="4:6" x14ac:dyDescent="0.2">
      <c r="D3681" s="49"/>
      <c r="E3681" s="49"/>
      <c r="F3681" s="50"/>
    </row>
    <row r="3682" spans="4:6" x14ac:dyDescent="0.2">
      <c r="D3682" s="49"/>
      <c r="E3682" s="49"/>
      <c r="F3682" s="50"/>
    </row>
    <row r="3683" spans="4:6" x14ac:dyDescent="0.2">
      <c r="D3683" s="49"/>
      <c r="E3683" s="49"/>
      <c r="F3683" s="50"/>
    </row>
    <row r="3684" spans="4:6" x14ac:dyDescent="0.2">
      <c r="D3684" s="49"/>
      <c r="E3684" s="49"/>
      <c r="F3684" s="50"/>
    </row>
    <row r="3685" spans="4:6" x14ac:dyDescent="0.2">
      <c r="D3685" s="49"/>
      <c r="E3685" s="49"/>
      <c r="F3685" s="50"/>
    </row>
    <row r="3686" spans="4:6" x14ac:dyDescent="0.2">
      <c r="D3686" s="49"/>
      <c r="E3686" s="49"/>
      <c r="F3686" s="50"/>
    </row>
    <row r="3687" spans="4:6" x14ac:dyDescent="0.2">
      <c r="D3687" s="49"/>
      <c r="E3687" s="49"/>
      <c r="F3687" s="50"/>
    </row>
    <row r="3688" spans="4:6" x14ac:dyDescent="0.2">
      <c r="D3688" s="49"/>
      <c r="E3688" s="49"/>
      <c r="F3688" s="50"/>
    </row>
    <row r="3689" spans="4:6" x14ac:dyDescent="0.2">
      <c r="D3689" s="49"/>
      <c r="E3689" s="49"/>
      <c r="F3689" s="50"/>
    </row>
    <row r="3690" spans="4:6" x14ac:dyDescent="0.2">
      <c r="D3690" s="49"/>
      <c r="E3690" s="49"/>
      <c r="F3690" s="50"/>
    </row>
    <row r="3691" spans="4:6" x14ac:dyDescent="0.2">
      <c r="D3691" s="49"/>
      <c r="E3691" s="49"/>
      <c r="F3691" s="50"/>
    </row>
    <row r="3692" spans="4:6" x14ac:dyDescent="0.2">
      <c r="D3692" s="49"/>
      <c r="E3692" s="49"/>
      <c r="F3692" s="50"/>
    </row>
    <row r="3693" spans="4:6" x14ac:dyDescent="0.2">
      <c r="D3693" s="49"/>
      <c r="E3693" s="49"/>
      <c r="F3693" s="50"/>
    </row>
    <row r="3694" spans="4:6" x14ac:dyDescent="0.2">
      <c r="D3694" s="49"/>
      <c r="E3694" s="49"/>
      <c r="F3694" s="50"/>
    </row>
    <row r="3695" spans="4:6" x14ac:dyDescent="0.2">
      <c r="D3695" s="49"/>
      <c r="E3695" s="49"/>
      <c r="F3695" s="50"/>
    </row>
    <row r="3696" spans="4:6" x14ac:dyDescent="0.2">
      <c r="D3696" s="49"/>
      <c r="E3696" s="49"/>
      <c r="F3696" s="50"/>
    </row>
    <row r="3697" spans="4:6" x14ac:dyDescent="0.2">
      <c r="D3697" s="49"/>
      <c r="E3697" s="49"/>
      <c r="F3697" s="50"/>
    </row>
    <row r="3698" spans="4:6" x14ac:dyDescent="0.2">
      <c r="D3698" s="49"/>
      <c r="E3698" s="49"/>
      <c r="F3698" s="50"/>
    </row>
    <row r="3699" spans="4:6" x14ac:dyDescent="0.2">
      <c r="D3699" s="49"/>
      <c r="E3699" s="49"/>
      <c r="F3699" s="50"/>
    </row>
    <row r="3700" spans="4:6" x14ac:dyDescent="0.2">
      <c r="D3700" s="49"/>
      <c r="E3700" s="49"/>
      <c r="F3700" s="50"/>
    </row>
    <row r="3701" spans="4:6" x14ac:dyDescent="0.2">
      <c r="D3701" s="49"/>
      <c r="E3701" s="49"/>
      <c r="F3701" s="50"/>
    </row>
    <row r="3702" spans="4:6" x14ac:dyDescent="0.2">
      <c r="D3702" s="49"/>
      <c r="E3702" s="49"/>
      <c r="F3702" s="50"/>
    </row>
    <row r="3703" spans="4:6" x14ac:dyDescent="0.2">
      <c r="D3703" s="49"/>
      <c r="E3703" s="49"/>
      <c r="F3703" s="50"/>
    </row>
    <row r="3704" spans="4:6" x14ac:dyDescent="0.2">
      <c r="D3704" s="49"/>
      <c r="E3704" s="49"/>
      <c r="F3704" s="50"/>
    </row>
    <row r="3705" spans="4:6" x14ac:dyDescent="0.2">
      <c r="D3705" s="49"/>
      <c r="E3705" s="49"/>
      <c r="F3705" s="50"/>
    </row>
    <row r="3706" spans="4:6" x14ac:dyDescent="0.2">
      <c r="D3706" s="49"/>
      <c r="E3706" s="49"/>
      <c r="F3706" s="50"/>
    </row>
    <row r="3707" spans="4:6" x14ac:dyDescent="0.2">
      <c r="D3707" s="49"/>
      <c r="E3707" s="49"/>
      <c r="F3707" s="50"/>
    </row>
    <row r="3708" spans="4:6" x14ac:dyDescent="0.2">
      <c r="D3708" s="49"/>
      <c r="E3708" s="49"/>
      <c r="F3708" s="50"/>
    </row>
    <row r="3709" spans="4:6" x14ac:dyDescent="0.2">
      <c r="D3709" s="49"/>
      <c r="E3709" s="49"/>
      <c r="F3709" s="50"/>
    </row>
    <row r="3710" spans="4:6" x14ac:dyDescent="0.2">
      <c r="D3710" s="49"/>
      <c r="E3710" s="49"/>
      <c r="F3710" s="50"/>
    </row>
    <row r="3711" spans="4:6" x14ac:dyDescent="0.2">
      <c r="D3711" s="49"/>
      <c r="E3711" s="49"/>
      <c r="F3711" s="50"/>
    </row>
    <row r="3712" spans="4:6" x14ac:dyDescent="0.2">
      <c r="D3712" s="49"/>
      <c r="E3712" s="49"/>
      <c r="F3712" s="50"/>
    </row>
    <row r="3713" spans="4:6" x14ac:dyDescent="0.2">
      <c r="D3713" s="49"/>
      <c r="E3713" s="49"/>
      <c r="F3713" s="50"/>
    </row>
    <row r="3714" spans="4:6" x14ac:dyDescent="0.2">
      <c r="D3714" s="49"/>
      <c r="E3714" s="49"/>
      <c r="F3714" s="50"/>
    </row>
    <row r="3715" spans="4:6" x14ac:dyDescent="0.2">
      <c r="D3715" s="49"/>
      <c r="E3715" s="49"/>
      <c r="F3715" s="50"/>
    </row>
    <row r="3716" spans="4:6" x14ac:dyDescent="0.2">
      <c r="D3716" s="49"/>
      <c r="E3716" s="49"/>
      <c r="F3716" s="50"/>
    </row>
    <row r="3717" spans="4:6" x14ac:dyDescent="0.2">
      <c r="D3717" s="49"/>
      <c r="E3717" s="49"/>
      <c r="F3717" s="50"/>
    </row>
    <row r="3718" spans="4:6" x14ac:dyDescent="0.2">
      <c r="D3718" s="49"/>
      <c r="E3718" s="49"/>
      <c r="F3718" s="50"/>
    </row>
    <row r="3719" spans="4:6" x14ac:dyDescent="0.2">
      <c r="D3719" s="49"/>
      <c r="E3719" s="49"/>
      <c r="F3719" s="50"/>
    </row>
    <row r="3720" spans="4:6" x14ac:dyDescent="0.2">
      <c r="D3720" s="49"/>
      <c r="E3720" s="49"/>
      <c r="F3720" s="50"/>
    </row>
    <row r="3721" spans="4:6" x14ac:dyDescent="0.2">
      <c r="D3721" s="49"/>
      <c r="E3721" s="49"/>
      <c r="F3721" s="50"/>
    </row>
    <row r="3722" spans="4:6" x14ac:dyDescent="0.2">
      <c r="D3722" s="49"/>
      <c r="E3722" s="49"/>
      <c r="F3722" s="50"/>
    </row>
    <row r="3723" spans="4:6" x14ac:dyDescent="0.2">
      <c r="D3723" s="49"/>
      <c r="E3723" s="49"/>
      <c r="F3723" s="50"/>
    </row>
    <row r="3724" spans="4:6" x14ac:dyDescent="0.2">
      <c r="D3724" s="49"/>
      <c r="E3724" s="49"/>
      <c r="F3724" s="50"/>
    </row>
    <row r="3725" spans="4:6" x14ac:dyDescent="0.2">
      <c r="D3725" s="49"/>
      <c r="E3725" s="49"/>
      <c r="F3725" s="50"/>
    </row>
    <row r="3726" spans="4:6" x14ac:dyDescent="0.2">
      <c r="D3726" s="49"/>
      <c r="E3726" s="49"/>
      <c r="F3726" s="50"/>
    </row>
    <row r="3727" spans="4:6" x14ac:dyDescent="0.2">
      <c r="D3727" s="49"/>
      <c r="E3727" s="49"/>
      <c r="F3727" s="50"/>
    </row>
    <row r="3728" spans="4:6" x14ac:dyDescent="0.2">
      <c r="D3728" s="49"/>
      <c r="E3728" s="49"/>
      <c r="F3728" s="50"/>
    </row>
    <row r="3729" spans="4:6" x14ac:dyDescent="0.2">
      <c r="D3729" s="49"/>
      <c r="E3729" s="49"/>
      <c r="F3729" s="50"/>
    </row>
    <row r="3730" spans="4:6" x14ac:dyDescent="0.2">
      <c r="D3730" s="49"/>
      <c r="E3730" s="49"/>
      <c r="F3730" s="50"/>
    </row>
    <row r="3731" spans="4:6" x14ac:dyDescent="0.2">
      <c r="D3731" s="49"/>
      <c r="E3731" s="49"/>
      <c r="F3731" s="50"/>
    </row>
    <row r="3732" spans="4:6" x14ac:dyDescent="0.2">
      <c r="D3732" s="49"/>
      <c r="E3732" s="49"/>
      <c r="F3732" s="50"/>
    </row>
    <row r="3733" spans="4:6" x14ac:dyDescent="0.2">
      <c r="D3733" s="49"/>
      <c r="E3733" s="49"/>
      <c r="F3733" s="50"/>
    </row>
    <row r="3734" spans="4:6" x14ac:dyDescent="0.2">
      <c r="D3734" s="49"/>
      <c r="E3734" s="49"/>
      <c r="F3734" s="50"/>
    </row>
    <row r="3735" spans="4:6" x14ac:dyDescent="0.2">
      <c r="D3735" s="49"/>
      <c r="E3735" s="49"/>
      <c r="F3735" s="50"/>
    </row>
    <row r="3736" spans="4:6" x14ac:dyDescent="0.2">
      <c r="D3736" s="49"/>
      <c r="E3736" s="49"/>
      <c r="F3736" s="50"/>
    </row>
    <row r="3737" spans="4:6" x14ac:dyDescent="0.2">
      <c r="D3737" s="49"/>
      <c r="E3737" s="49"/>
      <c r="F3737" s="50"/>
    </row>
    <row r="3738" spans="4:6" x14ac:dyDescent="0.2">
      <c r="D3738" s="49"/>
      <c r="E3738" s="49"/>
      <c r="F3738" s="50"/>
    </row>
    <row r="3739" spans="4:6" x14ac:dyDescent="0.2">
      <c r="D3739" s="49"/>
      <c r="E3739" s="49"/>
      <c r="F3739" s="50"/>
    </row>
    <row r="3740" spans="4:6" x14ac:dyDescent="0.2">
      <c r="D3740" s="49"/>
      <c r="E3740" s="49"/>
      <c r="F3740" s="50"/>
    </row>
    <row r="3741" spans="4:6" x14ac:dyDescent="0.2">
      <c r="D3741" s="49"/>
      <c r="E3741" s="49"/>
      <c r="F3741" s="50"/>
    </row>
    <row r="3742" spans="4:6" x14ac:dyDescent="0.2">
      <c r="D3742" s="49"/>
      <c r="E3742" s="49"/>
      <c r="F3742" s="50"/>
    </row>
    <row r="3743" spans="4:6" x14ac:dyDescent="0.2">
      <c r="D3743" s="49"/>
      <c r="E3743" s="49"/>
      <c r="F3743" s="50"/>
    </row>
    <row r="3744" spans="4:6" x14ac:dyDescent="0.2">
      <c r="D3744" s="49"/>
      <c r="E3744" s="49"/>
      <c r="F3744" s="50"/>
    </row>
    <row r="3745" spans="4:6" x14ac:dyDescent="0.2">
      <c r="D3745" s="49"/>
      <c r="E3745" s="49"/>
      <c r="F3745" s="50"/>
    </row>
    <row r="3746" spans="4:6" x14ac:dyDescent="0.2">
      <c r="D3746" s="49"/>
      <c r="E3746" s="49"/>
      <c r="F3746" s="50"/>
    </row>
    <row r="3747" spans="4:6" x14ac:dyDescent="0.2">
      <c r="D3747" s="49"/>
      <c r="E3747" s="49"/>
      <c r="F3747" s="50"/>
    </row>
    <row r="3748" spans="4:6" x14ac:dyDescent="0.2">
      <c r="D3748" s="49"/>
      <c r="E3748" s="49"/>
      <c r="F3748" s="50"/>
    </row>
    <row r="3749" spans="4:6" x14ac:dyDescent="0.2">
      <c r="D3749" s="49"/>
      <c r="E3749" s="49"/>
      <c r="F3749" s="50"/>
    </row>
    <row r="3750" spans="4:6" x14ac:dyDescent="0.2">
      <c r="D3750" s="49"/>
      <c r="E3750" s="49"/>
      <c r="F3750" s="50"/>
    </row>
    <row r="3751" spans="4:6" x14ac:dyDescent="0.2">
      <c r="D3751" s="49"/>
      <c r="E3751" s="49"/>
      <c r="F3751" s="50"/>
    </row>
    <row r="3752" spans="4:6" x14ac:dyDescent="0.2">
      <c r="D3752" s="49"/>
      <c r="E3752" s="49"/>
      <c r="F3752" s="50"/>
    </row>
    <row r="3753" spans="4:6" x14ac:dyDescent="0.2">
      <c r="D3753" s="49"/>
      <c r="E3753" s="49"/>
      <c r="F3753" s="50"/>
    </row>
    <row r="3754" spans="4:6" x14ac:dyDescent="0.2">
      <c r="D3754" s="49"/>
      <c r="E3754" s="49"/>
      <c r="F3754" s="50"/>
    </row>
    <row r="3755" spans="4:6" x14ac:dyDescent="0.2">
      <c r="D3755" s="49"/>
      <c r="E3755" s="49"/>
      <c r="F3755" s="50"/>
    </row>
    <row r="3756" spans="4:6" x14ac:dyDescent="0.2">
      <c r="D3756" s="49"/>
      <c r="E3756" s="49"/>
      <c r="F3756" s="50"/>
    </row>
    <row r="3757" spans="4:6" x14ac:dyDescent="0.2">
      <c r="D3757" s="49"/>
      <c r="E3757" s="49"/>
      <c r="F3757" s="50"/>
    </row>
    <row r="3758" spans="4:6" x14ac:dyDescent="0.2">
      <c r="D3758" s="49"/>
      <c r="E3758" s="49"/>
      <c r="F3758" s="50"/>
    </row>
    <row r="3759" spans="4:6" x14ac:dyDescent="0.2">
      <c r="D3759" s="49"/>
      <c r="E3759" s="49"/>
      <c r="F3759" s="50"/>
    </row>
    <row r="3760" spans="4:6" x14ac:dyDescent="0.2">
      <c r="D3760" s="49"/>
      <c r="E3760" s="49"/>
      <c r="F3760" s="50"/>
    </row>
    <row r="3761" spans="4:6" x14ac:dyDescent="0.2">
      <c r="D3761" s="49"/>
      <c r="E3761" s="49"/>
      <c r="F3761" s="50"/>
    </row>
    <row r="3762" spans="4:6" x14ac:dyDescent="0.2">
      <c r="D3762" s="49"/>
      <c r="E3762" s="49"/>
      <c r="F3762" s="50"/>
    </row>
    <row r="3763" spans="4:6" x14ac:dyDescent="0.2">
      <c r="D3763" s="49"/>
      <c r="E3763" s="49"/>
      <c r="F3763" s="50"/>
    </row>
    <row r="3764" spans="4:6" x14ac:dyDescent="0.2">
      <c r="D3764" s="49"/>
      <c r="E3764" s="49"/>
      <c r="F3764" s="50"/>
    </row>
    <row r="3765" spans="4:6" x14ac:dyDescent="0.2">
      <c r="D3765" s="49"/>
      <c r="E3765" s="49"/>
      <c r="F3765" s="50"/>
    </row>
    <row r="3766" spans="4:6" x14ac:dyDescent="0.2">
      <c r="D3766" s="49"/>
      <c r="E3766" s="49"/>
      <c r="F3766" s="50"/>
    </row>
    <row r="3767" spans="4:6" x14ac:dyDescent="0.2">
      <c r="D3767" s="49"/>
      <c r="E3767" s="49"/>
      <c r="F3767" s="50"/>
    </row>
    <row r="3768" spans="4:6" x14ac:dyDescent="0.2">
      <c r="D3768" s="49"/>
      <c r="E3768" s="49"/>
      <c r="F3768" s="50"/>
    </row>
    <row r="3769" spans="4:6" x14ac:dyDescent="0.2">
      <c r="D3769" s="49"/>
      <c r="E3769" s="49"/>
      <c r="F3769" s="50"/>
    </row>
    <row r="3770" spans="4:6" x14ac:dyDescent="0.2">
      <c r="D3770" s="49"/>
      <c r="E3770" s="49"/>
      <c r="F3770" s="50"/>
    </row>
    <row r="3771" spans="4:6" x14ac:dyDescent="0.2">
      <c r="D3771" s="49"/>
      <c r="E3771" s="49"/>
      <c r="F3771" s="50"/>
    </row>
    <row r="3772" spans="4:6" x14ac:dyDescent="0.2">
      <c r="D3772" s="49"/>
      <c r="E3772" s="49"/>
      <c r="F3772" s="50"/>
    </row>
    <row r="3773" spans="4:6" x14ac:dyDescent="0.2">
      <c r="D3773" s="49"/>
      <c r="E3773" s="49"/>
      <c r="F3773" s="50"/>
    </row>
    <row r="3774" spans="4:6" x14ac:dyDescent="0.2">
      <c r="D3774" s="49"/>
      <c r="E3774" s="49"/>
      <c r="F3774" s="50"/>
    </row>
    <row r="3775" spans="4:6" x14ac:dyDescent="0.2">
      <c r="D3775" s="49"/>
      <c r="E3775" s="49"/>
      <c r="F3775" s="50"/>
    </row>
    <row r="3776" spans="4:6" x14ac:dyDescent="0.2">
      <c r="D3776" s="49"/>
      <c r="E3776" s="49"/>
      <c r="F3776" s="50"/>
    </row>
    <row r="3777" spans="4:6" x14ac:dyDescent="0.2">
      <c r="D3777" s="49"/>
      <c r="E3777" s="49"/>
      <c r="F3777" s="50"/>
    </row>
    <row r="3778" spans="4:6" x14ac:dyDescent="0.2">
      <c r="D3778" s="49"/>
      <c r="E3778" s="49"/>
      <c r="F3778" s="50"/>
    </row>
    <row r="3779" spans="4:6" x14ac:dyDescent="0.2">
      <c r="D3779" s="49"/>
      <c r="E3779" s="49"/>
      <c r="F3779" s="50"/>
    </row>
    <row r="3780" spans="4:6" x14ac:dyDescent="0.2">
      <c r="D3780" s="49"/>
      <c r="E3780" s="49"/>
      <c r="F3780" s="50"/>
    </row>
    <row r="3781" spans="4:6" x14ac:dyDescent="0.2">
      <c r="D3781" s="49"/>
      <c r="E3781" s="49"/>
      <c r="F3781" s="50"/>
    </row>
    <row r="3782" spans="4:6" x14ac:dyDescent="0.2">
      <c r="D3782" s="49"/>
      <c r="E3782" s="49"/>
      <c r="F3782" s="50"/>
    </row>
    <row r="3783" spans="4:6" x14ac:dyDescent="0.2">
      <c r="D3783" s="49"/>
      <c r="E3783" s="49"/>
      <c r="F3783" s="50"/>
    </row>
    <row r="3784" spans="4:6" x14ac:dyDescent="0.2">
      <c r="D3784" s="49"/>
      <c r="E3784" s="49"/>
      <c r="F3784" s="50"/>
    </row>
    <row r="3785" spans="4:6" x14ac:dyDescent="0.2">
      <c r="D3785" s="49"/>
      <c r="E3785" s="49"/>
      <c r="F3785" s="50"/>
    </row>
    <row r="3786" spans="4:6" x14ac:dyDescent="0.2">
      <c r="D3786" s="49"/>
      <c r="E3786" s="49"/>
      <c r="F3786" s="50"/>
    </row>
    <row r="3787" spans="4:6" x14ac:dyDescent="0.2">
      <c r="D3787" s="49"/>
      <c r="E3787" s="49"/>
      <c r="F3787" s="50"/>
    </row>
    <row r="3788" spans="4:6" x14ac:dyDescent="0.2">
      <c r="D3788" s="49"/>
      <c r="E3788" s="49"/>
      <c r="F3788" s="50"/>
    </row>
    <row r="3789" spans="4:6" x14ac:dyDescent="0.2">
      <c r="D3789" s="49"/>
      <c r="E3789" s="49"/>
      <c r="F3789" s="50"/>
    </row>
    <row r="3790" spans="4:6" x14ac:dyDescent="0.2">
      <c r="D3790" s="49"/>
      <c r="E3790" s="49"/>
      <c r="F3790" s="50"/>
    </row>
    <row r="3791" spans="4:6" x14ac:dyDescent="0.2">
      <c r="D3791" s="49"/>
      <c r="E3791" s="49"/>
      <c r="F3791" s="50"/>
    </row>
    <row r="3792" spans="4:6" x14ac:dyDescent="0.2">
      <c r="D3792" s="49"/>
      <c r="E3792" s="49"/>
      <c r="F3792" s="50"/>
    </row>
    <row r="3793" spans="4:6" x14ac:dyDescent="0.2">
      <c r="D3793" s="49"/>
      <c r="E3793" s="49"/>
      <c r="F3793" s="50"/>
    </row>
    <row r="3794" spans="4:6" x14ac:dyDescent="0.2">
      <c r="D3794" s="49"/>
      <c r="E3794" s="49"/>
      <c r="F3794" s="50"/>
    </row>
    <row r="3795" spans="4:6" x14ac:dyDescent="0.2">
      <c r="D3795" s="49"/>
      <c r="E3795" s="49"/>
      <c r="F3795" s="50"/>
    </row>
    <row r="3796" spans="4:6" x14ac:dyDescent="0.2">
      <c r="D3796" s="49"/>
      <c r="E3796" s="49"/>
      <c r="F3796" s="50"/>
    </row>
    <row r="3797" spans="4:6" x14ac:dyDescent="0.2">
      <c r="D3797" s="49"/>
      <c r="E3797" s="49"/>
      <c r="F3797" s="50"/>
    </row>
    <row r="3798" spans="4:6" x14ac:dyDescent="0.2">
      <c r="D3798" s="49"/>
      <c r="E3798" s="49"/>
      <c r="F3798" s="50"/>
    </row>
    <row r="3799" spans="4:6" x14ac:dyDescent="0.2">
      <c r="D3799" s="49"/>
      <c r="E3799" s="49"/>
      <c r="F3799" s="50"/>
    </row>
    <row r="3800" spans="4:6" x14ac:dyDescent="0.2">
      <c r="D3800" s="49"/>
      <c r="E3800" s="49"/>
      <c r="F3800" s="50"/>
    </row>
    <row r="3801" spans="4:6" x14ac:dyDescent="0.2">
      <c r="D3801" s="49"/>
      <c r="E3801" s="49"/>
      <c r="F3801" s="50"/>
    </row>
    <row r="3802" spans="4:6" x14ac:dyDescent="0.2">
      <c r="D3802" s="49"/>
      <c r="E3802" s="49"/>
      <c r="F3802" s="50"/>
    </row>
    <row r="3803" spans="4:6" x14ac:dyDescent="0.2">
      <c r="D3803" s="49"/>
      <c r="E3803" s="49"/>
      <c r="F3803" s="50"/>
    </row>
    <row r="3804" spans="4:6" x14ac:dyDescent="0.2">
      <c r="D3804" s="49"/>
      <c r="E3804" s="49"/>
      <c r="F3804" s="50"/>
    </row>
    <row r="3805" spans="4:6" x14ac:dyDescent="0.2">
      <c r="D3805" s="49"/>
      <c r="E3805" s="49"/>
      <c r="F3805" s="50"/>
    </row>
    <row r="3806" spans="4:6" x14ac:dyDescent="0.2">
      <c r="D3806" s="49"/>
      <c r="E3806" s="49"/>
      <c r="F3806" s="50"/>
    </row>
    <row r="3807" spans="4:6" x14ac:dyDescent="0.2">
      <c r="D3807" s="49"/>
      <c r="E3807" s="49"/>
      <c r="F3807" s="50"/>
    </row>
    <row r="3808" spans="4:6" x14ac:dyDescent="0.2">
      <c r="D3808" s="49"/>
      <c r="E3808" s="49"/>
      <c r="F3808" s="50"/>
    </row>
    <row r="3809" spans="4:6" x14ac:dyDescent="0.2">
      <c r="D3809" s="49"/>
      <c r="E3809" s="49"/>
      <c r="F3809" s="50"/>
    </row>
    <row r="3810" spans="4:6" x14ac:dyDescent="0.2">
      <c r="D3810" s="49"/>
      <c r="E3810" s="49"/>
      <c r="F3810" s="50"/>
    </row>
    <row r="3811" spans="4:6" x14ac:dyDescent="0.2">
      <c r="D3811" s="49"/>
      <c r="E3811" s="49"/>
      <c r="F3811" s="50"/>
    </row>
    <row r="3812" spans="4:6" x14ac:dyDescent="0.2">
      <c r="D3812" s="49"/>
      <c r="E3812" s="49"/>
      <c r="F3812" s="50"/>
    </row>
    <row r="3813" spans="4:6" x14ac:dyDescent="0.2">
      <c r="D3813" s="49"/>
      <c r="E3813" s="49"/>
      <c r="F3813" s="50"/>
    </row>
    <row r="3814" spans="4:6" x14ac:dyDescent="0.2">
      <c r="D3814" s="49"/>
      <c r="E3814" s="49"/>
      <c r="F3814" s="50"/>
    </row>
    <row r="3815" spans="4:6" x14ac:dyDescent="0.2">
      <c r="D3815" s="49"/>
      <c r="E3815" s="49"/>
      <c r="F3815" s="50"/>
    </row>
    <row r="3816" spans="4:6" x14ac:dyDescent="0.2">
      <c r="D3816" s="49"/>
      <c r="E3816" s="49"/>
      <c r="F3816" s="50"/>
    </row>
    <row r="3817" spans="4:6" x14ac:dyDescent="0.2">
      <c r="D3817" s="49"/>
      <c r="E3817" s="49"/>
      <c r="F3817" s="50"/>
    </row>
    <row r="3818" spans="4:6" x14ac:dyDescent="0.2">
      <c r="D3818" s="49"/>
      <c r="E3818" s="49"/>
      <c r="F3818" s="50"/>
    </row>
    <row r="3819" spans="4:6" x14ac:dyDescent="0.2">
      <c r="D3819" s="49"/>
      <c r="E3819" s="49"/>
      <c r="F3819" s="50"/>
    </row>
    <row r="3820" spans="4:6" x14ac:dyDescent="0.2">
      <c r="D3820" s="49"/>
      <c r="E3820" s="49"/>
      <c r="F3820" s="50"/>
    </row>
    <row r="3821" spans="4:6" x14ac:dyDescent="0.2">
      <c r="D3821" s="49"/>
      <c r="E3821" s="49"/>
      <c r="F3821" s="50"/>
    </row>
    <row r="3822" spans="4:6" x14ac:dyDescent="0.2">
      <c r="D3822" s="49"/>
      <c r="E3822" s="49"/>
      <c r="F3822" s="50"/>
    </row>
    <row r="3823" spans="4:6" x14ac:dyDescent="0.2">
      <c r="D3823" s="49"/>
      <c r="E3823" s="49"/>
      <c r="F3823" s="50"/>
    </row>
    <row r="3824" spans="4:6" x14ac:dyDescent="0.2">
      <c r="D3824" s="49"/>
      <c r="E3824" s="49"/>
      <c r="F3824" s="50"/>
    </row>
    <row r="3825" spans="4:6" x14ac:dyDescent="0.2">
      <c r="D3825" s="49"/>
      <c r="E3825" s="49"/>
      <c r="F3825" s="50"/>
    </row>
    <row r="3826" spans="4:6" x14ac:dyDescent="0.2">
      <c r="D3826" s="49"/>
      <c r="E3826" s="49"/>
      <c r="F3826" s="50"/>
    </row>
    <row r="3827" spans="4:6" x14ac:dyDescent="0.2">
      <c r="D3827" s="49"/>
      <c r="E3827" s="49"/>
      <c r="F3827" s="50"/>
    </row>
    <row r="3828" spans="4:6" x14ac:dyDescent="0.2">
      <c r="D3828" s="49"/>
      <c r="E3828" s="49"/>
      <c r="F3828" s="50"/>
    </row>
    <row r="3829" spans="4:6" x14ac:dyDescent="0.2">
      <c r="D3829" s="49"/>
      <c r="E3829" s="49"/>
      <c r="F3829" s="50"/>
    </row>
    <row r="3830" spans="4:6" x14ac:dyDescent="0.2">
      <c r="D3830" s="49"/>
      <c r="E3830" s="49"/>
      <c r="F3830" s="50"/>
    </row>
    <row r="3831" spans="4:6" x14ac:dyDescent="0.2">
      <c r="D3831" s="49"/>
      <c r="E3831" s="49"/>
      <c r="F3831" s="50"/>
    </row>
    <row r="3832" spans="4:6" x14ac:dyDescent="0.2">
      <c r="D3832" s="49"/>
      <c r="E3832" s="49"/>
      <c r="F3832" s="50"/>
    </row>
    <row r="3833" spans="4:6" x14ac:dyDescent="0.2">
      <c r="D3833" s="49"/>
      <c r="E3833" s="49"/>
      <c r="F3833" s="50"/>
    </row>
    <row r="3834" spans="4:6" x14ac:dyDescent="0.2">
      <c r="D3834" s="49"/>
      <c r="E3834" s="49"/>
      <c r="F3834" s="50"/>
    </row>
    <row r="3835" spans="4:6" x14ac:dyDescent="0.2">
      <c r="D3835" s="49"/>
      <c r="E3835" s="49"/>
      <c r="F3835" s="50"/>
    </row>
    <row r="3836" spans="4:6" x14ac:dyDescent="0.2">
      <c r="D3836" s="49"/>
      <c r="E3836" s="49"/>
      <c r="F3836" s="50"/>
    </row>
    <row r="3837" spans="4:6" x14ac:dyDescent="0.2">
      <c r="D3837" s="49"/>
      <c r="E3837" s="49"/>
      <c r="F3837" s="50"/>
    </row>
    <row r="3838" spans="4:6" x14ac:dyDescent="0.2">
      <c r="D3838" s="49"/>
      <c r="E3838" s="49"/>
      <c r="F3838" s="50"/>
    </row>
    <row r="3839" spans="4:6" x14ac:dyDescent="0.2">
      <c r="D3839" s="49"/>
      <c r="E3839" s="49"/>
      <c r="F3839" s="50"/>
    </row>
    <row r="3840" spans="4:6" x14ac:dyDescent="0.2">
      <c r="D3840" s="49"/>
      <c r="E3840" s="49"/>
      <c r="F3840" s="50"/>
    </row>
    <row r="3841" spans="4:6" x14ac:dyDescent="0.2">
      <c r="D3841" s="49"/>
      <c r="E3841" s="49"/>
      <c r="F3841" s="50"/>
    </row>
    <row r="3842" spans="4:6" x14ac:dyDescent="0.2">
      <c r="D3842" s="49"/>
      <c r="E3842" s="49"/>
      <c r="F3842" s="50"/>
    </row>
    <row r="3843" spans="4:6" x14ac:dyDescent="0.2">
      <c r="D3843" s="49"/>
      <c r="E3843" s="49"/>
      <c r="F3843" s="50"/>
    </row>
    <row r="3844" spans="4:6" x14ac:dyDescent="0.2">
      <c r="D3844" s="49"/>
      <c r="E3844" s="49"/>
      <c r="F3844" s="50"/>
    </row>
    <row r="3845" spans="4:6" x14ac:dyDescent="0.2">
      <c r="D3845" s="49"/>
      <c r="E3845" s="49"/>
      <c r="F3845" s="50"/>
    </row>
    <row r="3846" spans="4:6" x14ac:dyDescent="0.2">
      <c r="D3846" s="49"/>
      <c r="E3846" s="49"/>
      <c r="F3846" s="50"/>
    </row>
    <row r="3847" spans="4:6" x14ac:dyDescent="0.2">
      <c r="D3847" s="49"/>
      <c r="E3847" s="49"/>
      <c r="F3847" s="50"/>
    </row>
    <row r="3848" spans="4:6" x14ac:dyDescent="0.2">
      <c r="D3848" s="49"/>
      <c r="E3848" s="49"/>
      <c r="F3848" s="50"/>
    </row>
    <row r="3849" spans="4:6" x14ac:dyDescent="0.2">
      <c r="D3849" s="49"/>
      <c r="E3849" s="49"/>
      <c r="F3849" s="50"/>
    </row>
    <row r="3850" spans="4:6" x14ac:dyDescent="0.2">
      <c r="D3850" s="49"/>
      <c r="E3850" s="49"/>
      <c r="F3850" s="50"/>
    </row>
    <row r="3851" spans="4:6" x14ac:dyDescent="0.2">
      <c r="D3851" s="49"/>
      <c r="E3851" s="49"/>
      <c r="F3851" s="50"/>
    </row>
    <row r="3852" spans="4:6" x14ac:dyDescent="0.2">
      <c r="D3852" s="49"/>
      <c r="E3852" s="49"/>
      <c r="F3852" s="50"/>
    </row>
    <row r="3853" spans="4:6" x14ac:dyDescent="0.2">
      <c r="D3853" s="49"/>
      <c r="E3853" s="49"/>
      <c r="F3853" s="50"/>
    </row>
    <row r="3854" spans="4:6" x14ac:dyDescent="0.2">
      <c r="D3854" s="49"/>
      <c r="E3854" s="49"/>
      <c r="F3854" s="50"/>
    </row>
    <row r="3855" spans="4:6" x14ac:dyDescent="0.2">
      <c r="D3855" s="49"/>
      <c r="E3855" s="49"/>
      <c r="F3855" s="50"/>
    </row>
    <row r="3856" spans="4:6" x14ac:dyDescent="0.2">
      <c r="D3856" s="49"/>
      <c r="E3856" s="49"/>
      <c r="F3856" s="50"/>
    </row>
    <row r="3857" spans="4:6" x14ac:dyDescent="0.2">
      <c r="D3857" s="49"/>
      <c r="E3857" s="49"/>
      <c r="F3857" s="50"/>
    </row>
    <row r="3858" spans="4:6" x14ac:dyDescent="0.2">
      <c r="D3858" s="49"/>
      <c r="E3858" s="49"/>
      <c r="F3858" s="50"/>
    </row>
    <row r="3859" spans="4:6" x14ac:dyDescent="0.2">
      <c r="D3859" s="49"/>
      <c r="E3859" s="49"/>
      <c r="F3859" s="50"/>
    </row>
    <row r="3860" spans="4:6" x14ac:dyDescent="0.2">
      <c r="D3860" s="49"/>
      <c r="E3860" s="49"/>
      <c r="F3860" s="50"/>
    </row>
    <row r="3861" spans="4:6" x14ac:dyDescent="0.2">
      <c r="D3861" s="49"/>
      <c r="E3861" s="49"/>
      <c r="F3861" s="50"/>
    </row>
    <row r="3862" spans="4:6" x14ac:dyDescent="0.2">
      <c r="D3862" s="49"/>
      <c r="E3862" s="49"/>
      <c r="F3862" s="50"/>
    </row>
    <row r="3863" spans="4:6" x14ac:dyDescent="0.2">
      <c r="D3863" s="49"/>
      <c r="E3863" s="49"/>
      <c r="F3863" s="50"/>
    </row>
    <row r="3864" spans="4:6" x14ac:dyDescent="0.2">
      <c r="D3864" s="49"/>
      <c r="E3864" s="49"/>
      <c r="F3864" s="50"/>
    </row>
    <row r="3865" spans="4:6" x14ac:dyDescent="0.2">
      <c r="D3865" s="49"/>
      <c r="E3865" s="49"/>
      <c r="F3865" s="50"/>
    </row>
    <row r="3866" spans="4:6" x14ac:dyDescent="0.2">
      <c r="D3866" s="49"/>
      <c r="E3866" s="49"/>
      <c r="F3866" s="50"/>
    </row>
    <row r="3867" spans="4:6" x14ac:dyDescent="0.2">
      <c r="D3867" s="49"/>
      <c r="E3867" s="49"/>
      <c r="F3867" s="50"/>
    </row>
    <row r="3868" spans="4:6" x14ac:dyDescent="0.2">
      <c r="D3868" s="49"/>
      <c r="E3868" s="49"/>
      <c r="F3868" s="50"/>
    </row>
    <row r="3869" spans="4:6" x14ac:dyDescent="0.2">
      <c r="D3869" s="49"/>
      <c r="E3869" s="49"/>
      <c r="F3869" s="50"/>
    </row>
    <row r="3870" spans="4:6" x14ac:dyDescent="0.2">
      <c r="D3870" s="49"/>
      <c r="E3870" s="49"/>
      <c r="F3870" s="50"/>
    </row>
    <row r="3871" spans="4:6" x14ac:dyDescent="0.2">
      <c r="D3871" s="49"/>
      <c r="E3871" s="49"/>
      <c r="F3871" s="50"/>
    </row>
    <row r="3872" spans="4:6" x14ac:dyDescent="0.2">
      <c r="D3872" s="49"/>
      <c r="E3872" s="49"/>
      <c r="F3872" s="50"/>
    </row>
    <row r="3873" spans="4:6" x14ac:dyDescent="0.2">
      <c r="D3873" s="49"/>
      <c r="E3873" s="49"/>
      <c r="F3873" s="50"/>
    </row>
    <row r="3874" spans="4:6" x14ac:dyDescent="0.2">
      <c r="D3874" s="49"/>
      <c r="E3874" s="49"/>
      <c r="F3874" s="50"/>
    </row>
    <row r="3875" spans="4:6" x14ac:dyDescent="0.2">
      <c r="D3875" s="49"/>
      <c r="E3875" s="49"/>
      <c r="F3875" s="50"/>
    </row>
    <row r="3876" spans="4:6" x14ac:dyDescent="0.2">
      <c r="D3876" s="49"/>
      <c r="E3876" s="49"/>
      <c r="F3876" s="50"/>
    </row>
    <row r="3877" spans="4:6" x14ac:dyDescent="0.2">
      <c r="D3877" s="49"/>
      <c r="E3877" s="49"/>
      <c r="F3877" s="50"/>
    </row>
    <row r="3878" spans="4:6" x14ac:dyDescent="0.2">
      <c r="D3878" s="49"/>
      <c r="E3878" s="49"/>
      <c r="F3878" s="50"/>
    </row>
    <row r="3879" spans="4:6" x14ac:dyDescent="0.2">
      <c r="D3879" s="49"/>
      <c r="E3879" s="49"/>
      <c r="F3879" s="50"/>
    </row>
    <row r="3880" spans="4:6" x14ac:dyDescent="0.2">
      <c r="D3880" s="49"/>
      <c r="E3880" s="49"/>
      <c r="F3880" s="50"/>
    </row>
    <row r="3881" spans="4:6" x14ac:dyDescent="0.2">
      <c r="D3881" s="49"/>
      <c r="E3881" s="49"/>
      <c r="F3881" s="50"/>
    </row>
    <row r="3882" spans="4:6" x14ac:dyDescent="0.2">
      <c r="D3882" s="49"/>
      <c r="E3882" s="49"/>
      <c r="F3882" s="50"/>
    </row>
    <row r="3883" spans="4:6" x14ac:dyDescent="0.2">
      <c r="D3883" s="49"/>
      <c r="E3883" s="49"/>
      <c r="F3883" s="50"/>
    </row>
    <row r="3884" spans="4:6" x14ac:dyDescent="0.2">
      <c r="D3884" s="49"/>
      <c r="E3884" s="49"/>
      <c r="F3884" s="50"/>
    </row>
    <row r="3885" spans="4:6" x14ac:dyDescent="0.2">
      <c r="D3885" s="49"/>
      <c r="E3885" s="49"/>
      <c r="F3885" s="50"/>
    </row>
    <row r="3886" spans="4:6" x14ac:dyDescent="0.2">
      <c r="D3886" s="49"/>
      <c r="E3886" s="49"/>
      <c r="F3886" s="50"/>
    </row>
    <row r="3887" spans="4:6" x14ac:dyDescent="0.2">
      <c r="D3887" s="49"/>
      <c r="E3887" s="49"/>
      <c r="F3887" s="50"/>
    </row>
    <row r="3888" spans="4:6" x14ac:dyDescent="0.2">
      <c r="D3888" s="49"/>
      <c r="E3888" s="49"/>
      <c r="F3888" s="50"/>
    </row>
    <row r="3889" spans="4:6" x14ac:dyDescent="0.2">
      <c r="D3889" s="49"/>
      <c r="E3889" s="49"/>
      <c r="F3889" s="50"/>
    </row>
    <row r="3890" spans="4:6" x14ac:dyDescent="0.2">
      <c r="D3890" s="49"/>
      <c r="E3890" s="49"/>
      <c r="F3890" s="50"/>
    </row>
    <row r="3891" spans="4:6" x14ac:dyDescent="0.2">
      <c r="D3891" s="49"/>
      <c r="E3891" s="49"/>
      <c r="F3891" s="50"/>
    </row>
    <row r="3892" spans="4:6" x14ac:dyDescent="0.2">
      <c r="D3892" s="49"/>
      <c r="E3892" s="49"/>
      <c r="F3892" s="50"/>
    </row>
    <row r="3893" spans="4:6" x14ac:dyDescent="0.2">
      <c r="D3893" s="49"/>
      <c r="E3893" s="49"/>
      <c r="F3893" s="50"/>
    </row>
    <row r="3894" spans="4:6" x14ac:dyDescent="0.2">
      <c r="D3894" s="49"/>
      <c r="E3894" s="49"/>
      <c r="F3894" s="50"/>
    </row>
    <row r="3895" spans="4:6" x14ac:dyDescent="0.2">
      <c r="D3895" s="49"/>
      <c r="E3895" s="49"/>
      <c r="F3895" s="50"/>
    </row>
    <row r="3896" spans="4:6" x14ac:dyDescent="0.2">
      <c r="D3896" s="49"/>
      <c r="E3896" s="49"/>
      <c r="F3896" s="50"/>
    </row>
    <row r="3897" spans="4:6" x14ac:dyDescent="0.2">
      <c r="D3897" s="49"/>
      <c r="E3897" s="49"/>
      <c r="F3897" s="50"/>
    </row>
    <row r="3898" spans="4:6" x14ac:dyDescent="0.2">
      <c r="D3898" s="49"/>
      <c r="E3898" s="49"/>
      <c r="F3898" s="50"/>
    </row>
    <row r="3899" spans="4:6" x14ac:dyDescent="0.2">
      <c r="D3899" s="49"/>
      <c r="E3899" s="49"/>
      <c r="F3899" s="50"/>
    </row>
    <row r="3900" spans="4:6" x14ac:dyDescent="0.2">
      <c r="D3900" s="49"/>
      <c r="E3900" s="49"/>
      <c r="F3900" s="50"/>
    </row>
    <row r="3901" spans="4:6" x14ac:dyDescent="0.2">
      <c r="D3901" s="49"/>
      <c r="E3901" s="49"/>
      <c r="F3901" s="50"/>
    </row>
    <row r="3902" spans="4:6" x14ac:dyDescent="0.2">
      <c r="D3902" s="49"/>
      <c r="E3902" s="49"/>
      <c r="F3902" s="50"/>
    </row>
    <row r="3903" spans="4:6" x14ac:dyDescent="0.2">
      <c r="D3903" s="49"/>
      <c r="E3903" s="49"/>
      <c r="F3903" s="50"/>
    </row>
    <row r="3904" spans="4:6" x14ac:dyDescent="0.2">
      <c r="D3904" s="49"/>
      <c r="E3904" s="49"/>
      <c r="F3904" s="50"/>
    </row>
    <row r="3905" spans="4:6" x14ac:dyDescent="0.2">
      <c r="D3905" s="49"/>
      <c r="E3905" s="49"/>
      <c r="F3905" s="50"/>
    </row>
    <row r="3906" spans="4:6" x14ac:dyDescent="0.2">
      <c r="D3906" s="49"/>
      <c r="E3906" s="49"/>
      <c r="F3906" s="50"/>
    </row>
    <row r="3907" spans="4:6" x14ac:dyDescent="0.2">
      <c r="D3907" s="49"/>
      <c r="E3907" s="49"/>
      <c r="F3907" s="50"/>
    </row>
    <row r="3908" spans="4:6" x14ac:dyDescent="0.2">
      <c r="D3908" s="49"/>
      <c r="E3908" s="49"/>
      <c r="F3908" s="50"/>
    </row>
    <row r="3909" spans="4:6" x14ac:dyDescent="0.2">
      <c r="D3909" s="49"/>
      <c r="E3909" s="49"/>
      <c r="F3909" s="50"/>
    </row>
    <row r="3910" spans="4:6" x14ac:dyDescent="0.2">
      <c r="D3910" s="49"/>
      <c r="E3910" s="49"/>
      <c r="F3910" s="50"/>
    </row>
    <row r="3911" spans="4:6" x14ac:dyDescent="0.2">
      <c r="D3911" s="49"/>
      <c r="E3911" s="49"/>
      <c r="F3911" s="50"/>
    </row>
    <row r="3912" spans="4:6" x14ac:dyDescent="0.2">
      <c r="D3912" s="49"/>
      <c r="E3912" s="49"/>
      <c r="F3912" s="50"/>
    </row>
    <row r="3913" spans="4:6" x14ac:dyDescent="0.2">
      <c r="D3913" s="49"/>
      <c r="E3913" s="49"/>
      <c r="F3913" s="50"/>
    </row>
    <row r="3914" spans="4:6" x14ac:dyDescent="0.2">
      <c r="D3914" s="49"/>
      <c r="E3914" s="49"/>
      <c r="F3914" s="50"/>
    </row>
    <row r="3915" spans="4:6" x14ac:dyDescent="0.2">
      <c r="D3915" s="49"/>
      <c r="E3915" s="49"/>
      <c r="F3915" s="50"/>
    </row>
    <row r="3916" spans="4:6" x14ac:dyDescent="0.2">
      <c r="D3916" s="49"/>
      <c r="E3916" s="49"/>
      <c r="F3916" s="50"/>
    </row>
    <row r="3917" spans="4:6" x14ac:dyDescent="0.2">
      <c r="D3917" s="49"/>
      <c r="E3917" s="49"/>
      <c r="F3917" s="50"/>
    </row>
    <row r="3918" spans="4:6" x14ac:dyDescent="0.2">
      <c r="D3918" s="49"/>
      <c r="E3918" s="49"/>
      <c r="F3918" s="50"/>
    </row>
    <row r="3919" spans="4:6" x14ac:dyDescent="0.2">
      <c r="D3919" s="49"/>
      <c r="E3919" s="49"/>
      <c r="F3919" s="50"/>
    </row>
    <row r="3920" spans="4:6" x14ac:dyDescent="0.2">
      <c r="D3920" s="49"/>
      <c r="E3920" s="49"/>
      <c r="F3920" s="50"/>
    </row>
    <row r="3921" spans="4:6" x14ac:dyDescent="0.2">
      <c r="D3921" s="49"/>
      <c r="E3921" s="49"/>
      <c r="F3921" s="50"/>
    </row>
    <row r="3922" spans="4:6" x14ac:dyDescent="0.2">
      <c r="D3922" s="49"/>
      <c r="E3922" s="49"/>
      <c r="F3922" s="50"/>
    </row>
    <row r="3923" spans="4:6" x14ac:dyDescent="0.2">
      <c r="D3923" s="49"/>
      <c r="E3923" s="49"/>
      <c r="F3923" s="50"/>
    </row>
    <row r="3924" spans="4:6" x14ac:dyDescent="0.2">
      <c r="D3924" s="49"/>
      <c r="E3924" s="49"/>
      <c r="F3924" s="50"/>
    </row>
    <row r="3925" spans="4:6" x14ac:dyDescent="0.2">
      <c r="D3925" s="49"/>
      <c r="E3925" s="49"/>
      <c r="F3925" s="50"/>
    </row>
    <row r="3926" spans="4:6" x14ac:dyDescent="0.2">
      <c r="D3926" s="49"/>
      <c r="E3926" s="49"/>
      <c r="F3926" s="50"/>
    </row>
    <row r="3927" spans="4:6" x14ac:dyDescent="0.2">
      <c r="D3927" s="49"/>
      <c r="E3927" s="49"/>
      <c r="F3927" s="50"/>
    </row>
    <row r="3928" spans="4:6" x14ac:dyDescent="0.2">
      <c r="D3928" s="49"/>
      <c r="E3928" s="49"/>
      <c r="F3928" s="50"/>
    </row>
    <row r="3929" spans="4:6" x14ac:dyDescent="0.2">
      <c r="D3929" s="49"/>
      <c r="E3929" s="49"/>
      <c r="F3929" s="50"/>
    </row>
    <row r="3930" spans="4:6" x14ac:dyDescent="0.2">
      <c r="D3930" s="49"/>
      <c r="E3930" s="49"/>
      <c r="F3930" s="50"/>
    </row>
    <row r="3931" spans="4:6" x14ac:dyDescent="0.2">
      <c r="D3931" s="49"/>
      <c r="E3931" s="49"/>
      <c r="F3931" s="50"/>
    </row>
    <row r="3932" spans="4:6" x14ac:dyDescent="0.2">
      <c r="D3932" s="49"/>
      <c r="E3932" s="49"/>
      <c r="F3932" s="50"/>
    </row>
    <row r="3933" spans="4:6" x14ac:dyDescent="0.2">
      <c r="D3933" s="49"/>
      <c r="E3933" s="49"/>
      <c r="F3933" s="50"/>
    </row>
    <row r="3934" spans="4:6" x14ac:dyDescent="0.2">
      <c r="D3934" s="49"/>
      <c r="E3934" s="49"/>
      <c r="F3934" s="50"/>
    </row>
    <row r="3935" spans="4:6" x14ac:dyDescent="0.2">
      <c r="D3935" s="49"/>
      <c r="E3935" s="49"/>
      <c r="F3935" s="50"/>
    </row>
    <row r="3936" spans="4:6" x14ac:dyDescent="0.2">
      <c r="D3936" s="49"/>
      <c r="E3936" s="49"/>
      <c r="F3936" s="50"/>
    </row>
    <row r="3937" spans="4:6" x14ac:dyDescent="0.2">
      <c r="D3937" s="49"/>
      <c r="E3937" s="49"/>
      <c r="F3937" s="50"/>
    </row>
    <row r="3938" spans="4:6" x14ac:dyDescent="0.2">
      <c r="D3938" s="49"/>
      <c r="E3938" s="49"/>
      <c r="F3938" s="50"/>
    </row>
    <row r="3939" spans="4:6" x14ac:dyDescent="0.2">
      <c r="D3939" s="49"/>
      <c r="E3939" s="49"/>
      <c r="F3939" s="50"/>
    </row>
    <row r="3940" spans="4:6" x14ac:dyDescent="0.2">
      <c r="D3940" s="49"/>
      <c r="E3940" s="49"/>
      <c r="F3940" s="50"/>
    </row>
    <row r="3941" spans="4:6" x14ac:dyDescent="0.2">
      <c r="D3941" s="49"/>
      <c r="E3941" s="49"/>
      <c r="F3941" s="50"/>
    </row>
    <row r="3942" spans="4:6" x14ac:dyDescent="0.2">
      <c r="D3942" s="49"/>
      <c r="E3942" s="49"/>
      <c r="F3942" s="50"/>
    </row>
    <row r="3943" spans="4:6" x14ac:dyDescent="0.2">
      <c r="D3943" s="49"/>
      <c r="E3943" s="49"/>
      <c r="F3943" s="50"/>
    </row>
    <row r="3944" spans="4:6" x14ac:dyDescent="0.2">
      <c r="D3944" s="49"/>
      <c r="E3944" s="49"/>
      <c r="F3944" s="50"/>
    </row>
    <row r="3945" spans="4:6" x14ac:dyDescent="0.2">
      <c r="D3945" s="49"/>
      <c r="E3945" s="49"/>
      <c r="F3945" s="50"/>
    </row>
    <row r="3946" spans="4:6" x14ac:dyDescent="0.2">
      <c r="D3946" s="49"/>
      <c r="E3946" s="49"/>
      <c r="F3946" s="50"/>
    </row>
    <row r="3947" spans="4:6" x14ac:dyDescent="0.2">
      <c r="D3947" s="49"/>
      <c r="E3947" s="49"/>
      <c r="F3947" s="50"/>
    </row>
    <row r="3948" spans="4:6" x14ac:dyDescent="0.2">
      <c r="D3948" s="49"/>
      <c r="E3948" s="49"/>
      <c r="F3948" s="50"/>
    </row>
    <row r="3949" spans="4:6" x14ac:dyDescent="0.2">
      <c r="D3949" s="49"/>
      <c r="E3949" s="49"/>
      <c r="F3949" s="50"/>
    </row>
    <row r="3950" spans="4:6" x14ac:dyDescent="0.2">
      <c r="D3950" s="49"/>
      <c r="E3950" s="49"/>
      <c r="F3950" s="50"/>
    </row>
    <row r="3951" spans="4:6" x14ac:dyDescent="0.2">
      <c r="D3951" s="49"/>
      <c r="E3951" s="49"/>
      <c r="F3951" s="50"/>
    </row>
    <row r="3952" spans="4:6" x14ac:dyDescent="0.2">
      <c r="D3952" s="49"/>
      <c r="E3952" s="49"/>
      <c r="F3952" s="50"/>
    </row>
    <row r="3953" spans="4:6" x14ac:dyDescent="0.2">
      <c r="D3953" s="49"/>
      <c r="E3953" s="49"/>
      <c r="F3953" s="50"/>
    </row>
    <row r="3954" spans="4:6" x14ac:dyDescent="0.2">
      <c r="D3954" s="49"/>
      <c r="E3954" s="49"/>
      <c r="F3954" s="50"/>
    </row>
    <row r="3955" spans="4:6" x14ac:dyDescent="0.2">
      <c r="D3955" s="49"/>
      <c r="E3955" s="49"/>
      <c r="F3955" s="50"/>
    </row>
    <row r="3956" spans="4:6" x14ac:dyDescent="0.2">
      <c r="D3956" s="49"/>
      <c r="E3956" s="49"/>
      <c r="F3956" s="50"/>
    </row>
    <row r="3957" spans="4:6" x14ac:dyDescent="0.2">
      <c r="D3957" s="49"/>
      <c r="E3957" s="49"/>
      <c r="F3957" s="50"/>
    </row>
    <row r="3958" spans="4:6" x14ac:dyDescent="0.2">
      <c r="D3958" s="49"/>
      <c r="E3958" s="49"/>
      <c r="F3958" s="50"/>
    </row>
    <row r="3959" spans="4:6" x14ac:dyDescent="0.2">
      <c r="D3959" s="49"/>
      <c r="E3959" s="49"/>
      <c r="F3959" s="50"/>
    </row>
    <row r="3960" spans="4:6" x14ac:dyDescent="0.2">
      <c r="D3960" s="49"/>
      <c r="E3960" s="49"/>
      <c r="F3960" s="50"/>
    </row>
    <row r="3961" spans="4:6" x14ac:dyDescent="0.2">
      <c r="D3961" s="49"/>
      <c r="E3961" s="49"/>
      <c r="F3961" s="50"/>
    </row>
    <row r="3962" spans="4:6" x14ac:dyDescent="0.2">
      <c r="D3962" s="49"/>
      <c r="E3962" s="49"/>
      <c r="F3962" s="50"/>
    </row>
    <row r="3963" spans="4:6" x14ac:dyDescent="0.2">
      <c r="D3963" s="49"/>
      <c r="E3963" s="49"/>
      <c r="F3963" s="50"/>
    </row>
    <row r="3964" spans="4:6" x14ac:dyDescent="0.2">
      <c r="D3964" s="49"/>
      <c r="E3964" s="49"/>
      <c r="F3964" s="50"/>
    </row>
    <row r="3965" spans="4:6" x14ac:dyDescent="0.2">
      <c r="D3965" s="49"/>
      <c r="E3965" s="49"/>
      <c r="F3965" s="50"/>
    </row>
    <row r="3966" spans="4:6" x14ac:dyDescent="0.2">
      <c r="D3966" s="49"/>
      <c r="E3966" s="49"/>
      <c r="F3966" s="50"/>
    </row>
    <row r="3967" spans="4:6" x14ac:dyDescent="0.2">
      <c r="D3967" s="49"/>
      <c r="E3967" s="49"/>
      <c r="F3967" s="50"/>
    </row>
    <row r="3968" spans="4:6" x14ac:dyDescent="0.2">
      <c r="D3968" s="49"/>
      <c r="E3968" s="49"/>
      <c r="F3968" s="50"/>
    </row>
    <row r="3969" spans="4:6" x14ac:dyDescent="0.2">
      <c r="D3969" s="49"/>
      <c r="E3969" s="49"/>
      <c r="F3969" s="50"/>
    </row>
    <row r="3970" spans="4:6" x14ac:dyDescent="0.2">
      <c r="D3970" s="49"/>
      <c r="E3970" s="49"/>
      <c r="F3970" s="50"/>
    </row>
    <row r="3971" spans="4:6" x14ac:dyDescent="0.2">
      <c r="D3971" s="49"/>
      <c r="E3971" s="49"/>
      <c r="F3971" s="50"/>
    </row>
    <row r="3972" spans="4:6" x14ac:dyDescent="0.2">
      <c r="D3972" s="49"/>
      <c r="E3972" s="49"/>
      <c r="F3972" s="50"/>
    </row>
    <row r="3973" spans="4:6" x14ac:dyDescent="0.2">
      <c r="D3973" s="49"/>
      <c r="E3973" s="49"/>
      <c r="F3973" s="50"/>
    </row>
    <row r="3974" spans="4:6" x14ac:dyDescent="0.2">
      <c r="D3974" s="49"/>
      <c r="E3974" s="49"/>
      <c r="F3974" s="50"/>
    </row>
    <row r="3975" spans="4:6" x14ac:dyDescent="0.2">
      <c r="D3975" s="49"/>
      <c r="E3975" s="49"/>
      <c r="F3975" s="50"/>
    </row>
    <row r="3976" spans="4:6" x14ac:dyDescent="0.2">
      <c r="D3976" s="49"/>
      <c r="E3976" s="49"/>
      <c r="F3976" s="50"/>
    </row>
    <row r="3977" spans="4:6" x14ac:dyDescent="0.2">
      <c r="D3977" s="49"/>
      <c r="E3977" s="49"/>
      <c r="F3977" s="50"/>
    </row>
    <row r="3978" spans="4:6" x14ac:dyDescent="0.2">
      <c r="D3978" s="49"/>
      <c r="E3978" s="49"/>
      <c r="F3978" s="50"/>
    </row>
    <row r="3979" spans="4:6" x14ac:dyDescent="0.2">
      <c r="D3979" s="49"/>
      <c r="E3979" s="49"/>
      <c r="F3979" s="50"/>
    </row>
    <row r="3980" spans="4:6" x14ac:dyDescent="0.2">
      <c r="D3980" s="49"/>
      <c r="E3980" s="49"/>
      <c r="F3980" s="50"/>
    </row>
    <row r="3981" spans="4:6" x14ac:dyDescent="0.2">
      <c r="D3981" s="49"/>
      <c r="E3981" s="49"/>
      <c r="F3981" s="50"/>
    </row>
    <row r="3982" spans="4:6" x14ac:dyDescent="0.2">
      <c r="D3982" s="49"/>
      <c r="E3982" s="49"/>
      <c r="F3982" s="50"/>
    </row>
    <row r="3983" spans="4:6" x14ac:dyDescent="0.2">
      <c r="D3983" s="49"/>
      <c r="E3983" s="49"/>
      <c r="F3983" s="50"/>
    </row>
    <row r="3984" spans="4:6" x14ac:dyDescent="0.2">
      <c r="D3984" s="49"/>
      <c r="E3984" s="49"/>
      <c r="F3984" s="50"/>
    </row>
    <row r="3985" spans="4:6" x14ac:dyDescent="0.2">
      <c r="D3985" s="49"/>
      <c r="E3985" s="49"/>
      <c r="F3985" s="50"/>
    </row>
    <row r="3986" spans="4:6" x14ac:dyDescent="0.2">
      <c r="D3986" s="49"/>
      <c r="E3986" s="49"/>
      <c r="F3986" s="50"/>
    </row>
    <row r="3987" spans="4:6" x14ac:dyDescent="0.2">
      <c r="D3987" s="49"/>
      <c r="E3987" s="49"/>
      <c r="F3987" s="50"/>
    </row>
    <row r="3988" spans="4:6" x14ac:dyDescent="0.2">
      <c r="D3988" s="49"/>
      <c r="E3988" s="49"/>
      <c r="F3988" s="50"/>
    </row>
    <row r="3989" spans="4:6" x14ac:dyDescent="0.2">
      <c r="D3989" s="49"/>
      <c r="E3989" s="49"/>
      <c r="F3989" s="50"/>
    </row>
    <row r="3990" spans="4:6" x14ac:dyDescent="0.2">
      <c r="D3990" s="49"/>
      <c r="E3990" s="49"/>
      <c r="F3990" s="50"/>
    </row>
    <row r="3991" spans="4:6" x14ac:dyDescent="0.2">
      <c r="D3991" s="49"/>
      <c r="E3991" s="49"/>
      <c r="F3991" s="50"/>
    </row>
    <row r="3992" spans="4:6" x14ac:dyDescent="0.2">
      <c r="D3992" s="49"/>
      <c r="E3992" s="49"/>
      <c r="F3992" s="50"/>
    </row>
    <row r="3993" spans="4:6" x14ac:dyDescent="0.2">
      <c r="D3993" s="49"/>
      <c r="E3993" s="49"/>
      <c r="F3993" s="50"/>
    </row>
    <row r="3994" spans="4:6" x14ac:dyDescent="0.2">
      <c r="D3994" s="49"/>
      <c r="E3994" s="49"/>
      <c r="F3994" s="50"/>
    </row>
    <row r="3995" spans="4:6" x14ac:dyDescent="0.2">
      <c r="D3995" s="49"/>
      <c r="E3995" s="49"/>
      <c r="F3995" s="50"/>
    </row>
    <row r="3996" spans="4:6" x14ac:dyDescent="0.2">
      <c r="D3996" s="49"/>
      <c r="E3996" s="49"/>
      <c r="F3996" s="50"/>
    </row>
    <row r="3997" spans="4:6" x14ac:dyDescent="0.2">
      <c r="D3997" s="49"/>
      <c r="E3997" s="49"/>
      <c r="F3997" s="50"/>
    </row>
    <row r="3998" spans="4:6" x14ac:dyDescent="0.2">
      <c r="D3998" s="49"/>
      <c r="E3998" s="49"/>
      <c r="F3998" s="50"/>
    </row>
    <row r="3999" spans="4:6" x14ac:dyDescent="0.2">
      <c r="D3999" s="49"/>
      <c r="E3999" s="49"/>
      <c r="F3999" s="50"/>
    </row>
    <row r="4000" spans="4:6" x14ac:dyDescent="0.2">
      <c r="D4000" s="49"/>
      <c r="E4000" s="49"/>
      <c r="F4000" s="50"/>
    </row>
    <row r="4001" spans="4:6" x14ac:dyDescent="0.2">
      <c r="D4001" s="49"/>
      <c r="E4001" s="49"/>
      <c r="F4001" s="50"/>
    </row>
    <row r="4002" spans="4:6" x14ac:dyDescent="0.2">
      <c r="D4002" s="49"/>
      <c r="E4002" s="49"/>
      <c r="F4002" s="50"/>
    </row>
    <row r="4003" spans="4:6" x14ac:dyDescent="0.2">
      <c r="D4003" s="49"/>
      <c r="E4003" s="49"/>
      <c r="F4003" s="50"/>
    </row>
    <row r="4004" spans="4:6" x14ac:dyDescent="0.2">
      <c r="D4004" s="49"/>
      <c r="E4004" s="49"/>
      <c r="F4004" s="50"/>
    </row>
    <row r="4005" spans="4:6" x14ac:dyDescent="0.2">
      <c r="D4005" s="49"/>
      <c r="E4005" s="49"/>
      <c r="F4005" s="50"/>
    </row>
    <row r="4006" spans="4:6" x14ac:dyDescent="0.2">
      <c r="D4006" s="49"/>
      <c r="E4006" s="49"/>
      <c r="F4006" s="50"/>
    </row>
    <row r="4007" spans="4:6" x14ac:dyDescent="0.2">
      <c r="D4007" s="49"/>
      <c r="E4007" s="49"/>
      <c r="F4007" s="50"/>
    </row>
    <row r="4008" spans="4:6" x14ac:dyDescent="0.2">
      <c r="D4008" s="49"/>
      <c r="E4008" s="49"/>
      <c r="F4008" s="50"/>
    </row>
    <row r="4009" spans="4:6" x14ac:dyDescent="0.2">
      <c r="D4009" s="49"/>
      <c r="E4009" s="49"/>
      <c r="F4009" s="50"/>
    </row>
    <row r="4010" spans="4:6" x14ac:dyDescent="0.2">
      <c r="D4010" s="49"/>
      <c r="E4010" s="49"/>
      <c r="F4010" s="50"/>
    </row>
    <row r="4011" spans="4:6" x14ac:dyDescent="0.2">
      <c r="D4011" s="49"/>
      <c r="E4011" s="49"/>
      <c r="F4011" s="50"/>
    </row>
    <row r="4012" spans="4:6" x14ac:dyDescent="0.2">
      <c r="D4012" s="49"/>
      <c r="E4012" s="49"/>
      <c r="F4012" s="50"/>
    </row>
    <row r="4013" spans="4:6" x14ac:dyDescent="0.2">
      <c r="D4013" s="49"/>
      <c r="E4013" s="49"/>
      <c r="F4013" s="50"/>
    </row>
    <row r="4014" spans="4:6" x14ac:dyDescent="0.2">
      <c r="D4014" s="49"/>
      <c r="E4014" s="49"/>
      <c r="F4014" s="50"/>
    </row>
    <row r="4015" spans="4:6" x14ac:dyDescent="0.2">
      <c r="D4015" s="49"/>
      <c r="E4015" s="49"/>
      <c r="F4015" s="50"/>
    </row>
    <row r="4016" spans="4:6" x14ac:dyDescent="0.2">
      <c r="D4016" s="49"/>
      <c r="E4016" s="49"/>
      <c r="F4016" s="50"/>
    </row>
    <row r="4017" spans="4:6" x14ac:dyDescent="0.2">
      <c r="D4017" s="49"/>
      <c r="E4017" s="49"/>
      <c r="F4017" s="50"/>
    </row>
    <row r="4018" spans="4:6" x14ac:dyDescent="0.2">
      <c r="D4018" s="49"/>
      <c r="E4018" s="49"/>
      <c r="F4018" s="50"/>
    </row>
    <row r="4019" spans="4:6" x14ac:dyDescent="0.2">
      <c r="D4019" s="49"/>
      <c r="E4019" s="49"/>
      <c r="F4019" s="50"/>
    </row>
    <row r="4020" spans="4:6" x14ac:dyDescent="0.2">
      <c r="D4020" s="49"/>
      <c r="E4020" s="49"/>
      <c r="F4020" s="50"/>
    </row>
    <row r="4021" spans="4:6" x14ac:dyDescent="0.2">
      <c r="D4021" s="49"/>
      <c r="E4021" s="49"/>
      <c r="F4021" s="50"/>
    </row>
    <row r="4022" spans="4:6" x14ac:dyDescent="0.2">
      <c r="D4022" s="49"/>
      <c r="E4022" s="49"/>
      <c r="F4022" s="50"/>
    </row>
    <row r="4023" spans="4:6" x14ac:dyDescent="0.2">
      <c r="D4023" s="49"/>
      <c r="E4023" s="49"/>
      <c r="F4023" s="50"/>
    </row>
    <row r="4024" spans="4:6" x14ac:dyDescent="0.2">
      <c r="D4024" s="49"/>
      <c r="E4024" s="49"/>
      <c r="F4024" s="50"/>
    </row>
    <row r="4025" spans="4:6" x14ac:dyDescent="0.2">
      <c r="D4025" s="49"/>
      <c r="E4025" s="49"/>
      <c r="F4025" s="50"/>
    </row>
    <row r="4026" spans="4:6" x14ac:dyDescent="0.2">
      <c r="D4026" s="49"/>
      <c r="E4026" s="49"/>
      <c r="F4026" s="50"/>
    </row>
    <row r="4027" spans="4:6" x14ac:dyDescent="0.2">
      <c r="D4027" s="49"/>
      <c r="E4027" s="49"/>
      <c r="F4027" s="50"/>
    </row>
    <row r="4028" spans="4:6" x14ac:dyDescent="0.2">
      <c r="D4028" s="49"/>
      <c r="E4028" s="49"/>
      <c r="F4028" s="50"/>
    </row>
    <row r="4029" spans="4:6" x14ac:dyDescent="0.2">
      <c r="D4029" s="49"/>
      <c r="E4029" s="49"/>
      <c r="F4029" s="50"/>
    </row>
    <row r="4030" spans="4:6" x14ac:dyDescent="0.2">
      <c r="D4030" s="49"/>
      <c r="E4030" s="49"/>
      <c r="F4030" s="50"/>
    </row>
    <row r="4031" spans="4:6" x14ac:dyDescent="0.2">
      <c r="D4031" s="49"/>
      <c r="E4031" s="49"/>
      <c r="F4031" s="50"/>
    </row>
    <row r="4032" spans="4:6" x14ac:dyDescent="0.2">
      <c r="D4032" s="49"/>
      <c r="E4032" s="49"/>
      <c r="F4032" s="50"/>
    </row>
    <row r="4033" spans="4:6" x14ac:dyDescent="0.2">
      <c r="D4033" s="49"/>
      <c r="E4033" s="49"/>
      <c r="F4033" s="50"/>
    </row>
    <row r="4034" spans="4:6" x14ac:dyDescent="0.2">
      <c r="D4034" s="49"/>
      <c r="E4034" s="49"/>
      <c r="F4034" s="50"/>
    </row>
    <row r="4035" spans="4:6" x14ac:dyDescent="0.2">
      <c r="D4035" s="49"/>
      <c r="E4035" s="49"/>
      <c r="F4035" s="50"/>
    </row>
    <row r="4036" spans="4:6" x14ac:dyDescent="0.2">
      <c r="D4036" s="49"/>
      <c r="E4036" s="49"/>
      <c r="F4036" s="50"/>
    </row>
    <row r="4037" spans="4:6" x14ac:dyDescent="0.2">
      <c r="D4037" s="49"/>
      <c r="E4037" s="49"/>
      <c r="F4037" s="50"/>
    </row>
    <row r="4038" spans="4:6" x14ac:dyDescent="0.2">
      <c r="D4038" s="49"/>
      <c r="E4038" s="49"/>
      <c r="F4038" s="50"/>
    </row>
    <row r="4039" spans="4:6" x14ac:dyDescent="0.2">
      <c r="D4039" s="49"/>
      <c r="E4039" s="49"/>
      <c r="F4039" s="50"/>
    </row>
    <row r="4040" spans="4:6" x14ac:dyDescent="0.2">
      <c r="D4040" s="49"/>
      <c r="E4040" s="49"/>
      <c r="F4040" s="50"/>
    </row>
    <row r="4041" spans="4:6" x14ac:dyDescent="0.2">
      <c r="D4041" s="49"/>
      <c r="E4041" s="49"/>
      <c r="F4041" s="50"/>
    </row>
    <row r="4042" spans="4:6" x14ac:dyDescent="0.2">
      <c r="D4042" s="49"/>
      <c r="E4042" s="49"/>
      <c r="F4042" s="50"/>
    </row>
    <row r="4043" spans="4:6" x14ac:dyDescent="0.2">
      <c r="D4043" s="49"/>
      <c r="E4043" s="49"/>
      <c r="F4043" s="50"/>
    </row>
    <row r="4044" spans="4:6" x14ac:dyDescent="0.2">
      <c r="D4044" s="49"/>
      <c r="E4044" s="49"/>
      <c r="F4044" s="50"/>
    </row>
    <row r="4045" spans="4:6" x14ac:dyDescent="0.2">
      <c r="D4045" s="49"/>
      <c r="E4045" s="49"/>
      <c r="F4045" s="50"/>
    </row>
    <row r="4046" spans="4:6" x14ac:dyDescent="0.2">
      <c r="D4046" s="49"/>
      <c r="E4046" s="49"/>
      <c r="F4046" s="50"/>
    </row>
    <row r="4047" spans="4:6" x14ac:dyDescent="0.2">
      <c r="D4047" s="49"/>
      <c r="E4047" s="49"/>
      <c r="F4047" s="50"/>
    </row>
    <row r="4048" spans="4:6" x14ac:dyDescent="0.2">
      <c r="D4048" s="49"/>
      <c r="E4048" s="49"/>
      <c r="F4048" s="50"/>
    </row>
    <row r="4049" spans="4:6" x14ac:dyDescent="0.2">
      <c r="D4049" s="49"/>
      <c r="E4049" s="49"/>
      <c r="F4049" s="50"/>
    </row>
    <row r="4050" spans="4:6" x14ac:dyDescent="0.2">
      <c r="D4050" s="49"/>
      <c r="E4050" s="49"/>
      <c r="F4050" s="50"/>
    </row>
    <row r="4051" spans="4:6" x14ac:dyDescent="0.2">
      <c r="D4051" s="49"/>
      <c r="E4051" s="49"/>
      <c r="F4051" s="50"/>
    </row>
    <row r="4052" spans="4:6" x14ac:dyDescent="0.2">
      <c r="D4052" s="49"/>
      <c r="E4052" s="49"/>
      <c r="F4052" s="50"/>
    </row>
    <row r="4053" spans="4:6" x14ac:dyDescent="0.2">
      <c r="D4053" s="49"/>
      <c r="E4053" s="49"/>
      <c r="F4053" s="50"/>
    </row>
    <row r="4054" spans="4:6" x14ac:dyDescent="0.2">
      <c r="D4054" s="49"/>
      <c r="E4054" s="49"/>
      <c r="F4054" s="50"/>
    </row>
    <row r="4055" spans="4:6" x14ac:dyDescent="0.2">
      <c r="D4055" s="49"/>
      <c r="E4055" s="49"/>
      <c r="F4055" s="50"/>
    </row>
    <row r="4056" spans="4:6" x14ac:dyDescent="0.2">
      <c r="D4056" s="49"/>
      <c r="E4056" s="49"/>
      <c r="F4056" s="50"/>
    </row>
    <row r="4057" spans="4:6" x14ac:dyDescent="0.2">
      <c r="D4057" s="49"/>
      <c r="E4057" s="49"/>
      <c r="F4057" s="50"/>
    </row>
    <row r="4058" spans="4:6" x14ac:dyDescent="0.2">
      <c r="D4058" s="49"/>
      <c r="E4058" s="49"/>
      <c r="F4058" s="50"/>
    </row>
    <row r="4059" spans="4:6" x14ac:dyDescent="0.2">
      <c r="D4059" s="49"/>
      <c r="E4059" s="49"/>
      <c r="F4059" s="50"/>
    </row>
    <row r="4060" spans="4:6" x14ac:dyDescent="0.2">
      <c r="D4060" s="49"/>
      <c r="E4060" s="49"/>
      <c r="F4060" s="50"/>
    </row>
    <row r="4061" spans="4:6" x14ac:dyDescent="0.2">
      <c r="D4061" s="49"/>
      <c r="E4061" s="49"/>
      <c r="F4061" s="50"/>
    </row>
    <row r="4062" spans="4:6" x14ac:dyDescent="0.2">
      <c r="D4062" s="49"/>
      <c r="E4062" s="49"/>
      <c r="F4062" s="50"/>
    </row>
    <row r="4063" spans="4:6" x14ac:dyDescent="0.2">
      <c r="D4063" s="49"/>
      <c r="E4063" s="49"/>
      <c r="F4063" s="50"/>
    </row>
    <row r="4064" spans="4:6" x14ac:dyDescent="0.2">
      <c r="D4064" s="49"/>
      <c r="E4064" s="49"/>
      <c r="F4064" s="50"/>
    </row>
    <row r="4065" spans="4:6" x14ac:dyDescent="0.2">
      <c r="D4065" s="49"/>
      <c r="E4065" s="49"/>
      <c r="F4065" s="50"/>
    </row>
    <row r="4066" spans="4:6" x14ac:dyDescent="0.2">
      <c r="D4066" s="49"/>
      <c r="E4066" s="49"/>
      <c r="F4066" s="50"/>
    </row>
    <row r="4067" spans="4:6" x14ac:dyDescent="0.2">
      <c r="D4067" s="49"/>
      <c r="E4067" s="49"/>
      <c r="F4067" s="50"/>
    </row>
    <row r="4068" spans="4:6" x14ac:dyDescent="0.2">
      <c r="D4068" s="49"/>
      <c r="E4068" s="49"/>
      <c r="F4068" s="50"/>
    </row>
    <row r="4069" spans="4:6" x14ac:dyDescent="0.2">
      <c r="D4069" s="49"/>
      <c r="E4069" s="49"/>
      <c r="F4069" s="50"/>
    </row>
    <row r="4070" spans="4:6" x14ac:dyDescent="0.2">
      <c r="D4070" s="49"/>
      <c r="E4070" s="49"/>
      <c r="F4070" s="50"/>
    </row>
    <row r="4071" spans="4:6" x14ac:dyDescent="0.2">
      <c r="D4071" s="49"/>
      <c r="E4071" s="49"/>
      <c r="F4071" s="50"/>
    </row>
    <row r="4072" spans="4:6" x14ac:dyDescent="0.2">
      <c r="D4072" s="49"/>
      <c r="E4072" s="49"/>
      <c r="F4072" s="50"/>
    </row>
    <row r="4073" spans="4:6" x14ac:dyDescent="0.2">
      <c r="D4073" s="49"/>
      <c r="E4073" s="49"/>
      <c r="F4073" s="50"/>
    </row>
    <row r="4074" spans="4:6" x14ac:dyDescent="0.2">
      <c r="D4074" s="49"/>
      <c r="E4074" s="49"/>
      <c r="F4074" s="50"/>
    </row>
    <row r="4075" spans="4:6" x14ac:dyDescent="0.2">
      <c r="D4075" s="49"/>
      <c r="E4075" s="49"/>
      <c r="F4075" s="50"/>
    </row>
    <row r="4076" spans="4:6" x14ac:dyDescent="0.2">
      <c r="D4076" s="49"/>
      <c r="E4076" s="49"/>
      <c r="F4076" s="50"/>
    </row>
    <row r="4077" spans="4:6" x14ac:dyDescent="0.2">
      <c r="D4077" s="49"/>
      <c r="E4077" s="49"/>
      <c r="F4077" s="50"/>
    </row>
    <row r="4078" spans="4:6" x14ac:dyDescent="0.2">
      <c r="D4078" s="49"/>
      <c r="E4078" s="49"/>
      <c r="F4078" s="50"/>
    </row>
    <row r="4079" spans="4:6" x14ac:dyDescent="0.2">
      <c r="D4079" s="49"/>
      <c r="E4079" s="49"/>
      <c r="F4079" s="50"/>
    </row>
    <row r="4080" spans="4:6" x14ac:dyDescent="0.2">
      <c r="D4080" s="49"/>
      <c r="E4080" s="49"/>
      <c r="F4080" s="50"/>
    </row>
    <row r="4081" spans="4:6" x14ac:dyDescent="0.2">
      <c r="D4081" s="49"/>
      <c r="E4081" s="49"/>
      <c r="F4081" s="50"/>
    </row>
    <row r="4082" spans="4:6" x14ac:dyDescent="0.2">
      <c r="D4082" s="49"/>
      <c r="E4082" s="49"/>
      <c r="F4082" s="50"/>
    </row>
    <row r="4083" spans="4:6" x14ac:dyDescent="0.2">
      <c r="D4083" s="49"/>
      <c r="E4083" s="49"/>
      <c r="F4083" s="50"/>
    </row>
    <row r="4084" spans="4:6" x14ac:dyDescent="0.2">
      <c r="D4084" s="49"/>
      <c r="E4084" s="49"/>
      <c r="F4084" s="50"/>
    </row>
    <row r="4085" spans="4:6" x14ac:dyDescent="0.2">
      <c r="D4085" s="49"/>
      <c r="E4085" s="49"/>
      <c r="F4085" s="50"/>
    </row>
    <row r="4086" spans="4:6" x14ac:dyDescent="0.2">
      <c r="D4086" s="49"/>
      <c r="E4086" s="49"/>
      <c r="F4086" s="50"/>
    </row>
    <row r="4087" spans="4:6" x14ac:dyDescent="0.2">
      <c r="D4087" s="49"/>
      <c r="E4087" s="49"/>
      <c r="F4087" s="50"/>
    </row>
    <row r="4088" spans="4:6" x14ac:dyDescent="0.2">
      <c r="D4088" s="49"/>
      <c r="E4088" s="49"/>
      <c r="F4088" s="50"/>
    </row>
    <row r="4089" spans="4:6" x14ac:dyDescent="0.2">
      <c r="D4089" s="49"/>
      <c r="E4089" s="49"/>
      <c r="F4089" s="50"/>
    </row>
    <row r="4090" spans="4:6" x14ac:dyDescent="0.2">
      <c r="D4090" s="49"/>
      <c r="E4090" s="49"/>
      <c r="F4090" s="50"/>
    </row>
    <row r="4091" spans="4:6" x14ac:dyDescent="0.2">
      <c r="D4091" s="49"/>
      <c r="E4091" s="49"/>
      <c r="F4091" s="50"/>
    </row>
    <row r="4092" spans="4:6" x14ac:dyDescent="0.2">
      <c r="D4092" s="49"/>
      <c r="E4092" s="49"/>
      <c r="F4092" s="50"/>
    </row>
    <row r="4093" spans="4:6" x14ac:dyDescent="0.2">
      <c r="D4093" s="49"/>
      <c r="E4093" s="49"/>
      <c r="F4093" s="50"/>
    </row>
    <row r="4094" spans="4:6" x14ac:dyDescent="0.2">
      <c r="D4094" s="49"/>
      <c r="E4094" s="49"/>
      <c r="F4094" s="50"/>
    </row>
    <row r="4095" spans="4:6" x14ac:dyDescent="0.2">
      <c r="D4095" s="49"/>
      <c r="E4095" s="49"/>
      <c r="F4095" s="50"/>
    </row>
    <row r="4096" spans="4:6" x14ac:dyDescent="0.2">
      <c r="D4096" s="49"/>
      <c r="E4096" s="49"/>
      <c r="F4096" s="50"/>
    </row>
    <row r="4097" spans="4:6" x14ac:dyDescent="0.2">
      <c r="D4097" s="49"/>
      <c r="E4097" s="49"/>
      <c r="F4097" s="50"/>
    </row>
    <row r="4098" spans="4:6" x14ac:dyDescent="0.2">
      <c r="D4098" s="49"/>
      <c r="E4098" s="49"/>
      <c r="F4098" s="50"/>
    </row>
    <row r="4099" spans="4:6" x14ac:dyDescent="0.2">
      <c r="D4099" s="49"/>
      <c r="E4099" s="49"/>
      <c r="F4099" s="50"/>
    </row>
    <row r="4100" spans="4:6" x14ac:dyDescent="0.2">
      <c r="D4100" s="49"/>
      <c r="E4100" s="49"/>
      <c r="F4100" s="50"/>
    </row>
    <row r="4101" spans="4:6" x14ac:dyDescent="0.2">
      <c r="D4101" s="49"/>
      <c r="E4101" s="49"/>
      <c r="F4101" s="50"/>
    </row>
    <row r="4102" spans="4:6" x14ac:dyDescent="0.2">
      <c r="D4102" s="49"/>
      <c r="E4102" s="49"/>
      <c r="F4102" s="50"/>
    </row>
    <row r="4103" spans="4:6" x14ac:dyDescent="0.2">
      <c r="D4103" s="49"/>
      <c r="E4103" s="49"/>
      <c r="F4103" s="50"/>
    </row>
    <row r="4104" spans="4:6" x14ac:dyDescent="0.2">
      <c r="D4104" s="49"/>
      <c r="E4104" s="49"/>
      <c r="F4104" s="50"/>
    </row>
    <row r="4105" spans="4:6" x14ac:dyDescent="0.2">
      <c r="D4105" s="49"/>
      <c r="E4105" s="49"/>
      <c r="F4105" s="50"/>
    </row>
    <row r="4106" spans="4:6" x14ac:dyDescent="0.2">
      <c r="D4106" s="49"/>
      <c r="E4106" s="49"/>
      <c r="F4106" s="50"/>
    </row>
    <row r="4107" spans="4:6" x14ac:dyDescent="0.2">
      <c r="D4107" s="49"/>
      <c r="E4107" s="49"/>
      <c r="F4107" s="50"/>
    </row>
    <row r="4108" spans="4:6" x14ac:dyDescent="0.2">
      <c r="D4108" s="49"/>
      <c r="E4108" s="49"/>
      <c r="F4108" s="50"/>
    </row>
    <row r="4109" spans="4:6" x14ac:dyDescent="0.2">
      <c r="D4109" s="49"/>
      <c r="E4109" s="49"/>
      <c r="F4109" s="50"/>
    </row>
    <row r="4110" spans="4:6" x14ac:dyDescent="0.2">
      <c r="D4110" s="49"/>
      <c r="E4110" s="49"/>
      <c r="F4110" s="50"/>
    </row>
    <row r="4111" spans="4:6" x14ac:dyDescent="0.2">
      <c r="D4111" s="49"/>
      <c r="E4111" s="49"/>
      <c r="F4111" s="50"/>
    </row>
    <row r="4112" spans="4:6" x14ac:dyDescent="0.2">
      <c r="D4112" s="49"/>
      <c r="E4112" s="49"/>
      <c r="F4112" s="50"/>
    </row>
    <row r="4113" spans="4:6" x14ac:dyDescent="0.2">
      <c r="D4113" s="49"/>
      <c r="E4113" s="49"/>
      <c r="F4113" s="50"/>
    </row>
    <row r="4114" spans="4:6" x14ac:dyDescent="0.2">
      <c r="D4114" s="49"/>
      <c r="E4114" s="49"/>
      <c r="F4114" s="50"/>
    </row>
    <row r="4115" spans="4:6" x14ac:dyDescent="0.2">
      <c r="D4115" s="49"/>
      <c r="E4115" s="49"/>
      <c r="F4115" s="50"/>
    </row>
    <row r="4116" spans="4:6" x14ac:dyDescent="0.2">
      <c r="D4116" s="49"/>
      <c r="E4116" s="49"/>
      <c r="F4116" s="50"/>
    </row>
    <row r="4117" spans="4:6" x14ac:dyDescent="0.2">
      <c r="D4117" s="49"/>
      <c r="E4117" s="49"/>
      <c r="F4117" s="50"/>
    </row>
    <row r="4118" spans="4:6" x14ac:dyDescent="0.2">
      <c r="D4118" s="49"/>
      <c r="E4118" s="49"/>
      <c r="F4118" s="50"/>
    </row>
    <row r="4119" spans="4:6" x14ac:dyDescent="0.2">
      <c r="D4119" s="49"/>
      <c r="E4119" s="49"/>
      <c r="F4119" s="50"/>
    </row>
    <row r="4120" spans="4:6" x14ac:dyDescent="0.2">
      <c r="D4120" s="49"/>
      <c r="E4120" s="49"/>
      <c r="F4120" s="50"/>
    </row>
    <row r="4121" spans="4:6" x14ac:dyDescent="0.2">
      <c r="D4121" s="49"/>
      <c r="E4121" s="49"/>
      <c r="F4121" s="50"/>
    </row>
    <row r="4122" spans="4:6" x14ac:dyDescent="0.2">
      <c r="D4122" s="49"/>
      <c r="E4122" s="49"/>
      <c r="F4122" s="50"/>
    </row>
    <row r="4123" spans="4:6" x14ac:dyDescent="0.2">
      <c r="D4123" s="49"/>
      <c r="E4123" s="49"/>
      <c r="F4123" s="50"/>
    </row>
    <row r="4124" spans="4:6" x14ac:dyDescent="0.2">
      <c r="D4124" s="49"/>
      <c r="E4124" s="49"/>
      <c r="F4124" s="50"/>
    </row>
    <row r="4125" spans="4:6" x14ac:dyDescent="0.2">
      <c r="D4125" s="49"/>
      <c r="E4125" s="49"/>
      <c r="F4125" s="50"/>
    </row>
    <row r="4126" spans="4:6" x14ac:dyDescent="0.2">
      <c r="D4126" s="49"/>
      <c r="E4126" s="49"/>
      <c r="F4126" s="50"/>
    </row>
    <row r="4127" spans="4:6" x14ac:dyDescent="0.2">
      <c r="D4127" s="49"/>
      <c r="E4127" s="49"/>
      <c r="F4127" s="50"/>
    </row>
    <row r="4128" spans="4:6" x14ac:dyDescent="0.2">
      <c r="D4128" s="49"/>
      <c r="E4128" s="49"/>
      <c r="F4128" s="50"/>
    </row>
    <row r="4129" spans="4:6" x14ac:dyDescent="0.2">
      <c r="D4129" s="49"/>
      <c r="E4129" s="49"/>
      <c r="F4129" s="50"/>
    </row>
    <row r="4130" spans="4:6" x14ac:dyDescent="0.2">
      <c r="D4130" s="49"/>
      <c r="E4130" s="49"/>
      <c r="F4130" s="50"/>
    </row>
    <row r="4131" spans="4:6" x14ac:dyDescent="0.2">
      <c r="D4131" s="49"/>
      <c r="E4131" s="49"/>
      <c r="F4131" s="50"/>
    </row>
    <row r="4132" spans="4:6" x14ac:dyDescent="0.2">
      <c r="D4132" s="49"/>
      <c r="E4132" s="49"/>
      <c r="F4132" s="50"/>
    </row>
    <row r="4133" spans="4:6" x14ac:dyDescent="0.2">
      <c r="D4133" s="49"/>
      <c r="E4133" s="49"/>
      <c r="F4133" s="50"/>
    </row>
    <row r="4134" spans="4:6" x14ac:dyDescent="0.2">
      <c r="D4134" s="49"/>
      <c r="E4134" s="49"/>
      <c r="F4134" s="50"/>
    </row>
    <row r="4135" spans="4:6" x14ac:dyDescent="0.2">
      <c r="D4135" s="49"/>
      <c r="E4135" s="49"/>
      <c r="F4135" s="50"/>
    </row>
    <row r="4136" spans="4:6" x14ac:dyDescent="0.2">
      <c r="D4136" s="49"/>
      <c r="E4136" s="49"/>
      <c r="F4136" s="50"/>
    </row>
    <row r="4137" spans="4:6" x14ac:dyDescent="0.2">
      <c r="D4137" s="49"/>
      <c r="E4137" s="49"/>
      <c r="F4137" s="50"/>
    </row>
    <row r="4138" spans="4:6" x14ac:dyDescent="0.2">
      <c r="D4138" s="49"/>
      <c r="E4138" s="49"/>
      <c r="F4138" s="50"/>
    </row>
    <row r="4139" spans="4:6" x14ac:dyDescent="0.2">
      <c r="D4139" s="49"/>
      <c r="E4139" s="49"/>
      <c r="F4139" s="50"/>
    </row>
    <row r="4140" spans="4:6" x14ac:dyDescent="0.2">
      <c r="D4140" s="49"/>
      <c r="E4140" s="49"/>
      <c r="F4140" s="50"/>
    </row>
    <row r="4141" spans="4:6" x14ac:dyDescent="0.2">
      <c r="D4141" s="49"/>
      <c r="E4141" s="49"/>
      <c r="F4141" s="50"/>
    </row>
    <row r="4142" spans="4:6" x14ac:dyDescent="0.2">
      <c r="D4142" s="49"/>
      <c r="E4142" s="49"/>
      <c r="F4142" s="50"/>
    </row>
    <row r="4143" spans="4:6" x14ac:dyDescent="0.2">
      <c r="D4143" s="49"/>
      <c r="E4143" s="49"/>
      <c r="F4143" s="50"/>
    </row>
    <row r="4144" spans="4:6" x14ac:dyDescent="0.2">
      <c r="D4144" s="49"/>
      <c r="E4144" s="49"/>
      <c r="F4144" s="50"/>
    </row>
    <row r="4145" spans="4:6" x14ac:dyDescent="0.2">
      <c r="D4145" s="49"/>
      <c r="E4145" s="49"/>
      <c r="F4145" s="50"/>
    </row>
    <row r="4146" spans="4:6" x14ac:dyDescent="0.2">
      <c r="D4146" s="49"/>
      <c r="E4146" s="49"/>
      <c r="F4146" s="50"/>
    </row>
    <row r="4147" spans="4:6" x14ac:dyDescent="0.2">
      <c r="D4147" s="49"/>
      <c r="E4147" s="49"/>
      <c r="F4147" s="50"/>
    </row>
    <row r="4148" spans="4:6" x14ac:dyDescent="0.2">
      <c r="D4148" s="49"/>
      <c r="E4148" s="49"/>
      <c r="F4148" s="50"/>
    </row>
    <row r="4149" spans="4:6" x14ac:dyDescent="0.2">
      <c r="D4149" s="49"/>
      <c r="E4149" s="49"/>
      <c r="F4149" s="50"/>
    </row>
    <row r="4150" spans="4:6" x14ac:dyDescent="0.2">
      <c r="D4150" s="49"/>
      <c r="E4150" s="49"/>
      <c r="F4150" s="50"/>
    </row>
    <row r="4151" spans="4:6" x14ac:dyDescent="0.2">
      <c r="D4151" s="49"/>
      <c r="E4151" s="49"/>
      <c r="F4151" s="50"/>
    </row>
    <row r="4152" spans="4:6" x14ac:dyDescent="0.2">
      <c r="D4152" s="49"/>
      <c r="E4152" s="49"/>
      <c r="F4152" s="50"/>
    </row>
    <row r="4153" spans="4:6" x14ac:dyDescent="0.2">
      <c r="D4153" s="49"/>
      <c r="E4153" s="49"/>
      <c r="F4153" s="50"/>
    </row>
    <row r="4154" spans="4:6" x14ac:dyDescent="0.2">
      <c r="D4154" s="49"/>
      <c r="E4154" s="49"/>
      <c r="F4154" s="50"/>
    </row>
    <row r="4155" spans="4:6" x14ac:dyDescent="0.2">
      <c r="D4155" s="49"/>
      <c r="E4155" s="49"/>
      <c r="F4155" s="50"/>
    </row>
    <row r="4156" spans="4:6" x14ac:dyDescent="0.2">
      <c r="D4156" s="49"/>
      <c r="E4156" s="49"/>
      <c r="F4156" s="50"/>
    </row>
    <row r="4157" spans="4:6" x14ac:dyDescent="0.2">
      <c r="D4157" s="49"/>
      <c r="E4157" s="49"/>
      <c r="F4157" s="50"/>
    </row>
    <row r="4158" spans="4:6" x14ac:dyDescent="0.2">
      <c r="D4158" s="49"/>
      <c r="E4158" s="49"/>
      <c r="F4158" s="50"/>
    </row>
    <row r="4159" spans="4:6" x14ac:dyDescent="0.2">
      <c r="D4159" s="49"/>
      <c r="E4159" s="49"/>
      <c r="F4159" s="50"/>
    </row>
    <row r="4160" spans="4:6" x14ac:dyDescent="0.2">
      <c r="D4160" s="49"/>
      <c r="E4160" s="49"/>
      <c r="F4160" s="50"/>
    </row>
    <row r="4161" spans="4:6" x14ac:dyDescent="0.2">
      <c r="D4161" s="49"/>
      <c r="E4161" s="49"/>
      <c r="F4161" s="50"/>
    </row>
    <row r="4162" spans="4:6" x14ac:dyDescent="0.2">
      <c r="D4162" s="49"/>
      <c r="E4162" s="49"/>
      <c r="F4162" s="50"/>
    </row>
    <row r="4163" spans="4:6" x14ac:dyDescent="0.2">
      <c r="D4163" s="49"/>
      <c r="E4163" s="49"/>
      <c r="F4163" s="50"/>
    </row>
    <row r="4164" spans="4:6" x14ac:dyDescent="0.2">
      <c r="D4164" s="49"/>
      <c r="E4164" s="49"/>
      <c r="F4164" s="50"/>
    </row>
    <row r="4165" spans="4:6" x14ac:dyDescent="0.2">
      <c r="D4165" s="49"/>
      <c r="E4165" s="49"/>
      <c r="F4165" s="50"/>
    </row>
    <row r="4166" spans="4:6" x14ac:dyDescent="0.2">
      <c r="D4166" s="49"/>
      <c r="E4166" s="49"/>
      <c r="F4166" s="50"/>
    </row>
    <row r="4167" spans="4:6" x14ac:dyDescent="0.2">
      <c r="D4167" s="49"/>
      <c r="E4167" s="49"/>
      <c r="F4167" s="50"/>
    </row>
    <row r="4168" spans="4:6" x14ac:dyDescent="0.2">
      <c r="D4168" s="49"/>
      <c r="E4168" s="49"/>
      <c r="F4168" s="50"/>
    </row>
    <row r="4169" spans="4:6" x14ac:dyDescent="0.2">
      <c r="D4169" s="49"/>
      <c r="E4169" s="49"/>
      <c r="F4169" s="50"/>
    </row>
    <row r="4170" spans="4:6" x14ac:dyDescent="0.2">
      <c r="D4170" s="49"/>
      <c r="E4170" s="49"/>
      <c r="F4170" s="50"/>
    </row>
    <row r="4171" spans="4:6" x14ac:dyDescent="0.2">
      <c r="D4171" s="49"/>
      <c r="E4171" s="49"/>
      <c r="F4171" s="50"/>
    </row>
    <row r="4172" spans="4:6" x14ac:dyDescent="0.2">
      <c r="D4172" s="49"/>
      <c r="E4172" s="49"/>
      <c r="F4172" s="50"/>
    </row>
    <row r="4173" spans="4:6" x14ac:dyDescent="0.2">
      <c r="D4173" s="49"/>
      <c r="E4173" s="49"/>
      <c r="F4173" s="50"/>
    </row>
    <row r="4174" spans="4:6" x14ac:dyDescent="0.2">
      <c r="D4174" s="49"/>
      <c r="E4174" s="49"/>
      <c r="F4174" s="50"/>
    </row>
    <row r="4175" spans="4:6" x14ac:dyDescent="0.2">
      <c r="D4175" s="49"/>
      <c r="E4175" s="49"/>
      <c r="F4175" s="50"/>
    </row>
    <row r="4176" spans="4:6" x14ac:dyDescent="0.2">
      <c r="D4176" s="49"/>
      <c r="E4176" s="49"/>
      <c r="F4176" s="50"/>
    </row>
    <row r="4177" spans="4:6" x14ac:dyDescent="0.2">
      <c r="D4177" s="49"/>
      <c r="E4177" s="49"/>
      <c r="F4177" s="50"/>
    </row>
    <row r="4178" spans="4:6" x14ac:dyDescent="0.2">
      <c r="D4178" s="49"/>
      <c r="E4178" s="49"/>
      <c r="F4178" s="50"/>
    </row>
    <row r="4179" spans="4:6" x14ac:dyDescent="0.2">
      <c r="D4179" s="49"/>
      <c r="E4179" s="49"/>
      <c r="F4179" s="50"/>
    </row>
    <row r="4180" spans="4:6" x14ac:dyDescent="0.2">
      <c r="D4180" s="49"/>
      <c r="E4180" s="49"/>
      <c r="F4180" s="50"/>
    </row>
    <row r="4181" spans="4:6" x14ac:dyDescent="0.2">
      <c r="D4181" s="49"/>
      <c r="E4181" s="49"/>
      <c r="F4181" s="50"/>
    </row>
    <row r="4182" spans="4:6" x14ac:dyDescent="0.2">
      <c r="D4182" s="49"/>
      <c r="E4182" s="49"/>
      <c r="F4182" s="50"/>
    </row>
    <row r="4183" spans="4:6" x14ac:dyDescent="0.2">
      <c r="D4183" s="49"/>
      <c r="E4183" s="49"/>
      <c r="F4183" s="50"/>
    </row>
    <row r="4184" spans="4:6" x14ac:dyDescent="0.2">
      <c r="D4184" s="49"/>
      <c r="E4184" s="49"/>
      <c r="F4184" s="50"/>
    </row>
    <row r="4185" spans="4:6" x14ac:dyDescent="0.2">
      <c r="D4185" s="49"/>
      <c r="E4185" s="49"/>
      <c r="F4185" s="50"/>
    </row>
    <row r="4186" spans="4:6" x14ac:dyDescent="0.2">
      <c r="D4186" s="49"/>
      <c r="E4186" s="49"/>
      <c r="F4186" s="50"/>
    </row>
    <row r="4187" spans="4:6" x14ac:dyDescent="0.2">
      <c r="D4187" s="49"/>
      <c r="E4187" s="49"/>
      <c r="F4187" s="50"/>
    </row>
    <row r="4188" spans="4:6" x14ac:dyDescent="0.2">
      <c r="D4188" s="49"/>
      <c r="E4188" s="49"/>
      <c r="F4188" s="50"/>
    </row>
    <row r="4189" spans="4:6" x14ac:dyDescent="0.2">
      <c r="D4189" s="49"/>
      <c r="E4189" s="49"/>
      <c r="F4189" s="50"/>
    </row>
    <row r="4190" spans="4:6" x14ac:dyDescent="0.2">
      <c r="D4190" s="49"/>
      <c r="E4190" s="49"/>
      <c r="F4190" s="50"/>
    </row>
    <row r="4191" spans="4:6" x14ac:dyDescent="0.2">
      <c r="D4191" s="49"/>
      <c r="E4191" s="49"/>
      <c r="F4191" s="50"/>
    </row>
    <row r="4192" spans="4:6" x14ac:dyDescent="0.2">
      <c r="D4192" s="49"/>
      <c r="E4192" s="49"/>
      <c r="F4192" s="50"/>
    </row>
    <row r="4193" spans="4:6" x14ac:dyDescent="0.2">
      <c r="D4193" s="49"/>
      <c r="E4193" s="49"/>
      <c r="F4193" s="50"/>
    </row>
    <row r="4194" spans="4:6" x14ac:dyDescent="0.2">
      <c r="D4194" s="49"/>
      <c r="E4194" s="49"/>
      <c r="F4194" s="50"/>
    </row>
    <row r="4195" spans="4:6" x14ac:dyDescent="0.2">
      <c r="D4195" s="49"/>
      <c r="E4195" s="49"/>
      <c r="F4195" s="50"/>
    </row>
    <row r="4196" spans="4:6" x14ac:dyDescent="0.2">
      <c r="D4196" s="49"/>
      <c r="E4196" s="49"/>
      <c r="F4196" s="50"/>
    </row>
    <row r="4197" spans="4:6" x14ac:dyDescent="0.2">
      <c r="D4197" s="49"/>
      <c r="E4197" s="49"/>
      <c r="F4197" s="50"/>
    </row>
    <row r="4198" spans="4:6" x14ac:dyDescent="0.2">
      <c r="D4198" s="49"/>
      <c r="E4198" s="49"/>
      <c r="F4198" s="50"/>
    </row>
    <row r="4199" spans="4:6" x14ac:dyDescent="0.2">
      <c r="D4199" s="49"/>
      <c r="E4199" s="49"/>
      <c r="F4199" s="50"/>
    </row>
    <row r="4200" spans="4:6" x14ac:dyDescent="0.2">
      <c r="D4200" s="49"/>
      <c r="E4200" s="49"/>
      <c r="F4200" s="50"/>
    </row>
    <row r="4201" spans="4:6" x14ac:dyDescent="0.2">
      <c r="D4201" s="49"/>
      <c r="E4201" s="49"/>
      <c r="F4201" s="50"/>
    </row>
    <row r="4202" spans="4:6" x14ac:dyDescent="0.2">
      <c r="D4202" s="49"/>
      <c r="E4202" s="49"/>
      <c r="F4202" s="50"/>
    </row>
    <row r="4203" spans="4:6" x14ac:dyDescent="0.2">
      <c r="D4203" s="49"/>
      <c r="E4203" s="49"/>
      <c r="F4203" s="50"/>
    </row>
    <row r="4204" spans="4:6" x14ac:dyDescent="0.2">
      <c r="D4204" s="49"/>
      <c r="E4204" s="49"/>
      <c r="F4204" s="50"/>
    </row>
    <row r="4205" spans="4:6" x14ac:dyDescent="0.2">
      <c r="D4205" s="49"/>
      <c r="E4205" s="49"/>
      <c r="F4205" s="50"/>
    </row>
    <row r="4206" spans="4:6" x14ac:dyDescent="0.2">
      <c r="D4206" s="49"/>
      <c r="E4206" s="49"/>
      <c r="F4206" s="50"/>
    </row>
    <row r="4207" spans="4:6" x14ac:dyDescent="0.2">
      <c r="D4207" s="49"/>
      <c r="E4207" s="49"/>
      <c r="F4207" s="50"/>
    </row>
    <row r="4208" spans="4:6" x14ac:dyDescent="0.2">
      <c r="D4208" s="49"/>
      <c r="E4208" s="49"/>
      <c r="F4208" s="50"/>
    </row>
    <row r="4209" spans="4:6" x14ac:dyDescent="0.2">
      <c r="D4209" s="49"/>
      <c r="E4209" s="49"/>
      <c r="F4209" s="50"/>
    </row>
    <row r="4210" spans="4:6" x14ac:dyDescent="0.2">
      <c r="D4210" s="49"/>
      <c r="E4210" s="49"/>
      <c r="F4210" s="50"/>
    </row>
    <row r="4211" spans="4:6" x14ac:dyDescent="0.2">
      <c r="D4211" s="49"/>
      <c r="E4211" s="49"/>
      <c r="F4211" s="50"/>
    </row>
    <row r="4212" spans="4:6" x14ac:dyDescent="0.2">
      <c r="D4212" s="49"/>
      <c r="E4212" s="49"/>
      <c r="F4212" s="50"/>
    </row>
    <row r="4213" spans="4:6" x14ac:dyDescent="0.2">
      <c r="D4213" s="49"/>
      <c r="E4213" s="49"/>
      <c r="F4213" s="50"/>
    </row>
    <row r="4214" spans="4:6" x14ac:dyDescent="0.2">
      <c r="D4214" s="49"/>
      <c r="E4214" s="49"/>
      <c r="F4214" s="50"/>
    </row>
    <row r="4215" spans="4:6" x14ac:dyDescent="0.2">
      <c r="D4215" s="49"/>
      <c r="E4215" s="49"/>
      <c r="F4215" s="50"/>
    </row>
    <row r="4216" spans="4:6" x14ac:dyDescent="0.2">
      <c r="D4216" s="49"/>
      <c r="E4216" s="49"/>
      <c r="F4216" s="50"/>
    </row>
    <row r="4217" spans="4:6" x14ac:dyDescent="0.2">
      <c r="D4217" s="49"/>
      <c r="E4217" s="49"/>
      <c r="F4217" s="50"/>
    </row>
    <row r="4218" spans="4:6" x14ac:dyDescent="0.2">
      <c r="D4218" s="49"/>
      <c r="E4218" s="49"/>
      <c r="F4218" s="50"/>
    </row>
    <row r="4219" spans="4:6" x14ac:dyDescent="0.2">
      <c r="D4219" s="49"/>
      <c r="E4219" s="49"/>
      <c r="F4219" s="50"/>
    </row>
    <row r="4220" spans="4:6" x14ac:dyDescent="0.2">
      <c r="D4220" s="49"/>
      <c r="E4220" s="49"/>
      <c r="F4220" s="50"/>
    </row>
    <row r="4221" spans="4:6" x14ac:dyDescent="0.2">
      <c r="D4221" s="49"/>
      <c r="E4221" s="49"/>
      <c r="F4221" s="50"/>
    </row>
    <row r="4222" spans="4:6" x14ac:dyDescent="0.2">
      <c r="D4222" s="49"/>
      <c r="E4222" s="49"/>
      <c r="F4222" s="50"/>
    </row>
    <row r="4223" spans="4:6" x14ac:dyDescent="0.2">
      <c r="D4223" s="49"/>
      <c r="E4223" s="49"/>
      <c r="F4223" s="50"/>
    </row>
    <row r="4224" spans="4:6" x14ac:dyDescent="0.2">
      <c r="D4224" s="49"/>
      <c r="E4224" s="49"/>
      <c r="F4224" s="50"/>
    </row>
    <row r="4225" spans="4:6" x14ac:dyDescent="0.2">
      <c r="D4225" s="49"/>
      <c r="E4225" s="49"/>
      <c r="F4225" s="50"/>
    </row>
    <row r="4226" spans="4:6" x14ac:dyDescent="0.2">
      <c r="D4226" s="49"/>
      <c r="E4226" s="49"/>
      <c r="F4226" s="50"/>
    </row>
    <row r="4227" spans="4:6" x14ac:dyDescent="0.2">
      <c r="D4227" s="49"/>
      <c r="E4227" s="49"/>
      <c r="F4227" s="50"/>
    </row>
    <row r="4228" spans="4:6" x14ac:dyDescent="0.2">
      <c r="D4228" s="49"/>
      <c r="E4228" s="49"/>
      <c r="F4228" s="50"/>
    </row>
    <row r="4229" spans="4:6" x14ac:dyDescent="0.2">
      <c r="D4229" s="49"/>
      <c r="E4229" s="49"/>
      <c r="F4229" s="50"/>
    </row>
    <row r="4230" spans="4:6" x14ac:dyDescent="0.2">
      <c r="D4230" s="49"/>
      <c r="E4230" s="49"/>
      <c r="F4230" s="50"/>
    </row>
    <row r="4231" spans="4:6" x14ac:dyDescent="0.2">
      <c r="D4231" s="49"/>
      <c r="E4231" s="49"/>
      <c r="F4231" s="50"/>
    </row>
    <row r="4232" spans="4:6" x14ac:dyDescent="0.2">
      <c r="D4232" s="49"/>
      <c r="E4232" s="49"/>
      <c r="F4232" s="50"/>
    </row>
    <row r="4233" spans="4:6" x14ac:dyDescent="0.2">
      <c r="D4233" s="49"/>
      <c r="E4233" s="49"/>
      <c r="F4233" s="50"/>
    </row>
    <row r="4234" spans="4:6" x14ac:dyDescent="0.2">
      <c r="D4234" s="49"/>
      <c r="E4234" s="49"/>
      <c r="F4234" s="50"/>
    </row>
    <row r="4235" spans="4:6" x14ac:dyDescent="0.2">
      <c r="D4235" s="49"/>
      <c r="E4235" s="49"/>
      <c r="F4235" s="50"/>
    </row>
    <row r="4236" spans="4:6" x14ac:dyDescent="0.2">
      <c r="D4236" s="49"/>
      <c r="E4236" s="49"/>
      <c r="F4236" s="50"/>
    </row>
    <row r="4237" spans="4:6" x14ac:dyDescent="0.2">
      <c r="D4237" s="49"/>
      <c r="E4237" s="49"/>
      <c r="F4237" s="50"/>
    </row>
    <row r="4238" spans="4:6" x14ac:dyDescent="0.2">
      <c r="D4238" s="49"/>
      <c r="E4238" s="49"/>
      <c r="F4238" s="50"/>
    </row>
    <row r="4239" spans="4:6" x14ac:dyDescent="0.2">
      <c r="D4239" s="49"/>
      <c r="E4239" s="49"/>
      <c r="F4239" s="50"/>
    </row>
    <row r="4240" spans="4:6" x14ac:dyDescent="0.2">
      <c r="D4240" s="49"/>
      <c r="E4240" s="49"/>
      <c r="F4240" s="50"/>
    </row>
    <row r="4241" spans="4:6" x14ac:dyDescent="0.2">
      <c r="D4241" s="49"/>
      <c r="E4241" s="49"/>
      <c r="F4241" s="50"/>
    </row>
    <row r="4242" spans="4:6" x14ac:dyDescent="0.2">
      <c r="D4242" s="49"/>
      <c r="E4242" s="49"/>
      <c r="F4242" s="50"/>
    </row>
    <row r="4243" spans="4:6" x14ac:dyDescent="0.2">
      <c r="D4243" s="49"/>
      <c r="E4243" s="49"/>
      <c r="F4243" s="50"/>
    </row>
    <row r="4244" spans="4:6" x14ac:dyDescent="0.2">
      <c r="D4244" s="49"/>
      <c r="E4244" s="49"/>
      <c r="F4244" s="50"/>
    </row>
    <row r="4245" spans="4:6" x14ac:dyDescent="0.2">
      <c r="D4245" s="49"/>
      <c r="E4245" s="49"/>
      <c r="F4245" s="50"/>
    </row>
    <row r="4246" spans="4:6" x14ac:dyDescent="0.2">
      <c r="D4246" s="49"/>
      <c r="E4246" s="49"/>
      <c r="F4246" s="50"/>
    </row>
    <row r="4247" spans="4:6" x14ac:dyDescent="0.2">
      <c r="D4247" s="49"/>
      <c r="E4247" s="49"/>
      <c r="F4247" s="50"/>
    </row>
    <row r="4248" spans="4:6" x14ac:dyDescent="0.2">
      <c r="D4248" s="49"/>
      <c r="E4248" s="49"/>
      <c r="F4248" s="50"/>
    </row>
    <row r="4249" spans="4:6" x14ac:dyDescent="0.2">
      <c r="D4249" s="49"/>
      <c r="E4249" s="49"/>
      <c r="F4249" s="50"/>
    </row>
    <row r="4250" spans="4:6" x14ac:dyDescent="0.2">
      <c r="D4250" s="49"/>
      <c r="E4250" s="49"/>
      <c r="F4250" s="50"/>
    </row>
    <row r="4251" spans="4:6" x14ac:dyDescent="0.2">
      <c r="D4251" s="49"/>
      <c r="E4251" s="49"/>
      <c r="F4251" s="50"/>
    </row>
    <row r="4252" spans="4:6" x14ac:dyDescent="0.2">
      <c r="D4252" s="49"/>
      <c r="E4252" s="49"/>
      <c r="F4252" s="50"/>
    </row>
    <row r="4253" spans="4:6" x14ac:dyDescent="0.2">
      <c r="D4253" s="49"/>
      <c r="E4253" s="49"/>
      <c r="F4253" s="50"/>
    </row>
    <row r="4254" spans="4:6" x14ac:dyDescent="0.2">
      <c r="D4254" s="49"/>
      <c r="E4254" s="49"/>
      <c r="F4254" s="50"/>
    </row>
    <row r="4255" spans="4:6" x14ac:dyDescent="0.2">
      <c r="D4255" s="49"/>
      <c r="E4255" s="49"/>
      <c r="F4255" s="50"/>
    </row>
    <row r="4256" spans="4:6" x14ac:dyDescent="0.2">
      <c r="D4256" s="49"/>
      <c r="E4256" s="49"/>
      <c r="F4256" s="50"/>
    </row>
    <row r="4257" spans="4:6" x14ac:dyDescent="0.2">
      <c r="D4257" s="49"/>
      <c r="E4257" s="49"/>
      <c r="F4257" s="50"/>
    </row>
    <row r="4258" spans="4:6" x14ac:dyDescent="0.2">
      <c r="D4258" s="49"/>
      <c r="E4258" s="49"/>
      <c r="F4258" s="50"/>
    </row>
    <row r="4259" spans="4:6" x14ac:dyDescent="0.2">
      <c r="D4259" s="49"/>
      <c r="E4259" s="49"/>
      <c r="F4259" s="50"/>
    </row>
    <row r="4260" spans="4:6" x14ac:dyDescent="0.2">
      <c r="D4260" s="49"/>
      <c r="E4260" s="49"/>
      <c r="F4260" s="50"/>
    </row>
    <row r="4261" spans="4:6" x14ac:dyDescent="0.2">
      <c r="D4261" s="49"/>
      <c r="E4261" s="49"/>
      <c r="F4261" s="50"/>
    </row>
    <row r="4262" spans="4:6" x14ac:dyDescent="0.2">
      <c r="D4262" s="49"/>
      <c r="E4262" s="49"/>
      <c r="F4262" s="50"/>
    </row>
    <row r="4263" spans="4:6" x14ac:dyDescent="0.2">
      <c r="D4263" s="49"/>
      <c r="E4263" s="49"/>
      <c r="F4263" s="50"/>
    </row>
    <row r="4264" spans="4:6" x14ac:dyDescent="0.2">
      <c r="D4264" s="49"/>
      <c r="E4264" s="49"/>
      <c r="F4264" s="50"/>
    </row>
    <row r="4265" spans="4:6" x14ac:dyDescent="0.2">
      <c r="D4265" s="49"/>
      <c r="E4265" s="49"/>
      <c r="F4265" s="50"/>
    </row>
    <row r="4266" spans="4:6" x14ac:dyDescent="0.2">
      <c r="D4266" s="49"/>
      <c r="E4266" s="49"/>
      <c r="F4266" s="50"/>
    </row>
    <row r="4267" spans="4:6" x14ac:dyDescent="0.2">
      <c r="D4267" s="49"/>
      <c r="E4267" s="49"/>
      <c r="F4267" s="50"/>
    </row>
    <row r="4268" spans="4:6" x14ac:dyDescent="0.2">
      <c r="D4268" s="49"/>
      <c r="E4268" s="49"/>
      <c r="F4268" s="50"/>
    </row>
    <row r="4269" spans="4:6" x14ac:dyDescent="0.2">
      <c r="D4269" s="49"/>
      <c r="E4269" s="49"/>
      <c r="F4269" s="50"/>
    </row>
    <row r="4270" spans="4:6" x14ac:dyDescent="0.2">
      <c r="D4270" s="49"/>
      <c r="E4270" s="49"/>
      <c r="F4270" s="50"/>
    </row>
    <row r="4271" spans="4:6" x14ac:dyDescent="0.2">
      <c r="D4271" s="49"/>
      <c r="E4271" s="49"/>
      <c r="F4271" s="50"/>
    </row>
    <row r="4272" spans="4:6" x14ac:dyDescent="0.2">
      <c r="D4272" s="49"/>
      <c r="E4272" s="49"/>
      <c r="F4272" s="50"/>
    </row>
    <row r="4273" spans="4:6" x14ac:dyDescent="0.2">
      <c r="D4273" s="49"/>
      <c r="E4273" s="49"/>
      <c r="F4273" s="50"/>
    </row>
    <row r="4274" spans="4:6" x14ac:dyDescent="0.2">
      <c r="D4274" s="49"/>
      <c r="E4274" s="49"/>
      <c r="F4274" s="50"/>
    </row>
    <row r="4275" spans="4:6" x14ac:dyDescent="0.2">
      <c r="D4275" s="49"/>
      <c r="E4275" s="49"/>
      <c r="F4275" s="50"/>
    </row>
    <row r="4276" spans="4:6" x14ac:dyDescent="0.2">
      <c r="D4276" s="49"/>
      <c r="E4276" s="49"/>
      <c r="F4276" s="50"/>
    </row>
    <row r="4277" spans="4:6" x14ac:dyDescent="0.2">
      <c r="D4277" s="49"/>
      <c r="E4277" s="49"/>
      <c r="F4277" s="50"/>
    </row>
    <row r="4278" spans="4:6" x14ac:dyDescent="0.2">
      <c r="D4278" s="49"/>
      <c r="E4278" s="49"/>
      <c r="F4278" s="50"/>
    </row>
    <row r="4279" spans="4:6" x14ac:dyDescent="0.2">
      <c r="D4279" s="49"/>
      <c r="E4279" s="49"/>
      <c r="F4279" s="50"/>
    </row>
    <row r="4280" spans="4:6" x14ac:dyDescent="0.2">
      <c r="D4280" s="49"/>
      <c r="E4280" s="49"/>
      <c r="F4280" s="50"/>
    </row>
    <row r="4281" spans="4:6" x14ac:dyDescent="0.2">
      <c r="D4281" s="49"/>
      <c r="E4281" s="49"/>
      <c r="F4281" s="50"/>
    </row>
    <row r="4282" spans="4:6" x14ac:dyDescent="0.2">
      <c r="D4282" s="49"/>
      <c r="E4282" s="49"/>
      <c r="F4282" s="50"/>
    </row>
    <row r="4283" spans="4:6" x14ac:dyDescent="0.2">
      <c r="D4283" s="49"/>
      <c r="E4283" s="49"/>
      <c r="F4283" s="50"/>
    </row>
    <row r="4284" spans="4:6" x14ac:dyDescent="0.2">
      <c r="D4284" s="49"/>
      <c r="E4284" s="49"/>
      <c r="F4284" s="50"/>
    </row>
    <row r="4285" spans="4:6" x14ac:dyDescent="0.2">
      <c r="D4285" s="49"/>
      <c r="E4285" s="49"/>
      <c r="F4285" s="50"/>
    </row>
    <row r="4286" spans="4:6" x14ac:dyDescent="0.2">
      <c r="D4286" s="49"/>
      <c r="E4286" s="49"/>
      <c r="F4286" s="50"/>
    </row>
    <row r="4287" spans="4:6" x14ac:dyDescent="0.2">
      <c r="D4287" s="49"/>
      <c r="E4287" s="49"/>
      <c r="F4287" s="50"/>
    </row>
    <row r="4288" spans="4:6" x14ac:dyDescent="0.2">
      <c r="D4288" s="49"/>
      <c r="E4288" s="49"/>
      <c r="F4288" s="50"/>
    </row>
    <row r="4289" spans="4:6" x14ac:dyDescent="0.2">
      <c r="D4289" s="49"/>
      <c r="E4289" s="49"/>
      <c r="F4289" s="50"/>
    </row>
    <row r="4290" spans="4:6" x14ac:dyDescent="0.2">
      <c r="D4290" s="49"/>
      <c r="E4290" s="49"/>
      <c r="F4290" s="50"/>
    </row>
    <row r="4291" spans="4:6" x14ac:dyDescent="0.2">
      <c r="D4291" s="49"/>
      <c r="E4291" s="49"/>
      <c r="F4291" s="50"/>
    </row>
    <row r="4292" spans="4:6" x14ac:dyDescent="0.2">
      <c r="D4292" s="49"/>
      <c r="E4292" s="49"/>
      <c r="F4292" s="50"/>
    </row>
    <row r="4293" spans="4:6" x14ac:dyDescent="0.2">
      <c r="D4293" s="49"/>
      <c r="E4293" s="49"/>
      <c r="F4293" s="50"/>
    </row>
    <row r="4294" spans="4:6" x14ac:dyDescent="0.2">
      <c r="D4294" s="49"/>
      <c r="E4294" s="49"/>
      <c r="F4294" s="50"/>
    </row>
    <row r="4295" spans="4:6" x14ac:dyDescent="0.2">
      <c r="D4295" s="49"/>
      <c r="E4295" s="49"/>
      <c r="F4295" s="50"/>
    </row>
    <row r="4296" spans="4:6" x14ac:dyDescent="0.2">
      <c r="D4296" s="49"/>
      <c r="E4296" s="49"/>
      <c r="F4296" s="50"/>
    </row>
    <row r="4297" spans="4:6" x14ac:dyDescent="0.2">
      <c r="D4297" s="49"/>
      <c r="E4297" s="49"/>
      <c r="F4297" s="50"/>
    </row>
    <row r="4298" spans="4:6" x14ac:dyDescent="0.2">
      <c r="D4298" s="49"/>
      <c r="E4298" s="49"/>
      <c r="F4298" s="50"/>
    </row>
    <row r="4299" spans="4:6" x14ac:dyDescent="0.2">
      <c r="D4299" s="49"/>
      <c r="E4299" s="49"/>
      <c r="F4299" s="50"/>
    </row>
    <row r="4300" spans="4:6" x14ac:dyDescent="0.2">
      <c r="D4300" s="49"/>
      <c r="E4300" s="49"/>
      <c r="F4300" s="50"/>
    </row>
    <row r="4301" spans="4:6" x14ac:dyDescent="0.2">
      <c r="D4301" s="49"/>
      <c r="E4301" s="49"/>
      <c r="F4301" s="50"/>
    </row>
    <row r="4302" spans="4:6" x14ac:dyDescent="0.2">
      <c r="D4302" s="49"/>
      <c r="E4302" s="49"/>
      <c r="F4302" s="50"/>
    </row>
    <row r="4303" spans="4:6" x14ac:dyDescent="0.2">
      <c r="D4303" s="49"/>
      <c r="E4303" s="49"/>
      <c r="F4303" s="50"/>
    </row>
    <row r="4304" spans="4:6" x14ac:dyDescent="0.2">
      <c r="D4304" s="49"/>
      <c r="E4304" s="49"/>
      <c r="F4304" s="50"/>
    </row>
    <row r="4305" spans="4:6" x14ac:dyDescent="0.2">
      <c r="D4305" s="49"/>
      <c r="E4305" s="49"/>
      <c r="F4305" s="50"/>
    </row>
    <row r="4306" spans="4:6" x14ac:dyDescent="0.2">
      <c r="D4306" s="49"/>
      <c r="E4306" s="49"/>
      <c r="F4306" s="50"/>
    </row>
    <row r="4307" spans="4:6" x14ac:dyDescent="0.2">
      <c r="D4307" s="49"/>
      <c r="E4307" s="49"/>
      <c r="F4307" s="50"/>
    </row>
    <row r="4308" spans="4:6" x14ac:dyDescent="0.2">
      <c r="D4308" s="49"/>
      <c r="E4308" s="49"/>
      <c r="F4308" s="50"/>
    </row>
    <row r="4309" spans="4:6" x14ac:dyDescent="0.2">
      <c r="D4309" s="49"/>
      <c r="E4309" s="49"/>
      <c r="F4309" s="50"/>
    </row>
    <row r="4310" spans="4:6" x14ac:dyDescent="0.2">
      <c r="D4310" s="49"/>
      <c r="E4310" s="49"/>
      <c r="F4310" s="50"/>
    </row>
    <row r="4311" spans="4:6" x14ac:dyDescent="0.2">
      <c r="D4311" s="49"/>
      <c r="E4311" s="49"/>
      <c r="F4311" s="50"/>
    </row>
    <row r="4312" spans="4:6" x14ac:dyDescent="0.2">
      <c r="D4312" s="49"/>
      <c r="E4312" s="49"/>
      <c r="F4312" s="50"/>
    </row>
    <row r="4313" spans="4:6" x14ac:dyDescent="0.2">
      <c r="D4313" s="49"/>
      <c r="E4313" s="49"/>
      <c r="F4313" s="50"/>
    </row>
    <row r="4314" spans="4:6" x14ac:dyDescent="0.2">
      <c r="D4314" s="49"/>
      <c r="E4314" s="49"/>
      <c r="F4314" s="50"/>
    </row>
    <row r="4315" spans="4:6" x14ac:dyDescent="0.2">
      <c r="D4315" s="49"/>
      <c r="E4315" s="49"/>
      <c r="F4315" s="50"/>
    </row>
    <row r="4316" spans="4:6" x14ac:dyDescent="0.2">
      <c r="D4316" s="49"/>
      <c r="E4316" s="49"/>
      <c r="F4316" s="50"/>
    </row>
    <row r="4317" spans="4:6" x14ac:dyDescent="0.2">
      <c r="D4317" s="49"/>
      <c r="E4317" s="49"/>
      <c r="F4317" s="50"/>
    </row>
    <row r="4318" spans="4:6" x14ac:dyDescent="0.2">
      <c r="D4318" s="49"/>
      <c r="E4318" s="49"/>
      <c r="F4318" s="50"/>
    </row>
    <row r="4319" spans="4:6" x14ac:dyDescent="0.2">
      <c r="D4319" s="49"/>
      <c r="E4319" s="49"/>
      <c r="F4319" s="50"/>
    </row>
    <row r="4320" spans="4:6" x14ac:dyDescent="0.2">
      <c r="D4320" s="49"/>
      <c r="E4320" s="49"/>
      <c r="F4320" s="50"/>
    </row>
    <row r="4321" spans="4:6" x14ac:dyDescent="0.2">
      <c r="D4321" s="49"/>
      <c r="E4321" s="49"/>
      <c r="F4321" s="50"/>
    </row>
    <row r="4322" spans="4:6" x14ac:dyDescent="0.2">
      <c r="D4322" s="49"/>
      <c r="E4322" s="49"/>
      <c r="F4322" s="50"/>
    </row>
    <row r="4323" spans="4:6" x14ac:dyDescent="0.2">
      <c r="D4323" s="49"/>
      <c r="E4323" s="49"/>
      <c r="F4323" s="50"/>
    </row>
    <row r="4324" spans="4:6" x14ac:dyDescent="0.2">
      <c r="D4324" s="49"/>
      <c r="E4324" s="49"/>
      <c r="F4324" s="50"/>
    </row>
    <row r="4325" spans="4:6" x14ac:dyDescent="0.2">
      <c r="D4325" s="49"/>
      <c r="E4325" s="49"/>
      <c r="F4325" s="50"/>
    </row>
    <row r="4326" spans="4:6" x14ac:dyDescent="0.2">
      <c r="D4326" s="49"/>
      <c r="E4326" s="49"/>
      <c r="F4326" s="50"/>
    </row>
    <row r="4327" spans="4:6" x14ac:dyDescent="0.2">
      <c r="D4327" s="49"/>
      <c r="E4327" s="49"/>
      <c r="F4327" s="50"/>
    </row>
    <row r="4328" spans="4:6" x14ac:dyDescent="0.2">
      <c r="D4328" s="49"/>
      <c r="E4328" s="49"/>
      <c r="F4328" s="50"/>
    </row>
    <row r="4329" spans="4:6" x14ac:dyDescent="0.2">
      <c r="D4329" s="49"/>
      <c r="E4329" s="49"/>
      <c r="F4329" s="50"/>
    </row>
    <row r="4330" spans="4:6" x14ac:dyDescent="0.2">
      <c r="D4330" s="49"/>
      <c r="E4330" s="49"/>
      <c r="F4330" s="50"/>
    </row>
    <row r="4331" spans="4:6" x14ac:dyDescent="0.2">
      <c r="D4331" s="49"/>
      <c r="E4331" s="49"/>
      <c r="F4331" s="50"/>
    </row>
    <row r="4332" spans="4:6" x14ac:dyDescent="0.2">
      <c r="D4332" s="49"/>
      <c r="E4332" s="49"/>
      <c r="F4332" s="50"/>
    </row>
    <row r="4333" spans="4:6" x14ac:dyDescent="0.2">
      <c r="D4333" s="49"/>
      <c r="E4333" s="49"/>
      <c r="F4333" s="50"/>
    </row>
    <row r="4334" spans="4:6" x14ac:dyDescent="0.2">
      <c r="D4334" s="49"/>
      <c r="E4334" s="49"/>
      <c r="F4334" s="50"/>
    </row>
    <row r="4335" spans="4:6" x14ac:dyDescent="0.2">
      <c r="D4335" s="49"/>
      <c r="E4335" s="49"/>
      <c r="F4335" s="50"/>
    </row>
    <row r="4336" spans="4:6" x14ac:dyDescent="0.2">
      <c r="D4336" s="49"/>
      <c r="E4336" s="49"/>
      <c r="F4336" s="50"/>
    </row>
    <row r="4337" spans="4:6" x14ac:dyDescent="0.2">
      <c r="D4337" s="49"/>
      <c r="E4337" s="49"/>
      <c r="F4337" s="50"/>
    </row>
    <row r="4338" spans="4:6" x14ac:dyDescent="0.2">
      <c r="D4338" s="49"/>
      <c r="E4338" s="49"/>
      <c r="F4338" s="50"/>
    </row>
    <row r="4339" spans="4:6" x14ac:dyDescent="0.2">
      <c r="D4339" s="49"/>
      <c r="E4339" s="49"/>
      <c r="F4339" s="50"/>
    </row>
    <row r="4340" spans="4:6" x14ac:dyDescent="0.2">
      <c r="D4340" s="49"/>
      <c r="E4340" s="49"/>
      <c r="F4340" s="50"/>
    </row>
    <row r="4341" spans="4:6" x14ac:dyDescent="0.2">
      <c r="D4341" s="49"/>
      <c r="E4341" s="49"/>
      <c r="F4341" s="50"/>
    </row>
    <row r="4342" spans="4:6" x14ac:dyDescent="0.2">
      <c r="D4342" s="49"/>
      <c r="E4342" s="49"/>
      <c r="F4342" s="50"/>
    </row>
    <row r="4343" spans="4:6" x14ac:dyDescent="0.2">
      <c r="D4343" s="49"/>
      <c r="E4343" s="49"/>
      <c r="F4343" s="50"/>
    </row>
    <row r="4344" spans="4:6" x14ac:dyDescent="0.2">
      <c r="D4344" s="49"/>
      <c r="E4344" s="49"/>
      <c r="F4344" s="50"/>
    </row>
    <row r="4345" spans="4:6" x14ac:dyDescent="0.2">
      <c r="D4345" s="49"/>
      <c r="E4345" s="49"/>
      <c r="F4345" s="50"/>
    </row>
    <row r="4346" spans="4:6" x14ac:dyDescent="0.2">
      <c r="D4346" s="49"/>
      <c r="E4346" s="49"/>
      <c r="F4346" s="50"/>
    </row>
    <row r="4347" spans="4:6" x14ac:dyDescent="0.2">
      <c r="D4347" s="49"/>
      <c r="E4347" s="49"/>
      <c r="F4347" s="50"/>
    </row>
    <row r="4348" spans="4:6" x14ac:dyDescent="0.2">
      <c r="D4348" s="49"/>
      <c r="E4348" s="49"/>
      <c r="F4348" s="50"/>
    </row>
    <row r="4349" spans="4:6" x14ac:dyDescent="0.2">
      <c r="D4349" s="49"/>
      <c r="E4349" s="49"/>
      <c r="F4349" s="50"/>
    </row>
    <row r="4350" spans="4:6" x14ac:dyDescent="0.2">
      <c r="D4350" s="49"/>
      <c r="E4350" s="49"/>
      <c r="F4350" s="50"/>
    </row>
    <row r="4351" spans="4:6" x14ac:dyDescent="0.2">
      <c r="D4351" s="49"/>
      <c r="E4351" s="49"/>
      <c r="F4351" s="50"/>
    </row>
    <row r="4352" spans="4:6" x14ac:dyDescent="0.2">
      <c r="D4352" s="49"/>
      <c r="E4352" s="49"/>
      <c r="F4352" s="50"/>
    </row>
    <row r="4353" spans="4:6" x14ac:dyDescent="0.2">
      <c r="D4353" s="49"/>
      <c r="E4353" s="49"/>
      <c r="F4353" s="50"/>
    </row>
    <row r="4354" spans="4:6" x14ac:dyDescent="0.2">
      <c r="D4354" s="49"/>
      <c r="E4354" s="49"/>
      <c r="F4354" s="50"/>
    </row>
    <row r="4355" spans="4:6" x14ac:dyDescent="0.2">
      <c r="D4355" s="49"/>
      <c r="E4355" s="49"/>
      <c r="F4355" s="50"/>
    </row>
    <row r="4356" spans="4:6" x14ac:dyDescent="0.2">
      <c r="D4356" s="49"/>
      <c r="E4356" s="49"/>
      <c r="F4356" s="50"/>
    </row>
    <row r="4357" spans="4:6" x14ac:dyDescent="0.2">
      <c r="D4357" s="49"/>
      <c r="E4357" s="49"/>
      <c r="F4357" s="50"/>
    </row>
    <row r="4358" spans="4:6" x14ac:dyDescent="0.2">
      <c r="D4358" s="49"/>
      <c r="E4358" s="49"/>
      <c r="F4358" s="50"/>
    </row>
    <row r="4359" spans="4:6" x14ac:dyDescent="0.2">
      <c r="D4359" s="49"/>
      <c r="E4359" s="49"/>
      <c r="F4359" s="50"/>
    </row>
    <row r="4360" spans="4:6" x14ac:dyDescent="0.2">
      <c r="D4360" s="49"/>
      <c r="E4360" s="49"/>
      <c r="F4360" s="50"/>
    </row>
    <row r="4361" spans="4:6" x14ac:dyDescent="0.2">
      <c r="D4361" s="49"/>
      <c r="E4361" s="49"/>
      <c r="F4361" s="50"/>
    </row>
    <row r="4362" spans="4:6" x14ac:dyDescent="0.2">
      <c r="D4362" s="49"/>
      <c r="E4362" s="49"/>
      <c r="F4362" s="50"/>
    </row>
    <row r="4363" spans="4:6" x14ac:dyDescent="0.2">
      <c r="D4363" s="49"/>
      <c r="E4363" s="49"/>
      <c r="F4363" s="50"/>
    </row>
    <row r="4364" spans="4:6" x14ac:dyDescent="0.2">
      <c r="D4364" s="49"/>
      <c r="E4364" s="49"/>
      <c r="F4364" s="50"/>
    </row>
    <row r="4365" spans="4:6" x14ac:dyDescent="0.2">
      <c r="D4365" s="49"/>
      <c r="E4365" s="49"/>
      <c r="F4365" s="50"/>
    </row>
    <row r="4366" spans="4:6" x14ac:dyDescent="0.2">
      <c r="D4366" s="49"/>
      <c r="E4366" s="49"/>
      <c r="F4366" s="50"/>
    </row>
    <row r="4367" spans="4:6" x14ac:dyDescent="0.2">
      <c r="D4367" s="49"/>
      <c r="E4367" s="49"/>
      <c r="F4367" s="50"/>
    </row>
    <row r="4368" spans="4:6" x14ac:dyDescent="0.2">
      <c r="D4368" s="49"/>
      <c r="E4368" s="49"/>
      <c r="F4368" s="50"/>
    </row>
    <row r="4369" spans="4:6" x14ac:dyDescent="0.2">
      <c r="D4369" s="49"/>
      <c r="E4369" s="49"/>
      <c r="F4369" s="50"/>
    </row>
    <row r="4370" spans="4:6" x14ac:dyDescent="0.2">
      <c r="D4370" s="49"/>
      <c r="E4370" s="49"/>
      <c r="F4370" s="50"/>
    </row>
    <row r="4371" spans="4:6" x14ac:dyDescent="0.2">
      <c r="D4371" s="49"/>
      <c r="E4371" s="49"/>
      <c r="F4371" s="50"/>
    </row>
    <row r="4372" spans="4:6" x14ac:dyDescent="0.2">
      <c r="D4372" s="49"/>
      <c r="E4372" s="49"/>
      <c r="F4372" s="50"/>
    </row>
    <row r="4373" spans="4:6" x14ac:dyDescent="0.2">
      <c r="D4373" s="49"/>
      <c r="E4373" s="49"/>
      <c r="F4373" s="50"/>
    </row>
    <row r="4374" spans="4:6" x14ac:dyDescent="0.2">
      <c r="D4374" s="49"/>
      <c r="E4374" s="49"/>
      <c r="F4374" s="50"/>
    </row>
    <row r="4375" spans="4:6" x14ac:dyDescent="0.2">
      <c r="D4375" s="49"/>
      <c r="E4375" s="49"/>
      <c r="F4375" s="50"/>
    </row>
    <row r="4376" spans="4:6" x14ac:dyDescent="0.2">
      <c r="D4376" s="49"/>
      <c r="E4376" s="49"/>
      <c r="F4376" s="50"/>
    </row>
    <row r="4377" spans="4:6" x14ac:dyDescent="0.2">
      <c r="D4377" s="49"/>
      <c r="E4377" s="49"/>
      <c r="F4377" s="50"/>
    </row>
    <row r="4378" spans="4:6" x14ac:dyDescent="0.2">
      <c r="D4378" s="49"/>
      <c r="E4378" s="49"/>
      <c r="F4378" s="50"/>
    </row>
    <row r="4379" spans="4:6" x14ac:dyDescent="0.2">
      <c r="D4379" s="49"/>
      <c r="E4379" s="49"/>
      <c r="F4379" s="50"/>
    </row>
    <row r="4380" spans="4:6" x14ac:dyDescent="0.2">
      <c r="D4380" s="49"/>
      <c r="E4380" s="49"/>
      <c r="F4380" s="50"/>
    </row>
    <row r="4381" spans="4:6" x14ac:dyDescent="0.2">
      <c r="D4381" s="49"/>
      <c r="E4381" s="49"/>
      <c r="F4381" s="50"/>
    </row>
    <row r="4382" spans="4:6" x14ac:dyDescent="0.2">
      <c r="D4382" s="49"/>
      <c r="E4382" s="49"/>
      <c r="F4382" s="50"/>
    </row>
    <row r="4383" spans="4:6" x14ac:dyDescent="0.2">
      <c r="D4383" s="49"/>
      <c r="E4383" s="49"/>
      <c r="F4383" s="50"/>
    </row>
    <row r="4384" spans="4:6" x14ac:dyDescent="0.2">
      <c r="D4384" s="49"/>
      <c r="E4384" s="49"/>
      <c r="F4384" s="50"/>
    </row>
    <row r="4385" spans="4:6" x14ac:dyDescent="0.2">
      <c r="D4385" s="49"/>
      <c r="E4385" s="49"/>
      <c r="F4385" s="50"/>
    </row>
    <row r="4386" spans="4:6" x14ac:dyDescent="0.2">
      <c r="D4386" s="49"/>
      <c r="E4386" s="49"/>
      <c r="F4386" s="50"/>
    </row>
    <row r="4387" spans="4:6" x14ac:dyDescent="0.2">
      <c r="D4387" s="49"/>
      <c r="E4387" s="49"/>
      <c r="F4387" s="50"/>
    </row>
    <row r="4388" spans="4:6" x14ac:dyDescent="0.2">
      <c r="D4388" s="49"/>
      <c r="E4388" s="49"/>
      <c r="F4388" s="50"/>
    </row>
    <row r="4389" spans="4:6" x14ac:dyDescent="0.2">
      <c r="D4389" s="49"/>
      <c r="E4389" s="49"/>
      <c r="F4389" s="50"/>
    </row>
    <row r="4390" spans="4:6" x14ac:dyDescent="0.2">
      <c r="D4390" s="49"/>
      <c r="E4390" s="49"/>
      <c r="F4390" s="50"/>
    </row>
    <row r="4391" spans="4:6" x14ac:dyDescent="0.2">
      <c r="D4391" s="49"/>
      <c r="E4391" s="49"/>
      <c r="F4391" s="50"/>
    </row>
    <row r="4392" spans="4:6" x14ac:dyDescent="0.2">
      <c r="D4392" s="49"/>
      <c r="E4392" s="49"/>
      <c r="F4392" s="50"/>
    </row>
    <row r="4393" spans="4:6" x14ac:dyDescent="0.2">
      <c r="D4393" s="49"/>
      <c r="E4393" s="49"/>
      <c r="F4393" s="50"/>
    </row>
    <row r="4394" spans="4:6" x14ac:dyDescent="0.2">
      <c r="D4394" s="49"/>
      <c r="E4394" s="49"/>
      <c r="F4394" s="50"/>
    </row>
    <row r="4395" spans="4:6" x14ac:dyDescent="0.2">
      <c r="D4395" s="49"/>
      <c r="E4395" s="49"/>
      <c r="F4395" s="50"/>
    </row>
    <row r="4396" spans="4:6" x14ac:dyDescent="0.2">
      <c r="D4396" s="49"/>
      <c r="E4396" s="49"/>
      <c r="F4396" s="50"/>
    </row>
    <row r="4397" spans="4:6" x14ac:dyDescent="0.2">
      <c r="D4397" s="49"/>
      <c r="E4397" s="49"/>
      <c r="F4397" s="50"/>
    </row>
    <row r="4398" spans="4:6" x14ac:dyDescent="0.2">
      <c r="D4398" s="49"/>
      <c r="E4398" s="49"/>
      <c r="F4398" s="50"/>
    </row>
    <row r="4399" spans="4:6" x14ac:dyDescent="0.2">
      <c r="D4399" s="49"/>
      <c r="E4399" s="49"/>
      <c r="F4399" s="50"/>
    </row>
    <row r="4400" spans="4:6" x14ac:dyDescent="0.2">
      <c r="D4400" s="49"/>
      <c r="E4400" s="49"/>
      <c r="F4400" s="50"/>
    </row>
    <row r="4401" spans="4:6" x14ac:dyDescent="0.2">
      <c r="D4401" s="49"/>
      <c r="E4401" s="49"/>
      <c r="F4401" s="50"/>
    </row>
    <row r="4402" spans="4:6" x14ac:dyDescent="0.2">
      <c r="D4402" s="49"/>
      <c r="E4402" s="49"/>
      <c r="F4402" s="50"/>
    </row>
    <row r="4403" spans="4:6" x14ac:dyDescent="0.2">
      <c r="D4403" s="49"/>
      <c r="E4403" s="49"/>
      <c r="F4403" s="50"/>
    </row>
    <row r="4404" spans="4:6" x14ac:dyDescent="0.2">
      <c r="D4404" s="49"/>
      <c r="E4404" s="49"/>
      <c r="F4404" s="50"/>
    </row>
    <row r="4405" spans="4:6" x14ac:dyDescent="0.2">
      <c r="D4405" s="49"/>
      <c r="E4405" s="49"/>
      <c r="F4405" s="50"/>
    </row>
    <row r="4406" spans="4:6" x14ac:dyDescent="0.2">
      <c r="D4406" s="49"/>
      <c r="E4406" s="49"/>
      <c r="F4406" s="50"/>
    </row>
    <row r="4407" spans="4:6" x14ac:dyDescent="0.2">
      <c r="D4407" s="49"/>
      <c r="E4407" s="49"/>
      <c r="F4407" s="50"/>
    </row>
    <row r="4408" spans="4:6" x14ac:dyDescent="0.2">
      <c r="D4408" s="49"/>
      <c r="E4408" s="49"/>
      <c r="F4408" s="50"/>
    </row>
    <row r="4409" spans="4:6" x14ac:dyDescent="0.2">
      <c r="D4409" s="49"/>
      <c r="E4409" s="49"/>
      <c r="F4409" s="50"/>
    </row>
    <row r="4410" spans="4:6" x14ac:dyDescent="0.2">
      <c r="D4410" s="49"/>
      <c r="E4410" s="49"/>
      <c r="F4410" s="50"/>
    </row>
    <row r="4411" spans="4:6" x14ac:dyDescent="0.2">
      <c r="D4411" s="49"/>
      <c r="E4411" s="49"/>
      <c r="F4411" s="50"/>
    </row>
    <row r="4412" spans="4:6" x14ac:dyDescent="0.2">
      <c r="D4412" s="49"/>
      <c r="E4412" s="49"/>
      <c r="F4412" s="50"/>
    </row>
    <row r="4413" spans="4:6" x14ac:dyDescent="0.2">
      <c r="D4413" s="49"/>
      <c r="E4413" s="49"/>
      <c r="F4413" s="50"/>
    </row>
    <row r="4414" spans="4:6" x14ac:dyDescent="0.2">
      <c r="D4414" s="49"/>
      <c r="E4414" s="49"/>
      <c r="F4414" s="50"/>
    </row>
    <row r="4415" spans="4:6" x14ac:dyDescent="0.2">
      <c r="D4415" s="49"/>
      <c r="E4415" s="49"/>
      <c r="F4415" s="50"/>
    </row>
    <row r="4416" spans="4:6" x14ac:dyDescent="0.2">
      <c r="D4416" s="49"/>
      <c r="E4416" s="49"/>
      <c r="F4416" s="50"/>
    </row>
    <row r="4417" spans="4:6" x14ac:dyDescent="0.2">
      <c r="D4417" s="49"/>
      <c r="E4417" s="49"/>
      <c r="F4417" s="50"/>
    </row>
    <row r="4418" spans="4:6" x14ac:dyDescent="0.2">
      <c r="D4418" s="49"/>
      <c r="E4418" s="49"/>
      <c r="F4418" s="50"/>
    </row>
    <row r="4419" spans="4:6" x14ac:dyDescent="0.2">
      <c r="D4419" s="49"/>
      <c r="E4419" s="49"/>
      <c r="F4419" s="50"/>
    </row>
    <row r="4420" spans="4:6" x14ac:dyDescent="0.2">
      <c r="D4420" s="49"/>
      <c r="E4420" s="49"/>
      <c r="F4420" s="50"/>
    </row>
    <row r="4421" spans="4:6" x14ac:dyDescent="0.2">
      <c r="D4421" s="49"/>
      <c r="E4421" s="49"/>
      <c r="F4421" s="50"/>
    </row>
    <row r="4422" spans="4:6" x14ac:dyDescent="0.2">
      <c r="D4422" s="49"/>
      <c r="E4422" s="49"/>
      <c r="F4422" s="50"/>
    </row>
    <row r="4423" spans="4:6" x14ac:dyDescent="0.2">
      <c r="D4423" s="49"/>
      <c r="E4423" s="49"/>
      <c r="F4423" s="50"/>
    </row>
    <row r="4424" spans="4:6" x14ac:dyDescent="0.2">
      <c r="D4424" s="49"/>
      <c r="E4424" s="49"/>
      <c r="F4424" s="50"/>
    </row>
    <row r="4425" spans="4:6" x14ac:dyDescent="0.2">
      <c r="D4425" s="49"/>
      <c r="E4425" s="49"/>
      <c r="F4425" s="50"/>
    </row>
    <row r="4426" spans="4:6" x14ac:dyDescent="0.2">
      <c r="D4426" s="49"/>
      <c r="E4426" s="49"/>
      <c r="F4426" s="50"/>
    </row>
    <row r="4427" spans="4:6" x14ac:dyDescent="0.2">
      <c r="D4427" s="49"/>
      <c r="E4427" s="49"/>
      <c r="F4427" s="50"/>
    </row>
    <row r="4428" spans="4:6" x14ac:dyDescent="0.2">
      <c r="D4428" s="49"/>
      <c r="E4428" s="49"/>
      <c r="F4428" s="50"/>
    </row>
    <row r="4429" spans="4:6" x14ac:dyDescent="0.2">
      <c r="D4429" s="49"/>
      <c r="E4429" s="49"/>
      <c r="F4429" s="50"/>
    </row>
    <row r="4430" spans="4:6" x14ac:dyDescent="0.2">
      <c r="D4430" s="49"/>
      <c r="E4430" s="49"/>
      <c r="F4430" s="50"/>
    </row>
    <row r="4431" spans="4:6" x14ac:dyDescent="0.2">
      <c r="D4431" s="49"/>
      <c r="E4431" s="49"/>
      <c r="F4431" s="50"/>
    </row>
    <row r="4432" spans="4:6" x14ac:dyDescent="0.2">
      <c r="D4432" s="49"/>
      <c r="E4432" s="49"/>
      <c r="F4432" s="50"/>
    </row>
    <row r="4433" spans="4:6" x14ac:dyDescent="0.2">
      <c r="D4433" s="49"/>
      <c r="E4433" s="49"/>
      <c r="F4433" s="50"/>
    </row>
    <row r="4434" spans="4:6" x14ac:dyDescent="0.2">
      <c r="D4434" s="49"/>
      <c r="E4434" s="49"/>
      <c r="F4434" s="50"/>
    </row>
    <row r="4435" spans="4:6" x14ac:dyDescent="0.2">
      <c r="D4435" s="49"/>
      <c r="E4435" s="49"/>
      <c r="F4435" s="50"/>
    </row>
    <row r="4436" spans="4:6" x14ac:dyDescent="0.2">
      <c r="D4436" s="49"/>
      <c r="E4436" s="49"/>
      <c r="F4436" s="50"/>
    </row>
    <row r="4437" spans="4:6" x14ac:dyDescent="0.2">
      <c r="D4437" s="49"/>
      <c r="E4437" s="49"/>
      <c r="F4437" s="50"/>
    </row>
    <row r="4438" spans="4:6" x14ac:dyDescent="0.2">
      <c r="D4438" s="49"/>
      <c r="E4438" s="49"/>
      <c r="F4438" s="50"/>
    </row>
    <row r="4439" spans="4:6" x14ac:dyDescent="0.2">
      <c r="D4439" s="49"/>
      <c r="E4439" s="49"/>
      <c r="F4439" s="50"/>
    </row>
    <row r="4440" spans="4:6" x14ac:dyDescent="0.2">
      <c r="D4440" s="49"/>
      <c r="E4440" s="49"/>
      <c r="F4440" s="50"/>
    </row>
    <row r="4441" spans="4:6" x14ac:dyDescent="0.2">
      <c r="D4441" s="49"/>
      <c r="E4441" s="49"/>
      <c r="F4441" s="50"/>
    </row>
    <row r="4442" spans="4:6" x14ac:dyDescent="0.2">
      <c r="D4442" s="49"/>
      <c r="E4442" s="49"/>
      <c r="F4442" s="50"/>
    </row>
    <row r="4443" spans="4:6" x14ac:dyDescent="0.2">
      <c r="D4443" s="49"/>
      <c r="E4443" s="49"/>
      <c r="F4443" s="50"/>
    </row>
    <row r="4444" spans="4:6" x14ac:dyDescent="0.2">
      <c r="D4444" s="49"/>
      <c r="E4444" s="49"/>
      <c r="F4444" s="50"/>
    </row>
    <row r="4445" spans="4:6" x14ac:dyDescent="0.2">
      <c r="D4445" s="49"/>
      <c r="E4445" s="49"/>
      <c r="F4445" s="50"/>
    </row>
    <row r="4446" spans="4:6" x14ac:dyDescent="0.2">
      <c r="D4446" s="49"/>
      <c r="E4446" s="49"/>
      <c r="F4446" s="50"/>
    </row>
    <row r="4447" spans="4:6" x14ac:dyDescent="0.2">
      <c r="D4447" s="49"/>
      <c r="E4447" s="49"/>
      <c r="F4447" s="50"/>
    </row>
    <row r="4448" spans="4:6" x14ac:dyDescent="0.2">
      <c r="D4448" s="49"/>
      <c r="E4448" s="49"/>
      <c r="F4448" s="50"/>
    </row>
    <row r="4449" spans="4:6" x14ac:dyDescent="0.2">
      <c r="D4449" s="49"/>
      <c r="E4449" s="49"/>
      <c r="F4449" s="50"/>
    </row>
    <row r="4450" spans="4:6" x14ac:dyDescent="0.2">
      <c r="D4450" s="49"/>
      <c r="E4450" s="49"/>
      <c r="F4450" s="50"/>
    </row>
    <row r="4451" spans="4:6" x14ac:dyDescent="0.2">
      <c r="D4451" s="49"/>
      <c r="E4451" s="49"/>
      <c r="F4451" s="50"/>
    </row>
    <row r="4452" spans="4:6" x14ac:dyDescent="0.2">
      <c r="D4452" s="49"/>
      <c r="E4452" s="49"/>
      <c r="F4452" s="50"/>
    </row>
    <row r="4453" spans="4:6" x14ac:dyDescent="0.2">
      <c r="D4453" s="49"/>
      <c r="E4453" s="49"/>
      <c r="F4453" s="50"/>
    </row>
    <row r="4454" spans="4:6" x14ac:dyDescent="0.2">
      <c r="D4454" s="49"/>
      <c r="E4454" s="49"/>
      <c r="F4454" s="50"/>
    </row>
    <row r="4455" spans="4:6" x14ac:dyDescent="0.2">
      <c r="D4455" s="49"/>
      <c r="E4455" s="49"/>
      <c r="F4455" s="50"/>
    </row>
    <row r="4456" spans="4:6" x14ac:dyDescent="0.2">
      <c r="D4456" s="49"/>
      <c r="E4456" s="49"/>
      <c r="F4456" s="50"/>
    </row>
    <row r="4457" spans="4:6" x14ac:dyDescent="0.2">
      <c r="D4457" s="49"/>
      <c r="E4457" s="49"/>
      <c r="F4457" s="50"/>
    </row>
    <row r="4458" spans="4:6" x14ac:dyDescent="0.2">
      <c r="D4458" s="49"/>
      <c r="E4458" s="49"/>
      <c r="F4458" s="50"/>
    </row>
    <row r="4459" spans="4:6" x14ac:dyDescent="0.2">
      <c r="D4459" s="49"/>
      <c r="E4459" s="49"/>
      <c r="F4459" s="50"/>
    </row>
    <row r="4460" spans="4:6" x14ac:dyDescent="0.2">
      <c r="D4460" s="49"/>
      <c r="E4460" s="49"/>
      <c r="F4460" s="50"/>
    </row>
    <row r="4461" spans="4:6" x14ac:dyDescent="0.2">
      <c r="D4461" s="49"/>
      <c r="E4461" s="49"/>
      <c r="F4461" s="50"/>
    </row>
    <row r="4462" spans="4:6" x14ac:dyDescent="0.2">
      <c r="D4462" s="49"/>
      <c r="E4462" s="49"/>
      <c r="F4462" s="50"/>
    </row>
    <row r="4463" spans="4:6" x14ac:dyDescent="0.2">
      <c r="D4463" s="49"/>
      <c r="E4463" s="49"/>
      <c r="F4463" s="50"/>
    </row>
    <row r="4464" spans="4:6" x14ac:dyDescent="0.2">
      <c r="D4464" s="49"/>
      <c r="E4464" s="49"/>
      <c r="F4464" s="50"/>
    </row>
    <row r="4465" spans="4:6" x14ac:dyDescent="0.2">
      <c r="D4465" s="49"/>
      <c r="E4465" s="49"/>
      <c r="F4465" s="50"/>
    </row>
    <row r="4466" spans="4:6" x14ac:dyDescent="0.2">
      <c r="D4466" s="49"/>
      <c r="E4466" s="49"/>
      <c r="F4466" s="50"/>
    </row>
    <row r="4467" spans="4:6" x14ac:dyDescent="0.2">
      <c r="D4467" s="49"/>
      <c r="E4467" s="49"/>
      <c r="F4467" s="50"/>
    </row>
    <row r="4468" spans="4:6" x14ac:dyDescent="0.2">
      <c r="D4468" s="49"/>
      <c r="E4468" s="49"/>
      <c r="F4468" s="50"/>
    </row>
    <row r="4469" spans="4:6" x14ac:dyDescent="0.2">
      <c r="D4469" s="49"/>
      <c r="E4469" s="49"/>
      <c r="F4469" s="50"/>
    </row>
    <row r="4470" spans="4:6" x14ac:dyDescent="0.2">
      <c r="D4470" s="49"/>
      <c r="E4470" s="49"/>
      <c r="F4470" s="50"/>
    </row>
    <row r="4471" spans="4:6" x14ac:dyDescent="0.2">
      <c r="D4471" s="49"/>
      <c r="E4471" s="49"/>
      <c r="F4471" s="50"/>
    </row>
    <row r="4472" spans="4:6" x14ac:dyDescent="0.2">
      <c r="D4472" s="49"/>
      <c r="E4472" s="49"/>
      <c r="F4472" s="50"/>
    </row>
    <row r="4473" spans="4:6" x14ac:dyDescent="0.2">
      <c r="D4473" s="49"/>
      <c r="E4473" s="49"/>
      <c r="F4473" s="50"/>
    </row>
    <row r="4474" spans="4:6" x14ac:dyDescent="0.2">
      <c r="D4474" s="49"/>
      <c r="E4474" s="49"/>
      <c r="F4474" s="50"/>
    </row>
    <row r="4475" spans="4:6" x14ac:dyDescent="0.2">
      <c r="D4475" s="49"/>
      <c r="E4475" s="49"/>
      <c r="F4475" s="50"/>
    </row>
    <row r="4476" spans="4:6" x14ac:dyDescent="0.2">
      <c r="D4476" s="49"/>
      <c r="E4476" s="49"/>
      <c r="F4476" s="50"/>
    </row>
    <row r="4477" spans="4:6" x14ac:dyDescent="0.2">
      <c r="D4477" s="49"/>
      <c r="E4477" s="49"/>
      <c r="F4477" s="50"/>
    </row>
    <row r="4478" spans="4:6" x14ac:dyDescent="0.2">
      <c r="D4478" s="49"/>
      <c r="E4478" s="49"/>
      <c r="F4478" s="50"/>
    </row>
    <row r="4479" spans="4:6" x14ac:dyDescent="0.2">
      <c r="D4479" s="49"/>
      <c r="E4479" s="49"/>
      <c r="F4479" s="50"/>
    </row>
    <row r="4480" spans="4:6" x14ac:dyDescent="0.2">
      <c r="D4480" s="49"/>
      <c r="E4480" s="49"/>
      <c r="F4480" s="50"/>
    </row>
    <row r="4481" spans="4:6" x14ac:dyDescent="0.2">
      <c r="D4481" s="49"/>
      <c r="E4481" s="49"/>
      <c r="F4481" s="50"/>
    </row>
    <row r="4482" spans="4:6" x14ac:dyDescent="0.2">
      <c r="D4482" s="49"/>
      <c r="E4482" s="49"/>
      <c r="F4482" s="50"/>
    </row>
    <row r="4483" spans="4:6" x14ac:dyDescent="0.2">
      <c r="D4483" s="49"/>
      <c r="E4483" s="49"/>
      <c r="F4483" s="50"/>
    </row>
    <row r="4484" spans="4:6" x14ac:dyDescent="0.2">
      <c r="D4484" s="49"/>
      <c r="E4484" s="49"/>
      <c r="F4484" s="50"/>
    </row>
    <row r="4485" spans="4:6" x14ac:dyDescent="0.2">
      <c r="D4485" s="49"/>
      <c r="E4485" s="49"/>
      <c r="F4485" s="50"/>
    </row>
    <row r="4486" spans="4:6" x14ac:dyDescent="0.2">
      <c r="D4486" s="49"/>
      <c r="E4486" s="49"/>
      <c r="F4486" s="50"/>
    </row>
    <row r="4487" spans="4:6" x14ac:dyDescent="0.2">
      <c r="D4487" s="49"/>
      <c r="E4487" s="49"/>
      <c r="F4487" s="50"/>
    </row>
    <row r="4488" spans="4:6" x14ac:dyDescent="0.2">
      <c r="D4488" s="49"/>
      <c r="E4488" s="49"/>
      <c r="F4488" s="50"/>
    </row>
    <row r="4489" spans="4:6" x14ac:dyDescent="0.2">
      <c r="D4489" s="49"/>
      <c r="E4489" s="49"/>
      <c r="F4489" s="50"/>
    </row>
    <row r="4490" spans="4:6" x14ac:dyDescent="0.2">
      <c r="D4490" s="49"/>
      <c r="E4490" s="49"/>
      <c r="F4490" s="50"/>
    </row>
    <row r="4491" spans="4:6" x14ac:dyDescent="0.2">
      <c r="D4491" s="49"/>
      <c r="E4491" s="49"/>
      <c r="F4491" s="50"/>
    </row>
    <row r="4492" spans="4:6" x14ac:dyDescent="0.2">
      <c r="D4492" s="49"/>
      <c r="E4492" s="49"/>
      <c r="F4492" s="50"/>
    </row>
    <row r="4493" spans="4:6" x14ac:dyDescent="0.2">
      <c r="D4493" s="49"/>
      <c r="E4493" s="49"/>
      <c r="F4493" s="50"/>
    </row>
    <row r="4494" spans="4:6" x14ac:dyDescent="0.2">
      <c r="D4494" s="49"/>
      <c r="E4494" s="49"/>
      <c r="F4494" s="50"/>
    </row>
    <row r="4495" spans="4:6" x14ac:dyDescent="0.2">
      <c r="D4495" s="49"/>
      <c r="E4495" s="49"/>
      <c r="F4495" s="50"/>
    </row>
    <row r="4496" spans="4:6" x14ac:dyDescent="0.2">
      <c r="D4496" s="49"/>
      <c r="E4496" s="49"/>
      <c r="F4496" s="50"/>
    </row>
    <row r="4497" spans="4:6" x14ac:dyDescent="0.2">
      <c r="D4497" s="49"/>
      <c r="E4497" s="49"/>
      <c r="F4497" s="50"/>
    </row>
    <row r="4498" spans="4:6" x14ac:dyDescent="0.2">
      <c r="D4498" s="49"/>
      <c r="E4498" s="49"/>
      <c r="F4498" s="50"/>
    </row>
    <row r="4499" spans="4:6" x14ac:dyDescent="0.2">
      <c r="D4499" s="49"/>
      <c r="E4499" s="49"/>
      <c r="F4499" s="50"/>
    </row>
    <row r="4500" spans="4:6" x14ac:dyDescent="0.2">
      <c r="D4500" s="49"/>
      <c r="E4500" s="49"/>
      <c r="F4500" s="50"/>
    </row>
    <row r="4501" spans="4:6" x14ac:dyDescent="0.2">
      <c r="D4501" s="49"/>
      <c r="E4501" s="49"/>
      <c r="F4501" s="50"/>
    </row>
    <row r="4502" spans="4:6" x14ac:dyDescent="0.2">
      <c r="D4502" s="49"/>
      <c r="E4502" s="49"/>
      <c r="F4502" s="50"/>
    </row>
    <row r="4503" spans="4:6" x14ac:dyDescent="0.2">
      <c r="D4503" s="49"/>
      <c r="E4503" s="49"/>
      <c r="F4503" s="50"/>
    </row>
    <row r="4504" spans="4:6" x14ac:dyDescent="0.2">
      <c r="D4504" s="49"/>
      <c r="E4504" s="49"/>
      <c r="F4504" s="50"/>
    </row>
    <row r="4505" spans="4:6" x14ac:dyDescent="0.2">
      <c r="D4505" s="49"/>
      <c r="E4505" s="49"/>
      <c r="F4505" s="50"/>
    </row>
    <row r="4506" spans="4:6" x14ac:dyDescent="0.2">
      <c r="D4506" s="49"/>
      <c r="E4506" s="49"/>
      <c r="F4506" s="50"/>
    </row>
    <row r="4507" spans="4:6" x14ac:dyDescent="0.2">
      <c r="D4507" s="49"/>
      <c r="E4507" s="49"/>
      <c r="F4507" s="50"/>
    </row>
    <row r="4508" spans="4:6" x14ac:dyDescent="0.2">
      <c r="D4508" s="49"/>
      <c r="E4508" s="49"/>
      <c r="F4508" s="50"/>
    </row>
    <row r="4509" spans="4:6" x14ac:dyDescent="0.2">
      <c r="D4509" s="49"/>
      <c r="E4509" s="49"/>
      <c r="F4509" s="50"/>
    </row>
    <row r="4510" spans="4:6" x14ac:dyDescent="0.2">
      <c r="D4510" s="49"/>
      <c r="E4510" s="49"/>
      <c r="F4510" s="50"/>
    </row>
    <row r="4511" spans="4:6" x14ac:dyDescent="0.2">
      <c r="D4511" s="49"/>
      <c r="E4511" s="49"/>
      <c r="F4511" s="50"/>
    </row>
    <row r="4512" spans="4:6" x14ac:dyDescent="0.2">
      <c r="D4512" s="49"/>
      <c r="E4512" s="49"/>
      <c r="F4512" s="50"/>
    </row>
    <row r="4513" spans="4:6" x14ac:dyDescent="0.2">
      <c r="D4513" s="49"/>
      <c r="E4513" s="49"/>
      <c r="F4513" s="50"/>
    </row>
    <row r="4514" spans="4:6" x14ac:dyDescent="0.2">
      <c r="D4514" s="49"/>
      <c r="E4514" s="49"/>
      <c r="F4514" s="50"/>
    </row>
    <row r="4515" spans="4:6" x14ac:dyDescent="0.2">
      <c r="D4515" s="49"/>
      <c r="E4515" s="49"/>
      <c r="F4515" s="50"/>
    </row>
    <row r="4516" spans="4:6" x14ac:dyDescent="0.2">
      <c r="D4516" s="49"/>
      <c r="E4516" s="49"/>
      <c r="F4516" s="50"/>
    </row>
    <row r="4517" spans="4:6" x14ac:dyDescent="0.2">
      <c r="D4517" s="49"/>
      <c r="E4517" s="49"/>
      <c r="F4517" s="50"/>
    </row>
    <row r="4518" spans="4:6" x14ac:dyDescent="0.2">
      <c r="D4518" s="49"/>
      <c r="E4518" s="49"/>
      <c r="F4518" s="50"/>
    </row>
    <row r="4519" spans="4:6" x14ac:dyDescent="0.2">
      <c r="D4519" s="49"/>
      <c r="E4519" s="49"/>
      <c r="F4519" s="50"/>
    </row>
    <row r="4520" spans="4:6" x14ac:dyDescent="0.2">
      <c r="D4520" s="49"/>
      <c r="E4520" s="49"/>
      <c r="F4520" s="50"/>
    </row>
    <row r="4521" spans="4:6" x14ac:dyDescent="0.2">
      <c r="D4521" s="49"/>
      <c r="E4521" s="49"/>
      <c r="F4521" s="50"/>
    </row>
    <row r="4522" spans="4:6" x14ac:dyDescent="0.2">
      <c r="D4522" s="49"/>
      <c r="E4522" s="49"/>
      <c r="F4522" s="50"/>
    </row>
    <row r="4523" spans="4:6" x14ac:dyDescent="0.2">
      <c r="D4523" s="49"/>
      <c r="E4523" s="49"/>
      <c r="F4523" s="50"/>
    </row>
    <row r="4524" spans="4:6" x14ac:dyDescent="0.2">
      <c r="D4524" s="49"/>
      <c r="E4524" s="49"/>
      <c r="F4524" s="50"/>
    </row>
    <row r="4525" spans="4:6" x14ac:dyDescent="0.2">
      <c r="D4525" s="49"/>
      <c r="E4525" s="49"/>
      <c r="F4525" s="50"/>
    </row>
    <row r="4526" spans="4:6" x14ac:dyDescent="0.2">
      <c r="D4526" s="49"/>
      <c r="E4526" s="49"/>
      <c r="F4526" s="50"/>
    </row>
    <row r="4527" spans="4:6" x14ac:dyDescent="0.2">
      <c r="D4527" s="49"/>
      <c r="E4527" s="49"/>
      <c r="F4527" s="50"/>
    </row>
    <row r="4528" spans="4:6" x14ac:dyDescent="0.2">
      <c r="D4528" s="49"/>
      <c r="E4528" s="49"/>
      <c r="F4528" s="50"/>
    </row>
    <row r="4529" spans="4:6" x14ac:dyDescent="0.2">
      <c r="D4529" s="49"/>
      <c r="E4529" s="49"/>
      <c r="F4529" s="50"/>
    </row>
    <row r="4530" spans="4:6" x14ac:dyDescent="0.2">
      <c r="D4530" s="49"/>
      <c r="E4530" s="49"/>
      <c r="F4530" s="50"/>
    </row>
    <row r="4531" spans="4:6" x14ac:dyDescent="0.2">
      <c r="D4531" s="49"/>
      <c r="E4531" s="49"/>
      <c r="F4531" s="50"/>
    </row>
    <row r="4532" spans="4:6" x14ac:dyDescent="0.2">
      <c r="D4532" s="49"/>
      <c r="E4532" s="49"/>
      <c r="F4532" s="50"/>
    </row>
    <row r="4533" spans="4:6" x14ac:dyDescent="0.2">
      <c r="D4533" s="49"/>
      <c r="E4533" s="49"/>
      <c r="F4533" s="50"/>
    </row>
    <row r="4534" spans="4:6" x14ac:dyDescent="0.2">
      <c r="D4534" s="49"/>
      <c r="E4534" s="49"/>
      <c r="F4534" s="50"/>
    </row>
    <row r="4535" spans="4:6" x14ac:dyDescent="0.2">
      <c r="D4535" s="49"/>
      <c r="E4535" s="49"/>
      <c r="F4535" s="50"/>
    </row>
    <row r="4536" spans="4:6" x14ac:dyDescent="0.2">
      <c r="D4536" s="49"/>
      <c r="E4536" s="49"/>
      <c r="F4536" s="50"/>
    </row>
    <row r="4537" spans="4:6" x14ac:dyDescent="0.2">
      <c r="D4537" s="49"/>
      <c r="E4537" s="49"/>
      <c r="F4537" s="50"/>
    </row>
    <row r="4538" spans="4:6" x14ac:dyDescent="0.2">
      <c r="D4538" s="49"/>
      <c r="E4538" s="49"/>
      <c r="F4538" s="50"/>
    </row>
    <row r="4539" spans="4:6" x14ac:dyDescent="0.2">
      <c r="D4539" s="49"/>
      <c r="E4539" s="49"/>
      <c r="F4539" s="50"/>
    </row>
    <row r="4540" spans="4:6" x14ac:dyDescent="0.2">
      <c r="D4540" s="49"/>
      <c r="E4540" s="49"/>
      <c r="F4540" s="50"/>
    </row>
    <row r="4541" spans="4:6" x14ac:dyDescent="0.2">
      <c r="D4541" s="49"/>
      <c r="E4541" s="49"/>
      <c r="F4541" s="50"/>
    </row>
    <row r="4542" spans="4:6" x14ac:dyDescent="0.2">
      <c r="D4542" s="49"/>
      <c r="E4542" s="49"/>
      <c r="F4542" s="50"/>
    </row>
    <row r="4543" spans="4:6" x14ac:dyDescent="0.2">
      <c r="D4543" s="49"/>
      <c r="E4543" s="49"/>
      <c r="F4543" s="50"/>
    </row>
    <row r="4544" spans="4:6" x14ac:dyDescent="0.2">
      <c r="D4544" s="49"/>
      <c r="E4544" s="49"/>
      <c r="F4544" s="50"/>
    </row>
    <row r="4545" spans="4:6" x14ac:dyDescent="0.2">
      <c r="D4545" s="49"/>
      <c r="E4545" s="49"/>
      <c r="F4545" s="50"/>
    </row>
    <row r="4546" spans="4:6" x14ac:dyDescent="0.2">
      <c r="D4546" s="49"/>
      <c r="E4546" s="49"/>
      <c r="F4546" s="50"/>
    </row>
    <row r="4547" spans="4:6" x14ac:dyDescent="0.2">
      <c r="D4547" s="49"/>
      <c r="E4547" s="49"/>
      <c r="F4547" s="50"/>
    </row>
    <row r="4548" spans="4:6" x14ac:dyDescent="0.2">
      <c r="D4548" s="49"/>
      <c r="E4548" s="49"/>
      <c r="F4548" s="50"/>
    </row>
    <row r="4549" spans="4:6" x14ac:dyDescent="0.2">
      <c r="D4549" s="49"/>
      <c r="E4549" s="49"/>
      <c r="F4549" s="50"/>
    </row>
    <row r="4550" spans="4:6" x14ac:dyDescent="0.2">
      <c r="D4550" s="49"/>
      <c r="E4550" s="49"/>
      <c r="F4550" s="50"/>
    </row>
    <row r="4551" spans="4:6" x14ac:dyDescent="0.2">
      <c r="D4551" s="49"/>
      <c r="E4551" s="49"/>
      <c r="F4551" s="50"/>
    </row>
    <row r="4552" spans="4:6" x14ac:dyDescent="0.2">
      <c r="D4552" s="49"/>
      <c r="E4552" s="49"/>
      <c r="F4552" s="50"/>
    </row>
    <row r="4553" spans="4:6" x14ac:dyDescent="0.2">
      <c r="D4553" s="49"/>
      <c r="E4553" s="49"/>
      <c r="F4553" s="50"/>
    </row>
    <row r="4554" spans="4:6" x14ac:dyDescent="0.2">
      <c r="D4554" s="49"/>
      <c r="E4554" s="49"/>
      <c r="F4554" s="50"/>
    </row>
    <row r="4555" spans="4:6" x14ac:dyDescent="0.2">
      <c r="D4555" s="49"/>
      <c r="E4555" s="49"/>
      <c r="F4555" s="50"/>
    </row>
    <row r="4556" spans="4:6" x14ac:dyDescent="0.2">
      <c r="D4556" s="49"/>
      <c r="E4556" s="49"/>
      <c r="F4556" s="50"/>
    </row>
    <row r="4557" spans="4:6" x14ac:dyDescent="0.2">
      <c r="D4557" s="49"/>
      <c r="E4557" s="49"/>
      <c r="F4557" s="50"/>
    </row>
    <row r="4558" spans="4:6" x14ac:dyDescent="0.2">
      <c r="D4558" s="49"/>
      <c r="E4558" s="49"/>
      <c r="F4558" s="50"/>
    </row>
    <row r="4559" spans="4:6" x14ac:dyDescent="0.2">
      <c r="D4559" s="49"/>
      <c r="E4559" s="49"/>
      <c r="F4559" s="50"/>
    </row>
    <row r="4560" spans="4:6" x14ac:dyDescent="0.2">
      <c r="D4560" s="49"/>
      <c r="E4560" s="49"/>
      <c r="F4560" s="50"/>
    </row>
    <row r="4561" spans="4:6" x14ac:dyDescent="0.2">
      <c r="D4561" s="49"/>
      <c r="E4561" s="49"/>
      <c r="F4561" s="50"/>
    </row>
    <row r="4562" spans="4:6" x14ac:dyDescent="0.2">
      <c r="D4562" s="49"/>
      <c r="E4562" s="49"/>
      <c r="F4562" s="50"/>
    </row>
    <row r="4563" spans="4:6" x14ac:dyDescent="0.2">
      <c r="D4563" s="49"/>
      <c r="E4563" s="49"/>
      <c r="F4563" s="50"/>
    </row>
    <row r="4564" spans="4:6" x14ac:dyDescent="0.2">
      <c r="D4564" s="49"/>
      <c r="E4564" s="49"/>
      <c r="F4564" s="50"/>
    </row>
    <row r="4565" spans="4:6" x14ac:dyDescent="0.2">
      <c r="D4565" s="49"/>
      <c r="E4565" s="49"/>
      <c r="F4565" s="50"/>
    </row>
    <row r="4566" spans="4:6" x14ac:dyDescent="0.2">
      <c r="D4566" s="49"/>
      <c r="E4566" s="49"/>
      <c r="F4566" s="50"/>
    </row>
    <row r="4567" spans="4:6" x14ac:dyDescent="0.2">
      <c r="D4567" s="49"/>
      <c r="E4567" s="49"/>
      <c r="F4567" s="50"/>
    </row>
    <row r="4568" spans="4:6" x14ac:dyDescent="0.2">
      <c r="D4568" s="49"/>
      <c r="E4568" s="49"/>
      <c r="F4568" s="50"/>
    </row>
    <row r="4569" spans="4:6" x14ac:dyDescent="0.2">
      <c r="D4569" s="49"/>
      <c r="E4569" s="49"/>
      <c r="F4569" s="50"/>
    </row>
    <row r="4570" spans="4:6" x14ac:dyDescent="0.2">
      <c r="D4570" s="49"/>
      <c r="E4570" s="49"/>
      <c r="F4570" s="50"/>
    </row>
    <row r="4571" spans="4:6" x14ac:dyDescent="0.2">
      <c r="D4571" s="49"/>
      <c r="E4571" s="49"/>
      <c r="F4571" s="50"/>
    </row>
    <row r="4572" spans="4:6" x14ac:dyDescent="0.2">
      <c r="D4572" s="49"/>
      <c r="E4572" s="49"/>
      <c r="F4572" s="50"/>
    </row>
    <row r="4573" spans="4:6" x14ac:dyDescent="0.2">
      <c r="D4573" s="49"/>
      <c r="E4573" s="49"/>
      <c r="F4573" s="50"/>
    </row>
    <row r="4574" spans="4:6" x14ac:dyDescent="0.2">
      <c r="D4574" s="49"/>
      <c r="E4574" s="49"/>
      <c r="F4574" s="50"/>
    </row>
    <row r="4575" spans="4:6" x14ac:dyDescent="0.2">
      <c r="D4575" s="49"/>
      <c r="E4575" s="49"/>
      <c r="F4575" s="50"/>
    </row>
    <row r="4576" spans="4:6" x14ac:dyDescent="0.2">
      <c r="D4576" s="49"/>
      <c r="E4576" s="49"/>
      <c r="F4576" s="50"/>
    </row>
    <row r="4577" spans="4:6" x14ac:dyDescent="0.2">
      <c r="D4577" s="49"/>
      <c r="E4577" s="49"/>
      <c r="F4577" s="50"/>
    </row>
    <row r="4578" spans="4:6" x14ac:dyDescent="0.2">
      <c r="D4578" s="49"/>
      <c r="E4578" s="49"/>
      <c r="F4578" s="50"/>
    </row>
    <row r="4579" spans="4:6" x14ac:dyDescent="0.2">
      <c r="D4579" s="49"/>
      <c r="E4579" s="49"/>
      <c r="F4579" s="50"/>
    </row>
    <row r="4580" spans="4:6" x14ac:dyDescent="0.2">
      <c r="D4580" s="49"/>
      <c r="E4580" s="49"/>
      <c r="F4580" s="50"/>
    </row>
    <row r="4581" spans="4:6" x14ac:dyDescent="0.2">
      <c r="D4581" s="49"/>
      <c r="E4581" s="49"/>
      <c r="F4581" s="50"/>
    </row>
    <row r="4582" spans="4:6" x14ac:dyDescent="0.2">
      <c r="D4582" s="49"/>
      <c r="E4582" s="49"/>
      <c r="F4582" s="50"/>
    </row>
    <row r="4583" spans="4:6" x14ac:dyDescent="0.2">
      <c r="D4583" s="49"/>
      <c r="E4583" s="49"/>
      <c r="F4583" s="50"/>
    </row>
    <row r="4584" spans="4:6" x14ac:dyDescent="0.2">
      <c r="D4584" s="49"/>
      <c r="E4584" s="49"/>
      <c r="F4584" s="50"/>
    </row>
    <row r="4585" spans="4:6" x14ac:dyDescent="0.2">
      <c r="D4585" s="49"/>
      <c r="E4585" s="49"/>
      <c r="F4585" s="50"/>
    </row>
    <row r="4586" spans="4:6" x14ac:dyDescent="0.2">
      <c r="D4586" s="49"/>
      <c r="E4586" s="49"/>
      <c r="F4586" s="50"/>
    </row>
    <row r="4587" spans="4:6" x14ac:dyDescent="0.2">
      <c r="D4587" s="49"/>
      <c r="E4587" s="49"/>
      <c r="F4587" s="50"/>
    </row>
    <row r="4588" spans="4:6" x14ac:dyDescent="0.2">
      <c r="D4588" s="49"/>
      <c r="E4588" s="49"/>
      <c r="F4588" s="50"/>
    </row>
    <row r="4589" spans="4:6" x14ac:dyDescent="0.2">
      <c r="D4589" s="49"/>
      <c r="E4589" s="49"/>
      <c r="F4589" s="50"/>
    </row>
    <row r="4590" spans="4:6" x14ac:dyDescent="0.2">
      <c r="D4590" s="49"/>
      <c r="E4590" s="49"/>
      <c r="F4590" s="50"/>
    </row>
    <row r="4591" spans="4:6" x14ac:dyDescent="0.2">
      <c r="D4591" s="49"/>
      <c r="E4591" s="49"/>
      <c r="F4591" s="50"/>
    </row>
    <row r="4592" spans="4:6" x14ac:dyDescent="0.2">
      <c r="D4592" s="49"/>
      <c r="E4592" s="49"/>
      <c r="F4592" s="50"/>
    </row>
    <row r="4593" spans="4:6" x14ac:dyDescent="0.2">
      <c r="D4593" s="49"/>
      <c r="E4593" s="49"/>
      <c r="F4593" s="50"/>
    </row>
    <row r="4594" spans="4:6" x14ac:dyDescent="0.2">
      <c r="D4594" s="49"/>
      <c r="E4594" s="49"/>
      <c r="F4594" s="50"/>
    </row>
    <row r="4595" spans="4:6" x14ac:dyDescent="0.2">
      <c r="D4595" s="49"/>
      <c r="E4595" s="49"/>
      <c r="F4595" s="50"/>
    </row>
    <row r="4596" spans="4:6" x14ac:dyDescent="0.2">
      <c r="D4596" s="49"/>
      <c r="E4596" s="49"/>
      <c r="F4596" s="50"/>
    </row>
    <row r="4597" spans="4:6" x14ac:dyDescent="0.2">
      <c r="D4597" s="49"/>
      <c r="E4597" s="49"/>
      <c r="F4597" s="50"/>
    </row>
    <row r="4598" spans="4:6" x14ac:dyDescent="0.2">
      <c r="D4598" s="49"/>
      <c r="E4598" s="49"/>
      <c r="F4598" s="50"/>
    </row>
    <row r="4599" spans="4:6" x14ac:dyDescent="0.2">
      <c r="D4599" s="49"/>
      <c r="E4599" s="49"/>
      <c r="F4599" s="50"/>
    </row>
    <row r="4600" spans="4:6" x14ac:dyDescent="0.2">
      <c r="D4600" s="49"/>
      <c r="E4600" s="49"/>
      <c r="F4600" s="50"/>
    </row>
    <row r="4601" spans="4:6" x14ac:dyDescent="0.2">
      <c r="D4601" s="49"/>
      <c r="E4601" s="49"/>
      <c r="F4601" s="50"/>
    </row>
    <row r="4602" spans="4:6" x14ac:dyDescent="0.2">
      <c r="D4602" s="49"/>
      <c r="E4602" s="49"/>
      <c r="F4602" s="50"/>
    </row>
    <row r="4603" spans="4:6" x14ac:dyDescent="0.2">
      <c r="D4603" s="49"/>
      <c r="E4603" s="49"/>
      <c r="F4603" s="50"/>
    </row>
    <row r="4604" spans="4:6" x14ac:dyDescent="0.2">
      <c r="D4604" s="49"/>
      <c r="E4604" s="49"/>
      <c r="F4604" s="50"/>
    </row>
    <row r="4605" spans="4:6" x14ac:dyDescent="0.2">
      <c r="D4605" s="49"/>
      <c r="E4605" s="49"/>
      <c r="F4605" s="50"/>
    </row>
    <row r="4606" spans="4:6" x14ac:dyDescent="0.2">
      <c r="D4606" s="49"/>
      <c r="E4606" s="49"/>
      <c r="F4606" s="50"/>
    </row>
    <row r="4607" spans="4:6" x14ac:dyDescent="0.2">
      <c r="D4607" s="49"/>
      <c r="E4607" s="49"/>
      <c r="F4607" s="50"/>
    </row>
    <row r="4608" spans="4:6" x14ac:dyDescent="0.2">
      <c r="D4608" s="49"/>
      <c r="E4608" s="49"/>
      <c r="F4608" s="50"/>
    </row>
    <row r="4609" spans="4:6" x14ac:dyDescent="0.2">
      <c r="D4609" s="49"/>
      <c r="E4609" s="49"/>
      <c r="F4609" s="50"/>
    </row>
    <row r="4610" spans="4:6" x14ac:dyDescent="0.2">
      <c r="D4610" s="49"/>
      <c r="E4610" s="49"/>
      <c r="F4610" s="50"/>
    </row>
    <row r="4611" spans="4:6" x14ac:dyDescent="0.2">
      <c r="D4611" s="49"/>
      <c r="E4611" s="49"/>
      <c r="F4611" s="50"/>
    </row>
    <row r="4612" spans="4:6" x14ac:dyDescent="0.2">
      <c r="D4612" s="49"/>
      <c r="E4612" s="49"/>
      <c r="F4612" s="50"/>
    </row>
    <row r="4613" spans="4:6" x14ac:dyDescent="0.2">
      <c r="D4613" s="49"/>
      <c r="E4613" s="49"/>
      <c r="F4613" s="50"/>
    </row>
    <row r="4614" spans="4:6" x14ac:dyDescent="0.2">
      <c r="D4614" s="49"/>
      <c r="E4614" s="49"/>
      <c r="F4614" s="50"/>
    </row>
    <row r="4615" spans="4:6" x14ac:dyDescent="0.2">
      <c r="D4615" s="49"/>
      <c r="E4615" s="49"/>
      <c r="F4615" s="50"/>
    </row>
    <row r="4616" spans="4:6" x14ac:dyDescent="0.2">
      <c r="D4616" s="49"/>
      <c r="E4616" s="49"/>
      <c r="F4616" s="50"/>
    </row>
    <row r="4617" spans="4:6" x14ac:dyDescent="0.2">
      <c r="D4617" s="49"/>
      <c r="E4617" s="49"/>
      <c r="F4617" s="50"/>
    </row>
    <row r="4618" spans="4:6" x14ac:dyDescent="0.2">
      <c r="D4618" s="49"/>
      <c r="E4618" s="49"/>
      <c r="F4618" s="50"/>
    </row>
    <row r="4619" spans="4:6" x14ac:dyDescent="0.2">
      <c r="D4619" s="49"/>
      <c r="E4619" s="49"/>
      <c r="F4619" s="50"/>
    </row>
    <row r="4620" spans="4:6" x14ac:dyDescent="0.2">
      <c r="D4620" s="49"/>
      <c r="E4620" s="49"/>
      <c r="F4620" s="50"/>
    </row>
    <row r="4621" spans="4:6" x14ac:dyDescent="0.2">
      <c r="D4621" s="49"/>
      <c r="E4621" s="49"/>
      <c r="F4621" s="50"/>
    </row>
    <row r="4622" spans="4:6" x14ac:dyDescent="0.2">
      <c r="D4622" s="49"/>
      <c r="E4622" s="49"/>
      <c r="F4622" s="50"/>
    </row>
    <row r="4623" spans="4:6" x14ac:dyDescent="0.2">
      <c r="D4623" s="49"/>
      <c r="E4623" s="49"/>
      <c r="F4623" s="50"/>
    </row>
    <row r="4624" spans="4:6" x14ac:dyDescent="0.2">
      <c r="D4624" s="49"/>
      <c r="E4624" s="49"/>
      <c r="F4624" s="50"/>
    </row>
    <row r="4625" spans="4:6" x14ac:dyDescent="0.2">
      <c r="D4625" s="49"/>
      <c r="E4625" s="49"/>
      <c r="F4625" s="50"/>
    </row>
    <row r="4626" spans="4:6" x14ac:dyDescent="0.2">
      <c r="D4626" s="49"/>
      <c r="E4626" s="49"/>
      <c r="F4626" s="50"/>
    </row>
    <row r="4627" spans="4:6" x14ac:dyDescent="0.2">
      <c r="D4627" s="49"/>
      <c r="E4627" s="49"/>
      <c r="F4627" s="50"/>
    </row>
    <row r="4628" spans="4:6" x14ac:dyDescent="0.2">
      <c r="D4628" s="49"/>
      <c r="E4628" s="49"/>
      <c r="F4628" s="50"/>
    </row>
    <row r="4629" spans="4:6" x14ac:dyDescent="0.2">
      <c r="D4629" s="49"/>
      <c r="E4629" s="49"/>
      <c r="F4629" s="50"/>
    </row>
    <row r="4630" spans="4:6" x14ac:dyDescent="0.2">
      <c r="D4630" s="49"/>
      <c r="E4630" s="49"/>
      <c r="F4630" s="50"/>
    </row>
    <row r="4631" spans="4:6" x14ac:dyDescent="0.2">
      <c r="D4631" s="49"/>
      <c r="E4631" s="49"/>
      <c r="F4631" s="50"/>
    </row>
    <row r="4632" spans="4:6" x14ac:dyDescent="0.2">
      <c r="D4632" s="49"/>
      <c r="E4632" s="49"/>
      <c r="F4632" s="50"/>
    </row>
    <row r="4633" spans="4:6" x14ac:dyDescent="0.2">
      <c r="D4633" s="49"/>
      <c r="E4633" s="49"/>
      <c r="F4633" s="50"/>
    </row>
    <row r="4634" spans="4:6" x14ac:dyDescent="0.2">
      <c r="D4634" s="49"/>
      <c r="E4634" s="49"/>
      <c r="F4634" s="50"/>
    </row>
    <row r="4635" spans="4:6" x14ac:dyDescent="0.2">
      <c r="D4635" s="49"/>
      <c r="E4635" s="49"/>
      <c r="F4635" s="50"/>
    </row>
    <row r="4636" spans="4:6" x14ac:dyDescent="0.2">
      <c r="D4636" s="49"/>
      <c r="E4636" s="49"/>
      <c r="F4636" s="50"/>
    </row>
    <row r="4637" spans="4:6" x14ac:dyDescent="0.2">
      <c r="D4637" s="49"/>
      <c r="E4637" s="49"/>
      <c r="F4637" s="50"/>
    </row>
    <row r="4638" spans="4:6" x14ac:dyDescent="0.2">
      <c r="D4638" s="49"/>
      <c r="E4638" s="49"/>
      <c r="F4638" s="50"/>
    </row>
    <row r="4639" spans="4:6" x14ac:dyDescent="0.2">
      <c r="D4639" s="49"/>
      <c r="E4639" s="49"/>
      <c r="F4639" s="50"/>
    </row>
    <row r="4640" spans="4:6" x14ac:dyDescent="0.2">
      <c r="D4640" s="49"/>
      <c r="E4640" s="49"/>
      <c r="F4640" s="50"/>
    </row>
    <row r="4641" spans="4:6" x14ac:dyDescent="0.2">
      <c r="D4641" s="49"/>
      <c r="E4641" s="49"/>
      <c r="F4641" s="50"/>
    </row>
    <row r="4642" spans="4:6" x14ac:dyDescent="0.2">
      <c r="D4642" s="49"/>
      <c r="E4642" s="49"/>
      <c r="F4642" s="50"/>
    </row>
    <row r="4643" spans="4:6" x14ac:dyDescent="0.2">
      <c r="D4643" s="49"/>
      <c r="E4643" s="49"/>
      <c r="F4643" s="50"/>
    </row>
    <row r="4644" spans="4:6" x14ac:dyDescent="0.2">
      <c r="D4644" s="49"/>
      <c r="E4644" s="49"/>
      <c r="F4644" s="50"/>
    </row>
    <row r="4645" spans="4:6" x14ac:dyDescent="0.2">
      <c r="D4645" s="49"/>
      <c r="E4645" s="49"/>
      <c r="F4645" s="50"/>
    </row>
    <row r="4646" spans="4:6" x14ac:dyDescent="0.2">
      <c r="D4646" s="49"/>
      <c r="E4646" s="49"/>
      <c r="F4646" s="50"/>
    </row>
    <row r="4647" spans="4:6" x14ac:dyDescent="0.2">
      <c r="D4647" s="49"/>
      <c r="E4647" s="49"/>
      <c r="F4647" s="50"/>
    </row>
    <row r="4648" spans="4:6" x14ac:dyDescent="0.2">
      <c r="D4648" s="49"/>
      <c r="E4648" s="49"/>
      <c r="F4648" s="50"/>
    </row>
    <row r="4649" spans="4:6" x14ac:dyDescent="0.2">
      <c r="D4649" s="49"/>
      <c r="E4649" s="49"/>
      <c r="F4649" s="50"/>
    </row>
    <row r="4650" spans="4:6" x14ac:dyDescent="0.2">
      <c r="D4650" s="49"/>
      <c r="E4650" s="49"/>
      <c r="F4650" s="50"/>
    </row>
    <row r="4651" spans="4:6" x14ac:dyDescent="0.2">
      <c r="D4651" s="49"/>
      <c r="E4651" s="49"/>
      <c r="F4651" s="50"/>
    </row>
    <row r="4652" spans="4:6" x14ac:dyDescent="0.2">
      <c r="D4652" s="49"/>
      <c r="E4652" s="49"/>
      <c r="F4652" s="50"/>
    </row>
    <row r="4653" spans="4:6" x14ac:dyDescent="0.2">
      <c r="D4653" s="49"/>
      <c r="E4653" s="49"/>
      <c r="F4653" s="50"/>
    </row>
    <row r="4654" spans="4:6" x14ac:dyDescent="0.2">
      <c r="D4654" s="49"/>
      <c r="E4654" s="49"/>
      <c r="F4654" s="50"/>
    </row>
    <row r="4655" spans="4:6" x14ac:dyDescent="0.2">
      <c r="D4655" s="49"/>
      <c r="E4655" s="49"/>
      <c r="F4655" s="50"/>
    </row>
    <row r="4656" spans="4:6" x14ac:dyDescent="0.2">
      <c r="D4656" s="49"/>
      <c r="E4656" s="49"/>
      <c r="F4656" s="50"/>
    </row>
    <row r="4657" spans="4:6" x14ac:dyDescent="0.2">
      <c r="D4657" s="49"/>
      <c r="E4657" s="49"/>
      <c r="F4657" s="50"/>
    </row>
    <row r="4658" spans="4:6" x14ac:dyDescent="0.2">
      <c r="D4658" s="49"/>
      <c r="E4658" s="49"/>
      <c r="F4658" s="50"/>
    </row>
    <row r="4659" spans="4:6" x14ac:dyDescent="0.2">
      <c r="D4659" s="49"/>
      <c r="E4659" s="49"/>
      <c r="F4659" s="50"/>
    </row>
    <row r="4660" spans="4:6" x14ac:dyDescent="0.2">
      <c r="D4660" s="49"/>
      <c r="E4660" s="49"/>
      <c r="F4660" s="50"/>
    </row>
    <row r="4661" spans="4:6" x14ac:dyDescent="0.2">
      <c r="D4661" s="49"/>
      <c r="E4661" s="49"/>
      <c r="F4661" s="50"/>
    </row>
    <row r="4662" spans="4:6" x14ac:dyDescent="0.2">
      <c r="D4662" s="49"/>
      <c r="E4662" s="49"/>
      <c r="F4662" s="50"/>
    </row>
    <row r="4663" spans="4:6" x14ac:dyDescent="0.2">
      <c r="D4663" s="49"/>
      <c r="E4663" s="49"/>
      <c r="F4663" s="50"/>
    </row>
    <row r="4664" spans="4:6" x14ac:dyDescent="0.2">
      <c r="D4664" s="49"/>
      <c r="E4664" s="49"/>
      <c r="F4664" s="50"/>
    </row>
    <row r="4665" spans="4:6" x14ac:dyDescent="0.2">
      <c r="D4665" s="49"/>
      <c r="E4665" s="49"/>
      <c r="F4665" s="50"/>
    </row>
    <row r="4666" spans="4:6" x14ac:dyDescent="0.2">
      <c r="D4666" s="49"/>
      <c r="E4666" s="49"/>
      <c r="F4666" s="50"/>
    </row>
    <row r="4667" spans="4:6" x14ac:dyDescent="0.2">
      <c r="D4667" s="49"/>
      <c r="E4667" s="49"/>
      <c r="F4667" s="50"/>
    </row>
    <row r="4668" spans="4:6" x14ac:dyDescent="0.2">
      <c r="D4668" s="49"/>
      <c r="E4668" s="49"/>
      <c r="F4668" s="50"/>
    </row>
    <row r="4669" spans="4:6" x14ac:dyDescent="0.2">
      <c r="D4669" s="49"/>
      <c r="E4669" s="49"/>
      <c r="F4669" s="50"/>
    </row>
    <row r="4670" spans="4:6" x14ac:dyDescent="0.2">
      <c r="D4670" s="49"/>
      <c r="E4670" s="49"/>
      <c r="F4670" s="50"/>
    </row>
    <row r="4671" spans="4:6" x14ac:dyDescent="0.2">
      <c r="D4671" s="49"/>
      <c r="E4671" s="49"/>
      <c r="F4671" s="50"/>
    </row>
    <row r="4672" spans="4:6" x14ac:dyDescent="0.2">
      <c r="D4672" s="49"/>
      <c r="E4672" s="49"/>
      <c r="F4672" s="50"/>
    </row>
    <row r="4673" spans="4:6" x14ac:dyDescent="0.2">
      <c r="D4673" s="49"/>
      <c r="E4673" s="49"/>
      <c r="F4673" s="50"/>
    </row>
    <row r="4674" spans="4:6" x14ac:dyDescent="0.2">
      <c r="D4674" s="49"/>
      <c r="E4674" s="49"/>
      <c r="F4674" s="50"/>
    </row>
    <row r="4675" spans="4:6" x14ac:dyDescent="0.2">
      <c r="D4675" s="49"/>
      <c r="E4675" s="49"/>
      <c r="F4675" s="50"/>
    </row>
    <row r="4676" spans="4:6" x14ac:dyDescent="0.2">
      <c r="D4676" s="49"/>
      <c r="E4676" s="49"/>
      <c r="F4676" s="50"/>
    </row>
    <row r="4677" spans="4:6" x14ac:dyDescent="0.2">
      <c r="D4677" s="49"/>
      <c r="E4677" s="49"/>
      <c r="F4677" s="50"/>
    </row>
    <row r="4678" spans="4:6" x14ac:dyDescent="0.2">
      <c r="D4678" s="49"/>
      <c r="E4678" s="49"/>
      <c r="F4678" s="50"/>
    </row>
    <row r="4679" spans="4:6" x14ac:dyDescent="0.2">
      <c r="D4679" s="49"/>
      <c r="E4679" s="49"/>
      <c r="F4679" s="50"/>
    </row>
    <row r="4680" spans="4:6" x14ac:dyDescent="0.2">
      <c r="D4680" s="49"/>
      <c r="E4680" s="49"/>
      <c r="F4680" s="50"/>
    </row>
    <row r="4681" spans="4:6" x14ac:dyDescent="0.2">
      <c r="D4681" s="49"/>
      <c r="E4681" s="49"/>
      <c r="F4681" s="50"/>
    </row>
    <row r="4682" spans="4:6" x14ac:dyDescent="0.2">
      <c r="D4682" s="49"/>
      <c r="E4682" s="49"/>
      <c r="F4682" s="50"/>
    </row>
    <row r="4683" spans="4:6" x14ac:dyDescent="0.2">
      <c r="D4683" s="49"/>
      <c r="E4683" s="49"/>
      <c r="F4683" s="50"/>
    </row>
    <row r="4684" spans="4:6" x14ac:dyDescent="0.2">
      <c r="D4684" s="49"/>
      <c r="E4684" s="49"/>
      <c r="F4684" s="50"/>
    </row>
    <row r="4685" spans="4:6" x14ac:dyDescent="0.2">
      <c r="D4685" s="49"/>
      <c r="E4685" s="49"/>
      <c r="F4685" s="50"/>
    </row>
    <row r="4686" spans="4:6" x14ac:dyDescent="0.2">
      <c r="D4686" s="49"/>
      <c r="E4686" s="49"/>
      <c r="F4686" s="50"/>
    </row>
    <row r="4687" spans="4:6" x14ac:dyDescent="0.2">
      <c r="D4687" s="49"/>
      <c r="E4687" s="49"/>
      <c r="F4687" s="50"/>
    </row>
    <row r="4688" spans="4:6" x14ac:dyDescent="0.2">
      <c r="D4688" s="49"/>
      <c r="E4688" s="49"/>
      <c r="F4688" s="50"/>
    </row>
    <row r="4689" spans="4:6" x14ac:dyDescent="0.2">
      <c r="D4689" s="49"/>
      <c r="E4689" s="49"/>
      <c r="F4689" s="50"/>
    </row>
    <row r="4690" spans="4:6" x14ac:dyDescent="0.2">
      <c r="D4690" s="49"/>
      <c r="E4690" s="49"/>
      <c r="F4690" s="50"/>
    </row>
    <row r="4691" spans="4:6" x14ac:dyDescent="0.2">
      <c r="D4691" s="49"/>
      <c r="E4691" s="49"/>
      <c r="F4691" s="50"/>
    </row>
    <row r="4692" spans="4:6" x14ac:dyDescent="0.2">
      <c r="D4692" s="49"/>
      <c r="E4692" s="49"/>
      <c r="F4692" s="50"/>
    </row>
    <row r="4693" spans="4:6" x14ac:dyDescent="0.2">
      <c r="D4693" s="49"/>
      <c r="E4693" s="49"/>
      <c r="F4693" s="50"/>
    </row>
    <row r="4694" spans="4:6" x14ac:dyDescent="0.2">
      <c r="D4694" s="49"/>
      <c r="E4694" s="49"/>
      <c r="F4694" s="50"/>
    </row>
    <row r="4695" spans="4:6" x14ac:dyDescent="0.2">
      <c r="D4695" s="49"/>
      <c r="E4695" s="49"/>
      <c r="F4695" s="50"/>
    </row>
    <row r="4696" spans="4:6" x14ac:dyDescent="0.2">
      <c r="D4696" s="49"/>
      <c r="E4696" s="49"/>
      <c r="F4696" s="50"/>
    </row>
    <row r="4697" spans="4:6" x14ac:dyDescent="0.2">
      <c r="D4697" s="49"/>
      <c r="E4697" s="49"/>
      <c r="F4697" s="50"/>
    </row>
    <row r="4698" spans="4:6" x14ac:dyDescent="0.2">
      <c r="D4698" s="49"/>
      <c r="E4698" s="49"/>
      <c r="F4698" s="50"/>
    </row>
    <row r="4699" spans="4:6" x14ac:dyDescent="0.2">
      <c r="D4699" s="49"/>
      <c r="E4699" s="49"/>
      <c r="F4699" s="50"/>
    </row>
    <row r="4700" spans="4:6" x14ac:dyDescent="0.2">
      <c r="D4700" s="49"/>
      <c r="E4700" s="49"/>
      <c r="F4700" s="50"/>
    </row>
    <row r="4701" spans="4:6" x14ac:dyDescent="0.2">
      <c r="D4701" s="49"/>
      <c r="E4701" s="49"/>
      <c r="F4701" s="50"/>
    </row>
    <row r="4702" spans="4:6" x14ac:dyDescent="0.2">
      <c r="D4702" s="49"/>
      <c r="E4702" s="49"/>
      <c r="F4702" s="50"/>
    </row>
    <row r="4703" spans="4:6" x14ac:dyDescent="0.2">
      <c r="D4703" s="49"/>
      <c r="E4703" s="49"/>
      <c r="F4703" s="50"/>
    </row>
    <row r="4704" spans="4:6" x14ac:dyDescent="0.2">
      <c r="D4704" s="49"/>
      <c r="E4704" s="49"/>
      <c r="F4704" s="50"/>
    </row>
    <row r="4705" spans="4:6" x14ac:dyDescent="0.2">
      <c r="D4705" s="49"/>
      <c r="E4705" s="49"/>
      <c r="F4705" s="50"/>
    </row>
    <row r="4706" spans="4:6" x14ac:dyDescent="0.2">
      <c r="D4706" s="49"/>
      <c r="E4706" s="49"/>
      <c r="F4706" s="50"/>
    </row>
    <row r="4707" spans="4:6" x14ac:dyDescent="0.2">
      <c r="D4707" s="49"/>
      <c r="E4707" s="49"/>
      <c r="F4707" s="50"/>
    </row>
    <row r="4708" spans="4:6" x14ac:dyDescent="0.2">
      <c r="D4708" s="49"/>
      <c r="E4708" s="49"/>
      <c r="F4708" s="50"/>
    </row>
    <row r="4709" spans="4:6" x14ac:dyDescent="0.2">
      <c r="D4709" s="49"/>
      <c r="E4709" s="49"/>
      <c r="F4709" s="50"/>
    </row>
    <row r="4710" spans="4:6" x14ac:dyDescent="0.2">
      <c r="D4710" s="49"/>
      <c r="E4710" s="49"/>
      <c r="F4710" s="50"/>
    </row>
    <row r="4711" spans="4:6" x14ac:dyDescent="0.2">
      <c r="D4711" s="49"/>
      <c r="E4711" s="49"/>
      <c r="F4711" s="50"/>
    </row>
    <row r="4712" spans="4:6" x14ac:dyDescent="0.2">
      <c r="D4712" s="49"/>
      <c r="E4712" s="49"/>
      <c r="F4712" s="50"/>
    </row>
    <row r="4713" spans="4:6" x14ac:dyDescent="0.2">
      <c r="D4713" s="49"/>
      <c r="E4713" s="49"/>
      <c r="F4713" s="50"/>
    </row>
    <row r="4714" spans="4:6" x14ac:dyDescent="0.2">
      <c r="D4714" s="49"/>
      <c r="E4714" s="49"/>
      <c r="F4714" s="50"/>
    </row>
    <row r="4715" spans="4:6" x14ac:dyDescent="0.2">
      <c r="D4715" s="49"/>
      <c r="E4715" s="49"/>
      <c r="F4715" s="50"/>
    </row>
    <row r="4716" spans="4:6" x14ac:dyDescent="0.2">
      <c r="D4716" s="49"/>
      <c r="E4716" s="49"/>
      <c r="F4716" s="50"/>
    </row>
    <row r="4717" spans="4:6" x14ac:dyDescent="0.2">
      <c r="D4717" s="49"/>
      <c r="E4717" s="49"/>
      <c r="F4717" s="50"/>
    </row>
    <row r="4718" spans="4:6" x14ac:dyDescent="0.2">
      <c r="D4718" s="49"/>
      <c r="E4718" s="49"/>
      <c r="F4718" s="50"/>
    </row>
    <row r="4719" spans="4:6" x14ac:dyDescent="0.2">
      <c r="D4719" s="49"/>
      <c r="E4719" s="49"/>
      <c r="F4719" s="50"/>
    </row>
    <row r="4720" spans="4:6" x14ac:dyDescent="0.2">
      <c r="D4720" s="49"/>
      <c r="E4720" s="49"/>
      <c r="F4720" s="50"/>
    </row>
    <row r="4721" spans="4:6" x14ac:dyDescent="0.2">
      <c r="D4721" s="49"/>
      <c r="E4721" s="49"/>
      <c r="F4721" s="50"/>
    </row>
    <row r="4722" spans="4:6" x14ac:dyDescent="0.2">
      <c r="D4722" s="49"/>
      <c r="E4722" s="49"/>
      <c r="F4722" s="50"/>
    </row>
    <row r="4723" spans="4:6" x14ac:dyDescent="0.2">
      <c r="D4723" s="49"/>
      <c r="E4723" s="49"/>
      <c r="F4723" s="50"/>
    </row>
    <row r="4724" spans="4:6" x14ac:dyDescent="0.2">
      <c r="D4724" s="49"/>
      <c r="E4724" s="49"/>
      <c r="F4724" s="50"/>
    </row>
    <row r="4725" spans="4:6" x14ac:dyDescent="0.2">
      <c r="D4725" s="49"/>
      <c r="E4725" s="49"/>
      <c r="F4725" s="50"/>
    </row>
    <row r="4726" spans="4:6" x14ac:dyDescent="0.2">
      <c r="D4726" s="49"/>
      <c r="E4726" s="49"/>
      <c r="F4726" s="50"/>
    </row>
    <row r="4727" spans="4:6" x14ac:dyDescent="0.2">
      <c r="D4727" s="49"/>
      <c r="E4727" s="49"/>
      <c r="F4727" s="50"/>
    </row>
    <row r="4728" spans="4:6" x14ac:dyDescent="0.2">
      <c r="D4728" s="49"/>
      <c r="E4728" s="49"/>
      <c r="F4728" s="50"/>
    </row>
    <row r="4729" spans="4:6" x14ac:dyDescent="0.2">
      <c r="D4729" s="49"/>
      <c r="E4729" s="49"/>
      <c r="F4729" s="50"/>
    </row>
    <row r="4730" spans="4:6" x14ac:dyDescent="0.2">
      <c r="D4730" s="49"/>
      <c r="E4730" s="49"/>
      <c r="F4730" s="50"/>
    </row>
    <row r="4731" spans="4:6" x14ac:dyDescent="0.2">
      <c r="D4731" s="49"/>
      <c r="E4731" s="49"/>
      <c r="F4731" s="50"/>
    </row>
    <row r="4732" spans="4:6" x14ac:dyDescent="0.2">
      <c r="D4732" s="49"/>
      <c r="E4732" s="49"/>
      <c r="F4732" s="50"/>
    </row>
    <row r="4733" spans="4:6" x14ac:dyDescent="0.2">
      <c r="D4733" s="49"/>
      <c r="E4733" s="49"/>
      <c r="F4733" s="50"/>
    </row>
    <row r="4734" spans="4:6" x14ac:dyDescent="0.2">
      <c r="D4734" s="49"/>
      <c r="E4734" s="49"/>
      <c r="F4734" s="50"/>
    </row>
    <row r="4735" spans="4:6" x14ac:dyDescent="0.2">
      <c r="D4735" s="49"/>
      <c r="E4735" s="49"/>
      <c r="F4735" s="50"/>
    </row>
    <row r="4736" spans="4:6" x14ac:dyDescent="0.2">
      <c r="D4736" s="49"/>
      <c r="E4736" s="49"/>
      <c r="F4736" s="50"/>
    </row>
    <row r="4737" spans="4:6" x14ac:dyDescent="0.2">
      <c r="D4737" s="49"/>
      <c r="E4737" s="49"/>
      <c r="F4737" s="50"/>
    </row>
    <row r="4738" spans="4:6" x14ac:dyDescent="0.2">
      <c r="D4738" s="49"/>
      <c r="E4738" s="49"/>
      <c r="F4738" s="50"/>
    </row>
    <row r="4739" spans="4:6" x14ac:dyDescent="0.2">
      <c r="D4739" s="49"/>
      <c r="E4739" s="49"/>
      <c r="F4739" s="50"/>
    </row>
    <row r="4740" spans="4:6" x14ac:dyDescent="0.2">
      <c r="D4740" s="49"/>
      <c r="E4740" s="49"/>
      <c r="F4740" s="50"/>
    </row>
    <row r="4741" spans="4:6" x14ac:dyDescent="0.2">
      <c r="D4741" s="49"/>
      <c r="E4741" s="49"/>
      <c r="F4741" s="50"/>
    </row>
    <row r="4742" spans="4:6" x14ac:dyDescent="0.2">
      <c r="D4742" s="49"/>
      <c r="E4742" s="49"/>
      <c r="F4742" s="50"/>
    </row>
    <row r="4743" spans="4:6" x14ac:dyDescent="0.2">
      <c r="D4743" s="49"/>
      <c r="E4743" s="49"/>
      <c r="F4743" s="50"/>
    </row>
    <row r="4744" spans="4:6" x14ac:dyDescent="0.2">
      <c r="D4744" s="49"/>
      <c r="E4744" s="49"/>
      <c r="F4744" s="50"/>
    </row>
    <row r="4745" spans="4:6" x14ac:dyDescent="0.2">
      <c r="D4745" s="49"/>
      <c r="E4745" s="49"/>
      <c r="F4745" s="50"/>
    </row>
    <row r="4746" spans="4:6" x14ac:dyDescent="0.2">
      <c r="D4746" s="49"/>
      <c r="E4746" s="49"/>
      <c r="F4746" s="50"/>
    </row>
    <row r="4747" spans="4:6" x14ac:dyDescent="0.2">
      <c r="D4747" s="49"/>
      <c r="E4747" s="49"/>
      <c r="F4747" s="50"/>
    </row>
    <row r="4748" spans="4:6" x14ac:dyDescent="0.2">
      <c r="D4748" s="49"/>
      <c r="E4748" s="49"/>
      <c r="F4748" s="50"/>
    </row>
    <row r="4749" spans="4:6" x14ac:dyDescent="0.2">
      <c r="D4749" s="49"/>
      <c r="E4749" s="49"/>
      <c r="F4749" s="50"/>
    </row>
    <row r="4750" spans="4:6" x14ac:dyDescent="0.2">
      <c r="D4750" s="49"/>
      <c r="E4750" s="49"/>
      <c r="F4750" s="50"/>
    </row>
    <row r="4751" spans="4:6" x14ac:dyDescent="0.2">
      <c r="D4751" s="49"/>
      <c r="E4751" s="49"/>
      <c r="F4751" s="50"/>
    </row>
    <row r="4752" spans="4:6" x14ac:dyDescent="0.2">
      <c r="D4752" s="49"/>
      <c r="E4752" s="49"/>
      <c r="F4752" s="50"/>
    </row>
    <row r="4753" spans="4:6" x14ac:dyDescent="0.2">
      <c r="D4753" s="49"/>
      <c r="E4753" s="49"/>
      <c r="F4753" s="50"/>
    </row>
    <row r="4754" spans="4:6" x14ac:dyDescent="0.2">
      <c r="D4754" s="49"/>
      <c r="E4754" s="49"/>
      <c r="F4754" s="50"/>
    </row>
    <row r="4755" spans="4:6" x14ac:dyDescent="0.2">
      <c r="D4755" s="49"/>
      <c r="E4755" s="49"/>
      <c r="F4755" s="50"/>
    </row>
    <row r="4756" spans="4:6" x14ac:dyDescent="0.2">
      <c r="D4756" s="49"/>
      <c r="E4756" s="49"/>
      <c r="F4756" s="50"/>
    </row>
    <row r="4757" spans="4:6" x14ac:dyDescent="0.2">
      <c r="D4757" s="49"/>
      <c r="E4757" s="49"/>
      <c r="F4757" s="50"/>
    </row>
    <row r="4758" spans="4:6" x14ac:dyDescent="0.2">
      <c r="D4758" s="49"/>
      <c r="E4758" s="49"/>
      <c r="F4758" s="50"/>
    </row>
    <row r="4759" spans="4:6" x14ac:dyDescent="0.2">
      <c r="D4759" s="49"/>
      <c r="E4759" s="49"/>
      <c r="F4759" s="50"/>
    </row>
    <row r="4760" spans="4:6" x14ac:dyDescent="0.2">
      <c r="D4760" s="49"/>
      <c r="E4760" s="49"/>
      <c r="F4760" s="50"/>
    </row>
    <row r="4761" spans="4:6" x14ac:dyDescent="0.2">
      <c r="D4761" s="49"/>
      <c r="E4761" s="49"/>
      <c r="F4761" s="50"/>
    </row>
    <row r="4762" spans="4:6" x14ac:dyDescent="0.2">
      <c r="D4762" s="49"/>
      <c r="E4762" s="49"/>
      <c r="F4762" s="50"/>
    </row>
    <row r="4763" spans="4:6" x14ac:dyDescent="0.2">
      <c r="D4763" s="49"/>
      <c r="E4763" s="49"/>
      <c r="F4763" s="50"/>
    </row>
    <row r="4764" spans="4:6" x14ac:dyDescent="0.2">
      <c r="D4764" s="49"/>
      <c r="E4764" s="49"/>
      <c r="F4764" s="50"/>
    </row>
    <row r="4765" spans="4:6" x14ac:dyDescent="0.2">
      <c r="D4765" s="49"/>
      <c r="E4765" s="49"/>
      <c r="F4765" s="50"/>
    </row>
    <row r="4766" spans="4:6" x14ac:dyDescent="0.2">
      <c r="D4766" s="49"/>
      <c r="E4766" s="49"/>
      <c r="F4766" s="50"/>
    </row>
    <row r="4767" spans="4:6" x14ac:dyDescent="0.2">
      <c r="D4767" s="49"/>
      <c r="E4767" s="49"/>
      <c r="F4767" s="50"/>
    </row>
    <row r="4768" spans="4:6" x14ac:dyDescent="0.2">
      <c r="D4768" s="49"/>
      <c r="E4768" s="49"/>
      <c r="F4768" s="50"/>
    </row>
    <row r="4769" spans="4:6" x14ac:dyDescent="0.2">
      <c r="D4769" s="49"/>
      <c r="E4769" s="49"/>
      <c r="F4769" s="50"/>
    </row>
    <row r="4770" spans="4:6" x14ac:dyDescent="0.2">
      <c r="D4770" s="49"/>
      <c r="E4770" s="49"/>
      <c r="F4770" s="50"/>
    </row>
    <row r="4771" spans="4:6" x14ac:dyDescent="0.2">
      <c r="D4771" s="49"/>
      <c r="E4771" s="49"/>
      <c r="F4771" s="50"/>
    </row>
    <row r="4772" spans="4:6" x14ac:dyDescent="0.2">
      <c r="D4772" s="49"/>
      <c r="E4772" s="49"/>
      <c r="F4772" s="50"/>
    </row>
    <row r="4773" spans="4:6" x14ac:dyDescent="0.2">
      <c r="D4773" s="49"/>
      <c r="E4773" s="49"/>
      <c r="F4773" s="50"/>
    </row>
    <row r="4774" spans="4:6" x14ac:dyDescent="0.2">
      <c r="D4774" s="49"/>
      <c r="E4774" s="49"/>
      <c r="F4774" s="50"/>
    </row>
    <row r="4775" spans="4:6" x14ac:dyDescent="0.2">
      <c r="D4775" s="49"/>
      <c r="E4775" s="49"/>
      <c r="F4775" s="50"/>
    </row>
    <row r="4776" spans="4:6" x14ac:dyDescent="0.2">
      <c r="D4776" s="49"/>
      <c r="E4776" s="49"/>
      <c r="F4776" s="50"/>
    </row>
    <row r="4777" spans="4:6" x14ac:dyDescent="0.2">
      <c r="D4777" s="49"/>
      <c r="E4777" s="49"/>
      <c r="F4777" s="50"/>
    </row>
    <row r="4778" spans="4:6" x14ac:dyDescent="0.2">
      <c r="D4778" s="49"/>
      <c r="E4778" s="49"/>
      <c r="F4778" s="50"/>
    </row>
    <row r="4779" spans="4:6" x14ac:dyDescent="0.2">
      <c r="D4779" s="49"/>
      <c r="E4779" s="49"/>
      <c r="F4779" s="50"/>
    </row>
    <row r="4780" spans="4:6" x14ac:dyDescent="0.2">
      <c r="D4780" s="49"/>
      <c r="E4780" s="49"/>
      <c r="F4780" s="50"/>
    </row>
    <row r="4781" spans="4:6" x14ac:dyDescent="0.2">
      <c r="D4781" s="49"/>
      <c r="E4781" s="49"/>
      <c r="F4781" s="50"/>
    </row>
    <row r="4782" spans="4:6" x14ac:dyDescent="0.2">
      <c r="D4782" s="49"/>
      <c r="E4782" s="49"/>
      <c r="F4782" s="50"/>
    </row>
    <row r="4783" spans="4:6" x14ac:dyDescent="0.2">
      <c r="D4783" s="49"/>
      <c r="E4783" s="49"/>
      <c r="F4783" s="50"/>
    </row>
    <row r="4784" spans="4:6" x14ac:dyDescent="0.2">
      <c r="D4784" s="49"/>
      <c r="E4784" s="49"/>
      <c r="F4784" s="50"/>
    </row>
    <row r="4785" spans="4:6" x14ac:dyDescent="0.2">
      <c r="D4785" s="49"/>
      <c r="E4785" s="49"/>
      <c r="F4785" s="50"/>
    </row>
    <row r="4786" spans="4:6" x14ac:dyDescent="0.2">
      <c r="D4786" s="49"/>
      <c r="E4786" s="49"/>
      <c r="F4786" s="50"/>
    </row>
    <row r="4787" spans="4:6" x14ac:dyDescent="0.2">
      <c r="D4787" s="49"/>
      <c r="E4787" s="49"/>
      <c r="F4787" s="50"/>
    </row>
    <row r="4788" spans="4:6" x14ac:dyDescent="0.2">
      <c r="D4788" s="49"/>
      <c r="E4788" s="49"/>
      <c r="F4788" s="50"/>
    </row>
    <row r="4789" spans="4:6" x14ac:dyDescent="0.2">
      <c r="D4789" s="49"/>
      <c r="E4789" s="49"/>
      <c r="F4789" s="50"/>
    </row>
    <row r="4790" spans="4:6" x14ac:dyDescent="0.2">
      <c r="D4790" s="49"/>
      <c r="E4790" s="49"/>
      <c r="F4790" s="50"/>
    </row>
    <row r="4791" spans="4:6" x14ac:dyDescent="0.2">
      <c r="D4791" s="49"/>
      <c r="E4791" s="49"/>
      <c r="F4791" s="50"/>
    </row>
    <row r="4792" spans="4:6" x14ac:dyDescent="0.2">
      <c r="D4792" s="49"/>
      <c r="E4792" s="49"/>
      <c r="F4792" s="50"/>
    </row>
    <row r="4793" spans="4:6" x14ac:dyDescent="0.2">
      <c r="D4793" s="49"/>
      <c r="E4793" s="49"/>
      <c r="F4793" s="50"/>
    </row>
    <row r="4794" spans="4:6" x14ac:dyDescent="0.2">
      <c r="D4794" s="49"/>
      <c r="E4794" s="49"/>
      <c r="F4794" s="50"/>
    </row>
    <row r="4795" spans="4:6" x14ac:dyDescent="0.2">
      <c r="D4795" s="49"/>
      <c r="E4795" s="49"/>
      <c r="F4795" s="50"/>
    </row>
    <row r="4796" spans="4:6" x14ac:dyDescent="0.2">
      <c r="D4796" s="49"/>
      <c r="E4796" s="49"/>
      <c r="F4796" s="50"/>
    </row>
    <row r="4797" spans="4:6" x14ac:dyDescent="0.2">
      <c r="D4797" s="49"/>
      <c r="E4797" s="49"/>
      <c r="F4797" s="50"/>
    </row>
    <row r="4798" spans="4:6" x14ac:dyDescent="0.2">
      <c r="D4798" s="49"/>
      <c r="E4798" s="49"/>
      <c r="F4798" s="50"/>
    </row>
    <row r="4799" spans="4:6" x14ac:dyDescent="0.2">
      <c r="D4799" s="49"/>
      <c r="E4799" s="49"/>
      <c r="F4799" s="50"/>
    </row>
    <row r="4800" spans="4:6" x14ac:dyDescent="0.2">
      <c r="D4800" s="49"/>
      <c r="E4800" s="49"/>
      <c r="F4800" s="50"/>
    </row>
    <row r="4801" spans="4:6" x14ac:dyDescent="0.2">
      <c r="D4801" s="49"/>
      <c r="E4801" s="49"/>
      <c r="F4801" s="50"/>
    </row>
    <row r="4802" spans="4:6" x14ac:dyDescent="0.2">
      <c r="D4802" s="49"/>
      <c r="E4802" s="49"/>
      <c r="F4802" s="50"/>
    </row>
    <row r="4803" spans="4:6" x14ac:dyDescent="0.2">
      <c r="D4803" s="49"/>
      <c r="E4803" s="49"/>
      <c r="F4803" s="50"/>
    </row>
    <row r="4804" spans="4:6" x14ac:dyDescent="0.2">
      <c r="D4804" s="49"/>
      <c r="E4804" s="49"/>
      <c r="F4804" s="50"/>
    </row>
    <row r="4805" spans="4:6" x14ac:dyDescent="0.2">
      <c r="D4805" s="49"/>
      <c r="E4805" s="49"/>
      <c r="F4805" s="50"/>
    </row>
    <row r="4806" spans="4:6" x14ac:dyDescent="0.2">
      <c r="D4806" s="49"/>
      <c r="E4806" s="49"/>
      <c r="F4806" s="50"/>
    </row>
    <row r="4807" spans="4:6" x14ac:dyDescent="0.2">
      <c r="D4807" s="49"/>
      <c r="E4807" s="49"/>
      <c r="F4807" s="50"/>
    </row>
    <row r="4808" spans="4:6" x14ac:dyDescent="0.2">
      <c r="D4808" s="49"/>
      <c r="E4808" s="49"/>
      <c r="F4808" s="50"/>
    </row>
    <row r="4809" spans="4:6" x14ac:dyDescent="0.2">
      <c r="D4809" s="49"/>
      <c r="E4809" s="49"/>
      <c r="F4809" s="50"/>
    </row>
    <row r="4810" spans="4:6" x14ac:dyDescent="0.2">
      <c r="D4810" s="49"/>
      <c r="E4810" s="49"/>
      <c r="F4810" s="50"/>
    </row>
    <row r="4811" spans="4:6" x14ac:dyDescent="0.2">
      <c r="D4811" s="49"/>
      <c r="E4811" s="49"/>
      <c r="F4811" s="50"/>
    </row>
    <row r="4812" spans="4:6" x14ac:dyDescent="0.2">
      <c r="D4812" s="49"/>
      <c r="E4812" s="49"/>
      <c r="F4812" s="50"/>
    </row>
    <row r="4813" spans="4:6" x14ac:dyDescent="0.2">
      <c r="D4813" s="49"/>
      <c r="E4813" s="49"/>
      <c r="F4813" s="50"/>
    </row>
    <row r="4814" spans="4:6" x14ac:dyDescent="0.2">
      <c r="D4814" s="49"/>
      <c r="E4814" s="49"/>
      <c r="F4814" s="50"/>
    </row>
    <row r="4815" spans="4:6" x14ac:dyDescent="0.2">
      <c r="D4815" s="49"/>
      <c r="E4815" s="49"/>
      <c r="F4815" s="50"/>
    </row>
    <row r="4816" spans="4:6" x14ac:dyDescent="0.2">
      <c r="D4816" s="49"/>
      <c r="E4816" s="49"/>
      <c r="F4816" s="50"/>
    </row>
    <row r="4817" spans="4:6" x14ac:dyDescent="0.2">
      <c r="D4817" s="49"/>
      <c r="E4817" s="49"/>
      <c r="F4817" s="50"/>
    </row>
    <row r="4818" spans="4:6" x14ac:dyDescent="0.2">
      <c r="D4818" s="49"/>
      <c r="E4818" s="49"/>
      <c r="F4818" s="50"/>
    </row>
    <row r="4819" spans="4:6" x14ac:dyDescent="0.2">
      <c r="D4819" s="49"/>
      <c r="E4819" s="49"/>
      <c r="F4819" s="50"/>
    </row>
    <row r="4820" spans="4:6" x14ac:dyDescent="0.2">
      <c r="D4820" s="49"/>
      <c r="E4820" s="49"/>
      <c r="F4820" s="50"/>
    </row>
    <row r="4821" spans="4:6" x14ac:dyDescent="0.2">
      <c r="D4821" s="49"/>
      <c r="E4821" s="49"/>
      <c r="F4821" s="50"/>
    </row>
    <row r="4822" spans="4:6" x14ac:dyDescent="0.2">
      <c r="D4822" s="49"/>
      <c r="E4822" s="49"/>
      <c r="F4822" s="50"/>
    </row>
    <row r="4823" spans="4:6" x14ac:dyDescent="0.2">
      <c r="D4823" s="49"/>
      <c r="E4823" s="49"/>
      <c r="F4823" s="50"/>
    </row>
    <row r="4824" spans="4:6" x14ac:dyDescent="0.2">
      <c r="D4824" s="49"/>
      <c r="E4824" s="49"/>
      <c r="F4824" s="50"/>
    </row>
    <row r="4825" spans="4:6" x14ac:dyDescent="0.2">
      <c r="D4825" s="49"/>
      <c r="E4825" s="49"/>
      <c r="F4825" s="50"/>
    </row>
    <row r="4826" spans="4:6" x14ac:dyDescent="0.2">
      <c r="D4826" s="49"/>
      <c r="E4826" s="49"/>
      <c r="F4826" s="50"/>
    </row>
    <row r="4827" spans="4:6" x14ac:dyDescent="0.2">
      <c r="D4827" s="49"/>
      <c r="E4827" s="49"/>
      <c r="F4827" s="50"/>
    </row>
    <row r="4828" spans="4:6" x14ac:dyDescent="0.2">
      <c r="D4828" s="49"/>
      <c r="E4828" s="49"/>
      <c r="F4828" s="50"/>
    </row>
    <row r="4829" spans="4:6" x14ac:dyDescent="0.2">
      <c r="D4829" s="49"/>
      <c r="E4829" s="49"/>
      <c r="F4829" s="50"/>
    </row>
    <row r="4830" spans="4:6" x14ac:dyDescent="0.2">
      <c r="D4830" s="49"/>
      <c r="E4830" s="49"/>
      <c r="F4830" s="50"/>
    </row>
    <row r="4831" spans="4:6" x14ac:dyDescent="0.2">
      <c r="D4831" s="49"/>
      <c r="E4831" s="49"/>
      <c r="F4831" s="50"/>
    </row>
    <row r="4832" spans="4:6" x14ac:dyDescent="0.2">
      <c r="D4832" s="49"/>
      <c r="E4832" s="49"/>
      <c r="F4832" s="50"/>
    </row>
    <row r="4833" spans="4:6" x14ac:dyDescent="0.2">
      <c r="D4833" s="49"/>
      <c r="E4833" s="49"/>
      <c r="F4833" s="50"/>
    </row>
    <row r="4834" spans="4:6" x14ac:dyDescent="0.2">
      <c r="D4834" s="49"/>
      <c r="E4834" s="49"/>
      <c r="F4834" s="50"/>
    </row>
    <row r="4835" spans="4:6" x14ac:dyDescent="0.2">
      <c r="D4835" s="49"/>
      <c r="E4835" s="49"/>
      <c r="F4835" s="50"/>
    </row>
    <row r="4836" spans="4:6" x14ac:dyDescent="0.2">
      <c r="D4836" s="49"/>
      <c r="E4836" s="49"/>
      <c r="F4836" s="50"/>
    </row>
    <row r="4837" spans="4:6" x14ac:dyDescent="0.2">
      <c r="D4837" s="49"/>
      <c r="E4837" s="49"/>
      <c r="F4837" s="50"/>
    </row>
    <row r="4838" spans="4:6" x14ac:dyDescent="0.2">
      <c r="D4838" s="49"/>
      <c r="E4838" s="49"/>
      <c r="F4838" s="50"/>
    </row>
    <row r="4839" spans="4:6" x14ac:dyDescent="0.2">
      <c r="D4839" s="49"/>
      <c r="E4839" s="49"/>
      <c r="F4839" s="50"/>
    </row>
    <row r="4840" spans="4:6" x14ac:dyDescent="0.2">
      <c r="D4840" s="49"/>
      <c r="E4840" s="49"/>
      <c r="F4840" s="50"/>
    </row>
    <row r="4841" spans="4:6" x14ac:dyDescent="0.2">
      <c r="D4841" s="49"/>
      <c r="E4841" s="49"/>
      <c r="F4841" s="50"/>
    </row>
    <row r="4842" spans="4:6" x14ac:dyDescent="0.2">
      <c r="D4842" s="49"/>
      <c r="E4842" s="49"/>
      <c r="F4842" s="50"/>
    </row>
    <row r="4843" spans="4:6" x14ac:dyDescent="0.2">
      <c r="D4843" s="49"/>
      <c r="E4843" s="49"/>
      <c r="F4843" s="50"/>
    </row>
    <row r="4844" spans="4:6" x14ac:dyDescent="0.2">
      <c r="D4844" s="49"/>
      <c r="E4844" s="49"/>
      <c r="F4844" s="50"/>
    </row>
    <row r="4845" spans="4:6" x14ac:dyDescent="0.2">
      <c r="D4845" s="49"/>
      <c r="E4845" s="49"/>
      <c r="F4845" s="50"/>
    </row>
    <row r="4846" spans="4:6" x14ac:dyDescent="0.2">
      <c r="D4846" s="49"/>
      <c r="E4846" s="49"/>
      <c r="F4846" s="50"/>
    </row>
    <row r="4847" spans="4:6" x14ac:dyDescent="0.2">
      <c r="D4847" s="49"/>
      <c r="E4847" s="49"/>
      <c r="F4847" s="50"/>
    </row>
    <row r="4848" spans="4:6" x14ac:dyDescent="0.2">
      <c r="D4848" s="49"/>
      <c r="E4848" s="49"/>
      <c r="F4848" s="50"/>
    </row>
    <row r="4849" spans="4:6" x14ac:dyDescent="0.2">
      <c r="D4849" s="49"/>
      <c r="E4849" s="49"/>
      <c r="F4849" s="50"/>
    </row>
    <row r="4850" spans="4:6" x14ac:dyDescent="0.2">
      <c r="D4850" s="49"/>
      <c r="E4850" s="49"/>
      <c r="F4850" s="50"/>
    </row>
    <row r="4851" spans="4:6" x14ac:dyDescent="0.2">
      <c r="D4851" s="49"/>
      <c r="E4851" s="49"/>
      <c r="F4851" s="50"/>
    </row>
    <row r="4852" spans="4:6" x14ac:dyDescent="0.2">
      <c r="D4852" s="49"/>
      <c r="E4852" s="49"/>
      <c r="F4852" s="50"/>
    </row>
    <row r="4853" spans="4:6" x14ac:dyDescent="0.2">
      <c r="D4853" s="49"/>
      <c r="E4853" s="49"/>
      <c r="F4853" s="50"/>
    </row>
    <row r="4854" spans="4:6" x14ac:dyDescent="0.2">
      <c r="D4854" s="49"/>
      <c r="E4854" s="49"/>
      <c r="F4854" s="50"/>
    </row>
    <row r="4855" spans="4:6" x14ac:dyDescent="0.2">
      <c r="D4855" s="49"/>
      <c r="E4855" s="49"/>
      <c r="F4855" s="50"/>
    </row>
    <row r="4856" spans="4:6" x14ac:dyDescent="0.2">
      <c r="D4856" s="49"/>
      <c r="E4856" s="49"/>
      <c r="F4856" s="50"/>
    </row>
    <row r="4857" spans="4:6" x14ac:dyDescent="0.2">
      <c r="D4857" s="49"/>
      <c r="E4857" s="49"/>
      <c r="F4857" s="50"/>
    </row>
    <row r="4858" spans="4:6" x14ac:dyDescent="0.2">
      <c r="D4858" s="49"/>
      <c r="E4858" s="49"/>
      <c r="F4858" s="50"/>
    </row>
    <row r="4859" spans="4:6" x14ac:dyDescent="0.2">
      <c r="D4859" s="49"/>
      <c r="E4859" s="49"/>
      <c r="F4859" s="50"/>
    </row>
    <row r="4860" spans="4:6" x14ac:dyDescent="0.2">
      <c r="D4860" s="49"/>
      <c r="E4860" s="49"/>
      <c r="F4860" s="50"/>
    </row>
    <row r="4861" spans="4:6" x14ac:dyDescent="0.2">
      <c r="D4861" s="49"/>
      <c r="E4861" s="49"/>
      <c r="F4861" s="50"/>
    </row>
    <row r="4862" spans="4:6" x14ac:dyDescent="0.2">
      <c r="D4862" s="49"/>
      <c r="E4862" s="49"/>
      <c r="F4862" s="50"/>
    </row>
    <row r="4863" spans="4:6" x14ac:dyDescent="0.2">
      <c r="D4863" s="49"/>
      <c r="E4863" s="49"/>
      <c r="F4863" s="50"/>
    </row>
    <row r="4864" spans="4:6" x14ac:dyDescent="0.2">
      <c r="D4864" s="49"/>
      <c r="E4864" s="49"/>
      <c r="F4864" s="50"/>
    </row>
    <row r="4865" spans="4:6" x14ac:dyDescent="0.2">
      <c r="D4865" s="49"/>
      <c r="E4865" s="49"/>
      <c r="F4865" s="50"/>
    </row>
    <row r="4866" spans="4:6" x14ac:dyDescent="0.2">
      <c r="D4866" s="49"/>
      <c r="E4866" s="49"/>
      <c r="F4866" s="50"/>
    </row>
    <row r="4867" spans="4:6" x14ac:dyDescent="0.2">
      <c r="D4867" s="49"/>
      <c r="E4867" s="49"/>
      <c r="F4867" s="50"/>
    </row>
    <row r="4868" spans="4:6" x14ac:dyDescent="0.2">
      <c r="D4868" s="49"/>
      <c r="E4868" s="49"/>
      <c r="F4868" s="50"/>
    </row>
    <row r="4869" spans="4:6" x14ac:dyDescent="0.2">
      <c r="D4869" s="49"/>
      <c r="E4869" s="49"/>
      <c r="F4869" s="50"/>
    </row>
    <row r="4870" spans="4:6" x14ac:dyDescent="0.2">
      <c r="D4870" s="49"/>
      <c r="E4870" s="49"/>
      <c r="F4870" s="50"/>
    </row>
    <row r="4871" spans="4:6" x14ac:dyDescent="0.2">
      <c r="D4871" s="49"/>
      <c r="E4871" s="49"/>
      <c r="F4871" s="50"/>
    </row>
    <row r="4872" spans="4:6" x14ac:dyDescent="0.2">
      <c r="D4872" s="49"/>
      <c r="E4872" s="49"/>
      <c r="F4872" s="50"/>
    </row>
    <row r="4873" spans="4:6" x14ac:dyDescent="0.2">
      <c r="D4873" s="49"/>
      <c r="E4873" s="49"/>
      <c r="F4873" s="50"/>
    </row>
    <row r="4874" spans="4:6" x14ac:dyDescent="0.2">
      <c r="D4874" s="49"/>
      <c r="E4874" s="49"/>
      <c r="F4874" s="50"/>
    </row>
    <row r="4875" spans="4:6" x14ac:dyDescent="0.2">
      <c r="D4875" s="49"/>
      <c r="E4875" s="49"/>
      <c r="F4875" s="50"/>
    </row>
    <row r="4876" spans="4:6" x14ac:dyDescent="0.2">
      <c r="D4876" s="49"/>
      <c r="E4876" s="49"/>
      <c r="F4876" s="50"/>
    </row>
    <row r="4877" spans="4:6" x14ac:dyDescent="0.2">
      <c r="D4877" s="49"/>
      <c r="E4877" s="49"/>
      <c r="F4877" s="50"/>
    </row>
    <row r="4878" spans="4:6" x14ac:dyDescent="0.2">
      <c r="D4878" s="49"/>
      <c r="E4878" s="49"/>
      <c r="F4878" s="50"/>
    </row>
    <row r="4879" spans="4:6" x14ac:dyDescent="0.2">
      <c r="D4879" s="49"/>
      <c r="E4879" s="49"/>
      <c r="F4879" s="50"/>
    </row>
    <row r="4880" spans="4:6" x14ac:dyDescent="0.2">
      <c r="D4880" s="49"/>
      <c r="E4880" s="49"/>
      <c r="F4880" s="50"/>
    </row>
    <row r="4881" spans="4:6" x14ac:dyDescent="0.2">
      <c r="D4881" s="49"/>
      <c r="E4881" s="49"/>
      <c r="F4881" s="50"/>
    </row>
    <row r="4882" spans="4:6" x14ac:dyDescent="0.2">
      <c r="D4882" s="49"/>
      <c r="E4882" s="49"/>
      <c r="F4882" s="50"/>
    </row>
    <row r="4883" spans="4:6" x14ac:dyDescent="0.2">
      <c r="D4883" s="49"/>
      <c r="E4883" s="49"/>
      <c r="F4883" s="50"/>
    </row>
    <row r="4884" spans="4:6" x14ac:dyDescent="0.2">
      <c r="D4884" s="49"/>
      <c r="E4884" s="49"/>
      <c r="F4884" s="50"/>
    </row>
    <row r="4885" spans="4:6" x14ac:dyDescent="0.2">
      <c r="D4885" s="49"/>
      <c r="E4885" s="49"/>
      <c r="F4885" s="50"/>
    </row>
    <row r="4886" spans="4:6" x14ac:dyDescent="0.2">
      <c r="D4886" s="49"/>
      <c r="E4886" s="49"/>
      <c r="F4886" s="50"/>
    </row>
    <row r="4887" spans="4:6" x14ac:dyDescent="0.2">
      <c r="D4887" s="49"/>
      <c r="E4887" s="49"/>
      <c r="F4887" s="50"/>
    </row>
    <row r="4888" spans="4:6" x14ac:dyDescent="0.2">
      <c r="D4888" s="49"/>
      <c r="E4888" s="49"/>
      <c r="F4888" s="50"/>
    </row>
    <row r="4889" spans="4:6" x14ac:dyDescent="0.2">
      <c r="D4889" s="49"/>
      <c r="E4889" s="49"/>
      <c r="F4889" s="50"/>
    </row>
    <row r="4890" spans="4:6" x14ac:dyDescent="0.2">
      <c r="D4890" s="49"/>
      <c r="E4890" s="49"/>
      <c r="F4890" s="50"/>
    </row>
    <row r="4891" spans="4:6" x14ac:dyDescent="0.2">
      <c r="D4891" s="49"/>
      <c r="E4891" s="49"/>
      <c r="F4891" s="50"/>
    </row>
    <row r="4892" spans="4:6" x14ac:dyDescent="0.2">
      <c r="D4892" s="49"/>
      <c r="E4892" s="49"/>
      <c r="F4892" s="50"/>
    </row>
    <row r="4893" spans="4:6" x14ac:dyDescent="0.2">
      <c r="D4893" s="49"/>
      <c r="E4893" s="49"/>
      <c r="F4893" s="50"/>
    </row>
    <row r="4894" spans="4:6" x14ac:dyDescent="0.2">
      <c r="D4894" s="49"/>
      <c r="E4894" s="49"/>
      <c r="F4894" s="50"/>
    </row>
    <row r="4895" spans="4:6" x14ac:dyDescent="0.2">
      <c r="D4895" s="49"/>
      <c r="E4895" s="49"/>
      <c r="F4895" s="50"/>
    </row>
    <row r="4896" spans="4:6" x14ac:dyDescent="0.2">
      <c r="D4896" s="49"/>
      <c r="E4896" s="49"/>
      <c r="F4896" s="50"/>
    </row>
    <row r="4897" spans="4:6" x14ac:dyDescent="0.2">
      <c r="D4897" s="49"/>
      <c r="E4897" s="49"/>
      <c r="F4897" s="50"/>
    </row>
    <row r="4898" spans="4:6" x14ac:dyDescent="0.2">
      <c r="D4898" s="49"/>
      <c r="E4898" s="49"/>
      <c r="F4898" s="50"/>
    </row>
    <row r="4899" spans="4:6" x14ac:dyDescent="0.2">
      <c r="D4899" s="49"/>
      <c r="E4899" s="49"/>
      <c r="F4899" s="50"/>
    </row>
    <row r="4900" spans="4:6" x14ac:dyDescent="0.2">
      <c r="D4900" s="49"/>
      <c r="E4900" s="49"/>
      <c r="F4900" s="50"/>
    </row>
    <row r="4901" spans="4:6" x14ac:dyDescent="0.2">
      <c r="D4901" s="49"/>
      <c r="E4901" s="49"/>
      <c r="F4901" s="50"/>
    </row>
    <row r="4902" spans="4:6" x14ac:dyDescent="0.2">
      <c r="D4902" s="49"/>
      <c r="E4902" s="49"/>
      <c r="F4902" s="50"/>
    </row>
    <row r="4903" spans="4:6" x14ac:dyDescent="0.2">
      <c r="D4903" s="49"/>
      <c r="E4903" s="49"/>
      <c r="F4903" s="50"/>
    </row>
    <row r="4904" spans="4:6" x14ac:dyDescent="0.2">
      <c r="D4904" s="49"/>
      <c r="E4904" s="49"/>
      <c r="F4904" s="50"/>
    </row>
    <row r="4905" spans="4:6" x14ac:dyDescent="0.2">
      <c r="D4905" s="49"/>
      <c r="E4905" s="49"/>
      <c r="F4905" s="50"/>
    </row>
    <row r="4906" spans="4:6" x14ac:dyDescent="0.2">
      <c r="D4906" s="49"/>
      <c r="E4906" s="49"/>
      <c r="F4906" s="50"/>
    </row>
    <row r="4907" spans="4:6" x14ac:dyDescent="0.2">
      <c r="D4907" s="49"/>
      <c r="E4907" s="49"/>
      <c r="F4907" s="50"/>
    </row>
    <row r="4908" spans="4:6" x14ac:dyDescent="0.2">
      <c r="D4908" s="49"/>
      <c r="E4908" s="49"/>
      <c r="F4908" s="50"/>
    </row>
    <row r="4909" spans="4:6" x14ac:dyDescent="0.2">
      <c r="D4909" s="49"/>
      <c r="E4909" s="49"/>
      <c r="F4909" s="50"/>
    </row>
    <row r="4910" spans="4:6" x14ac:dyDescent="0.2">
      <c r="D4910" s="49"/>
      <c r="E4910" s="49"/>
      <c r="F4910" s="50"/>
    </row>
    <row r="4911" spans="4:6" x14ac:dyDescent="0.2">
      <c r="D4911" s="49"/>
      <c r="E4911" s="49"/>
      <c r="F4911" s="50"/>
    </row>
    <row r="4912" spans="4:6" x14ac:dyDescent="0.2">
      <c r="D4912" s="49"/>
      <c r="E4912" s="49"/>
      <c r="F4912" s="50"/>
    </row>
    <row r="4913" spans="4:6" x14ac:dyDescent="0.2">
      <c r="D4913" s="49"/>
      <c r="E4913" s="49"/>
      <c r="F4913" s="50"/>
    </row>
    <row r="4914" spans="4:6" x14ac:dyDescent="0.2">
      <c r="D4914" s="49"/>
      <c r="E4914" s="49"/>
      <c r="F4914" s="50"/>
    </row>
    <row r="4915" spans="4:6" x14ac:dyDescent="0.2">
      <c r="D4915" s="49"/>
      <c r="E4915" s="49"/>
      <c r="F4915" s="50"/>
    </row>
    <row r="4916" spans="4:6" x14ac:dyDescent="0.2">
      <c r="D4916" s="49"/>
      <c r="E4916" s="49"/>
      <c r="F4916" s="50"/>
    </row>
    <row r="4917" spans="4:6" x14ac:dyDescent="0.2">
      <c r="D4917" s="49"/>
      <c r="E4917" s="49"/>
      <c r="F4917" s="50"/>
    </row>
    <row r="4918" spans="4:6" x14ac:dyDescent="0.2">
      <c r="D4918" s="49"/>
      <c r="E4918" s="49"/>
      <c r="F4918" s="50"/>
    </row>
    <row r="4919" spans="4:6" x14ac:dyDescent="0.2">
      <c r="D4919" s="49"/>
      <c r="E4919" s="49"/>
      <c r="F4919" s="50"/>
    </row>
    <row r="4920" spans="4:6" x14ac:dyDescent="0.2">
      <c r="D4920" s="49"/>
      <c r="E4920" s="49"/>
      <c r="F4920" s="50"/>
    </row>
    <row r="4921" spans="4:6" x14ac:dyDescent="0.2">
      <c r="D4921" s="49"/>
      <c r="E4921" s="49"/>
      <c r="F4921" s="50"/>
    </row>
    <row r="4922" spans="4:6" x14ac:dyDescent="0.2">
      <c r="D4922" s="49"/>
      <c r="E4922" s="49"/>
      <c r="F4922" s="50"/>
    </row>
    <row r="4923" spans="4:6" x14ac:dyDescent="0.2">
      <c r="D4923" s="49"/>
      <c r="E4923" s="49"/>
      <c r="F4923" s="50"/>
    </row>
    <row r="4924" spans="4:6" x14ac:dyDescent="0.2">
      <c r="D4924" s="49"/>
      <c r="E4924" s="49"/>
      <c r="F4924" s="50"/>
    </row>
    <row r="4925" spans="4:6" x14ac:dyDescent="0.2">
      <c r="D4925" s="49"/>
      <c r="E4925" s="49"/>
      <c r="F4925" s="50"/>
    </row>
    <row r="4926" spans="4:6" x14ac:dyDescent="0.2">
      <c r="D4926" s="49"/>
      <c r="E4926" s="49"/>
      <c r="F4926" s="50"/>
    </row>
    <row r="4927" spans="4:6" x14ac:dyDescent="0.2">
      <c r="D4927" s="49"/>
      <c r="E4927" s="49"/>
      <c r="F4927" s="50"/>
    </row>
    <row r="4928" spans="4:6" x14ac:dyDescent="0.2">
      <c r="D4928" s="49"/>
      <c r="E4928" s="49"/>
      <c r="F4928" s="50"/>
    </row>
    <row r="4929" spans="4:6" x14ac:dyDescent="0.2">
      <c r="D4929" s="49"/>
      <c r="E4929" s="49"/>
      <c r="F4929" s="50"/>
    </row>
    <row r="4930" spans="4:6" x14ac:dyDescent="0.2">
      <c r="D4930" s="49"/>
      <c r="E4930" s="49"/>
      <c r="F4930" s="50"/>
    </row>
    <row r="4931" spans="4:6" x14ac:dyDescent="0.2">
      <c r="D4931" s="49"/>
      <c r="E4931" s="49"/>
      <c r="F4931" s="50"/>
    </row>
    <row r="4932" spans="4:6" x14ac:dyDescent="0.2">
      <c r="D4932" s="49"/>
      <c r="E4932" s="49"/>
      <c r="F4932" s="50"/>
    </row>
    <row r="4933" spans="4:6" x14ac:dyDescent="0.2">
      <c r="D4933" s="49"/>
      <c r="E4933" s="49"/>
      <c r="F4933" s="50"/>
    </row>
    <row r="4934" spans="4:6" x14ac:dyDescent="0.2">
      <c r="D4934" s="49"/>
      <c r="E4934" s="49"/>
      <c r="F4934" s="50"/>
    </row>
    <row r="4935" spans="4:6" x14ac:dyDescent="0.2">
      <c r="D4935" s="49"/>
      <c r="E4935" s="49"/>
      <c r="F4935" s="50"/>
    </row>
    <row r="4936" spans="4:6" x14ac:dyDescent="0.2">
      <c r="D4936" s="49"/>
      <c r="E4936" s="49"/>
      <c r="F4936" s="50"/>
    </row>
    <row r="4937" spans="4:6" x14ac:dyDescent="0.2">
      <c r="D4937" s="49"/>
      <c r="E4937" s="49"/>
      <c r="F4937" s="50"/>
    </row>
    <row r="4938" spans="4:6" x14ac:dyDescent="0.2">
      <c r="D4938" s="49"/>
      <c r="E4938" s="49"/>
      <c r="F4938" s="50"/>
    </row>
    <row r="4939" spans="4:6" x14ac:dyDescent="0.2">
      <c r="D4939" s="49"/>
      <c r="E4939" s="49"/>
      <c r="F4939" s="50"/>
    </row>
    <row r="4940" spans="4:6" x14ac:dyDescent="0.2">
      <c r="D4940" s="49"/>
      <c r="E4940" s="49"/>
      <c r="F4940" s="50"/>
    </row>
    <row r="4941" spans="4:6" x14ac:dyDescent="0.2">
      <c r="D4941" s="49"/>
      <c r="E4941" s="49"/>
      <c r="F4941" s="50"/>
    </row>
    <row r="4942" spans="4:6" x14ac:dyDescent="0.2">
      <c r="D4942" s="49"/>
      <c r="E4942" s="49"/>
      <c r="F4942" s="50"/>
    </row>
    <row r="4943" spans="4:6" x14ac:dyDescent="0.2">
      <c r="D4943" s="49"/>
      <c r="E4943" s="49"/>
      <c r="F4943" s="50"/>
    </row>
    <row r="4944" spans="4:6" x14ac:dyDescent="0.2">
      <c r="D4944" s="49"/>
      <c r="E4944" s="49"/>
      <c r="F4944" s="50"/>
    </row>
    <row r="4945" spans="4:6" x14ac:dyDescent="0.2">
      <c r="D4945" s="49"/>
      <c r="E4945" s="49"/>
      <c r="F4945" s="50"/>
    </row>
    <row r="4946" spans="4:6" x14ac:dyDescent="0.2">
      <c r="D4946" s="49"/>
      <c r="E4946" s="49"/>
      <c r="F4946" s="50"/>
    </row>
    <row r="4947" spans="4:6" x14ac:dyDescent="0.2">
      <c r="D4947" s="49"/>
      <c r="E4947" s="49"/>
      <c r="F4947" s="50"/>
    </row>
    <row r="4948" spans="4:6" x14ac:dyDescent="0.2">
      <c r="D4948" s="49"/>
      <c r="E4948" s="49"/>
      <c r="F4948" s="50"/>
    </row>
    <row r="4949" spans="4:6" x14ac:dyDescent="0.2">
      <c r="D4949" s="49"/>
      <c r="E4949" s="49"/>
      <c r="F4949" s="50"/>
    </row>
    <row r="4950" spans="4:6" x14ac:dyDescent="0.2">
      <c r="D4950" s="49"/>
      <c r="E4950" s="49"/>
      <c r="F4950" s="50"/>
    </row>
    <row r="4951" spans="4:6" x14ac:dyDescent="0.2">
      <c r="D4951" s="49"/>
      <c r="E4951" s="49"/>
      <c r="F4951" s="50"/>
    </row>
    <row r="4952" spans="4:6" x14ac:dyDescent="0.2">
      <c r="D4952" s="49"/>
      <c r="E4952" s="49"/>
      <c r="F4952" s="50"/>
    </row>
    <row r="4953" spans="4:6" x14ac:dyDescent="0.2">
      <c r="D4953" s="49"/>
      <c r="E4953" s="49"/>
      <c r="F4953" s="50"/>
    </row>
    <row r="4954" spans="4:6" x14ac:dyDescent="0.2">
      <c r="D4954" s="49"/>
      <c r="E4954" s="49"/>
      <c r="F4954" s="50"/>
    </row>
    <row r="4955" spans="4:6" x14ac:dyDescent="0.2">
      <c r="D4955" s="49"/>
      <c r="E4955" s="49"/>
      <c r="F4955" s="50"/>
    </row>
    <row r="4956" spans="4:6" x14ac:dyDescent="0.2">
      <c r="D4956" s="49"/>
      <c r="E4956" s="49"/>
      <c r="F4956" s="50"/>
    </row>
    <row r="4957" spans="4:6" x14ac:dyDescent="0.2">
      <c r="D4957" s="49"/>
      <c r="E4957" s="49"/>
      <c r="F4957" s="50"/>
    </row>
    <row r="4958" spans="4:6" x14ac:dyDescent="0.2">
      <c r="D4958" s="49"/>
      <c r="E4958" s="49"/>
      <c r="F4958" s="50"/>
    </row>
    <row r="4959" spans="4:6" x14ac:dyDescent="0.2">
      <c r="D4959" s="49"/>
      <c r="E4959" s="49"/>
      <c r="F4959" s="50"/>
    </row>
    <row r="4960" spans="4:6" x14ac:dyDescent="0.2">
      <c r="D4960" s="49"/>
      <c r="E4960" s="49"/>
      <c r="F4960" s="50"/>
    </row>
    <row r="4961" spans="4:6" x14ac:dyDescent="0.2">
      <c r="D4961" s="49"/>
      <c r="E4961" s="49"/>
      <c r="F4961" s="50"/>
    </row>
    <row r="4962" spans="4:6" x14ac:dyDescent="0.2">
      <c r="D4962" s="49"/>
      <c r="E4962" s="49"/>
      <c r="F4962" s="50"/>
    </row>
    <row r="4963" spans="4:6" x14ac:dyDescent="0.2">
      <c r="D4963" s="49"/>
      <c r="E4963" s="49"/>
      <c r="F4963" s="50"/>
    </row>
    <row r="4964" spans="4:6" x14ac:dyDescent="0.2">
      <c r="D4964" s="49"/>
      <c r="E4964" s="49"/>
      <c r="F4964" s="50"/>
    </row>
    <row r="4965" spans="4:6" x14ac:dyDescent="0.2">
      <c r="D4965" s="49"/>
      <c r="E4965" s="49"/>
      <c r="F4965" s="50"/>
    </row>
    <row r="4966" spans="4:6" x14ac:dyDescent="0.2">
      <c r="D4966" s="49"/>
      <c r="E4966" s="49"/>
      <c r="F4966" s="50"/>
    </row>
    <row r="4967" spans="4:6" x14ac:dyDescent="0.2">
      <c r="D4967" s="49"/>
      <c r="E4967" s="49"/>
      <c r="F4967" s="50"/>
    </row>
    <row r="4968" spans="4:6" x14ac:dyDescent="0.2">
      <c r="D4968" s="49"/>
      <c r="E4968" s="49"/>
      <c r="F4968" s="50"/>
    </row>
    <row r="4969" spans="4:6" x14ac:dyDescent="0.2">
      <c r="D4969" s="49"/>
      <c r="E4969" s="49"/>
      <c r="F4969" s="50"/>
    </row>
    <row r="4970" spans="4:6" x14ac:dyDescent="0.2">
      <c r="D4970" s="49"/>
      <c r="E4970" s="49"/>
      <c r="F4970" s="50"/>
    </row>
    <row r="4971" spans="4:6" x14ac:dyDescent="0.2">
      <c r="D4971" s="49"/>
      <c r="E4971" s="49"/>
      <c r="F4971" s="50"/>
    </row>
    <row r="4972" spans="4:6" x14ac:dyDescent="0.2">
      <c r="D4972" s="49"/>
      <c r="E4972" s="49"/>
      <c r="F4972" s="50"/>
    </row>
    <row r="4973" spans="4:6" x14ac:dyDescent="0.2">
      <c r="D4973" s="49"/>
      <c r="E4973" s="49"/>
      <c r="F4973" s="50"/>
    </row>
    <row r="4974" spans="4:6" x14ac:dyDescent="0.2">
      <c r="D4974" s="49"/>
      <c r="E4974" s="49"/>
      <c r="F4974" s="50"/>
    </row>
    <row r="4975" spans="4:6" x14ac:dyDescent="0.2">
      <c r="D4975" s="49"/>
      <c r="E4975" s="49"/>
      <c r="F4975" s="50"/>
    </row>
    <row r="4976" spans="4:6" x14ac:dyDescent="0.2">
      <c r="D4976" s="49"/>
      <c r="E4976" s="49"/>
      <c r="F4976" s="50"/>
    </row>
    <row r="4977" spans="4:6" x14ac:dyDescent="0.2">
      <c r="D4977" s="49"/>
      <c r="E4977" s="49"/>
      <c r="F4977" s="50"/>
    </row>
    <row r="4978" spans="4:6" x14ac:dyDescent="0.2">
      <c r="D4978" s="49"/>
      <c r="E4978" s="49"/>
      <c r="F4978" s="50"/>
    </row>
    <row r="4979" spans="4:6" x14ac:dyDescent="0.2">
      <c r="D4979" s="49"/>
      <c r="E4979" s="49"/>
      <c r="F4979" s="50"/>
    </row>
    <row r="4980" spans="4:6" x14ac:dyDescent="0.2">
      <c r="D4980" s="49"/>
      <c r="E4980" s="49"/>
      <c r="F4980" s="50"/>
    </row>
    <row r="4981" spans="4:6" x14ac:dyDescent="0.2">
      <c r="D4981" s="49"/>
      <c r="E4981" s="49"/>
      <c r="F4981" s="50"/>
    </row>
    <row r="4982" spans="4:6" x14ac:dyDescent="0.2">
      <c r="D4982" s="49"/>
      <c r="E4982" s="49"/>
      <c r="F4982" s="50"/>
    </row>
    <row r="4983" spans="4:6" x14ac:dyDescent="0.2">
      <c r="D4983" s="49"/>
      <c r="E4983" s="49"/>
      <c r="F4983" s="50"/>
    </row>
    <row r="4984" spans="4:6" x14ac:dyDescent="0.2">
      <c r="D4984" s="49"/>
      <c r="E4984" s="49"/>
      <c r="F4984" s="50"/>
    </row>
    <row r="4985" spans="4:6" x14ac:dyDescent="0.2">
      <c r="D4985" s="49"/>
      <c r="E4985" s="49"/>
      <c r="F4985" s="50"/>
    </row>
    <row r="4986" spans="4:6" x14ac:dyDescent="0.2">
      <c r="D4986" s="49"/>
      <c r="E4986" s="49"/>
      <c r="F4986" s="50"/>
    </row>
    <row r="4987" spans="4:6" x14ac:dyDescent="0.2">
      <c r="D4987" s="49"/>
      <c r="E4987" s="49"/>
      <c r="F4987" s="50"/>
    </row>
    <row r="4988" spans="4:6" x14ac:dyDescent="0.2">
      <c r="D4988" s="49"/>
      <c r="E4988" s="49"/>
      <c r="F4988" s="50"/>
    </row>
    <row r="4989" spans="4:6" x14ac:dyDescent="0.2">
      <c r="D4989" s="49"/>
      <c r="E4989" s="49"/>
      <c r="F4989" s="50"/>
    </row>
    <row r="4990" spans="4:6" x14ac:dyDescent="0.2">
      <c r="D4990" s="49"/>
      <c r="E4990" s="49"/>
      <c r="F4990" s="50"/>
    </row>
    <row r="4991" spans="4:6" x14ac:dyDescent="0.2">
      <c r="D4991" s="49"/>
      <c r="E4991" s="49"/>
      <c r="F4991" s="50"/>
    </row>
    <row r="4992" spans="4:6" x14ac:dyDescent="0.2">
      <c r="D4992" s="49"/>
      <c r="E4992" s="49"/>
      <c r="F4992" s="50"/>
    </row>
    <row r="4993" spans="4:6" x14ac:dyDescent="0.2">
      <c r="D4993" s="49"/>
      <c r="E4993" s="49"/>
      <c r="F4993" s="50"/>
    </row>
    <row r="4994" spans="4:6" x14ac:dyDescent="0.2">
      <c r="D4994" s="49"/>
      <c r="E4994" s="49"/>
      <c r="F4994" s="50"/>
    </row>
    <row r="4995" spans="4:6" x14ac:dyDescent="0.2">
      <c r="D4995" s="49"/>
      <c r="E4995" s="49"/>
      <c r="F4995" s="50"/>
    </row>
    <row r="4996" spans="4:6" x14ac:dyDescent="0.2">
      <c r="D4996" s="49"/>
      <c r="E4996" s="49"/>
      <c r="F4996" s="50"/>
    </row>
    <row r="4997" spans="4:6" x14ac:dyDescent="0.2">
      <c r="D4997" s="49"/>
      <c r="E4997" s="49"/>
      <c r="F4997" s="50"/>
    </row>
    <row r="4998" spans="4:6" x14ac:dyDescent="0.2">
      <c r="D4998" s="49"/>
      <c r="E4998" s="49"/>
      <c r="F4998" s="50"/>
    </row>
    <row r="4999" spans="4:6" x14ac:dyDescent="0.2">
      <c r="D4999" s="49"/>
      <c r="E4999" s="49"/>
      <c r="F4999" s="50"/>
    </row>
    <row r="5000" spans="4:6" x14ac:dyDescent="0.2">
      <c r="D5000" s="49"/>
      <c r="E5000" s="49"/>
      <c r="F5000" s="50"/>
    </row>
    <row r="5001" spans="4:6" x14ac:dyDescent="0.2">
      <c r="D5001" s="49"/>
      <c r="E5001" s="49"/>
      <c r="F5001" s="50"/>
    </row>
    <row r="5002" spans="4:6" x14ac:dyDescent="0.2">
      <c r="D5002" s="49"/>
      <c r="E5002" s="49"/>
      <c r="F5002" s="50"/>
    </row>
    <row r="5003" spans="4:6" x14ac:dyDescent="0.2">
      <c r="D5003" s="49"/>
      <c r="E5003" s="49"/>
      <c r="F5003" s="50"/>
    </row>
    <row r="5004" spans="4:6" x14ac:dyDescent="0.2">
      <c r="D5004" s="49"/>
      <c r="E5004" s="49"/>
      <c r="F5004" s="50"/>
    </row>
    <row r="5005" spans="4:6" x14ac:dyDescent="0.2">
      <c r="D5005" s="49"/>
      <c r="E5005" s="49"/>
      <c r="F5005" s="50"/>
    </row>
    <row r="5006" spans="4:6" x14ac:dyDescent="0.2">
      <c r="D5006" s="49"/>
      <c r="E5006" s="49"/>
      <c r="F5006" s="50"/>
    </row>
    <row r="5007" spans="4:6" x14ac:dyDescent="0.2">
      <c r="D5007" s="49"/>
      <c r="E5007" s="49"/>
      <c r="F5007" s="50"/>
    </row>
    <row r="5008" spans="4:6" x14ac:dyDescent="0.2">
      <c r="D5008" s="49"/>
      <c r="E5008" s="49"/>
      <c r="F5008" s="50"/>
    </row>
    <row r="5009" spans="4:6" x14ac:dyDescent="0.2">
      <c r="D5009" s="49"/>
      <c r="E5009" s="49"/>
      <c r="F5009" s="50"/>
    </row>
    <row r="5010" spans="4:6" x14ac:dyDescent="0.2">
      <c r="D5010" s="49"/>
      <c r="E5010" s="49"/>
      <c r="F5010" s="50"/>
    </row>
    <row r="5011" spans="4:6" x14ac:dyDescent="0.2">
      <c r="D5011" s="49"/>
      <c r="E5011" s="49"/>
      <c r="F5011" s="50"/>
    </row>
    <row r="5012" spans="4:6" x14ac:dyDescent="0.2">
      <c r="D5012" s="49"/>
      <c r="E5012" s="49"/>
      <c r="F5012" s="50"/>
    </row>
    <row r="5013" spans="4:6" x14ac:dyDescent="0.2">
      <c r="D5013" s="49"/>
      <c r="E5013" s="49"/>
      <c r="F5013" s="50"/>
    </row>
    <row r="5014" spans="4:6" x14ac:dyDescent="0.2">
      <c r="D5014" s="49"/>
      <c r="E5014" s="49"/>
      <c r="F5014" s="50"/>
    </row>
    <row r="5015" spans="4:6" x14ac:dyDescent="0.2">
      <c r="D5015" s="49"/>
      <c r="E5015" s="49"/>
      <c r="F5015" s="50"/>
    </row>
    <row r="5016" spans="4:6" x14ac:dyDescent="0.2">
      <c r="D5016" s="49"/>
      <c r="E5016" s="49"/>
      <c r="F5016" s="50"/>
    </row>
    <row r="5017" spans="4:6" x14ac:dyDescent="0.2">
      <c r="D5017" s="49"/>
      <c r="E5017" s="49"/>
      <c r="F5017" s="50"/>
    </row>
    <row r="5018" spans="4:6" x14ac:dyDescent="0.2">
      <c r="D5018" s="49"/>
      <c r="E5018" s="49"/>
      <c r="F5018" s="50"/>
    </row>
    <row r="5019" spans="4:6" x14ac:dyDescent="0.2">
      <c r="D5019" s="49"/>
      <c r="E5019" s="49"/>
      <c r="F5019" s="50"/>
    </row>
    <row r="5020" spans="4:6" x14ac:dyDescent="0.2">
      <c r="D5020" s="49"/>
      <c r="E5020" s="49"/>
      <c r="F5020" s="50"/>
    </row>
    <row r="5021" spans="4:6" x14ac:dyDescent="0.2">
      <c r="D5021" s="49"/>
      <c r="E5021" s="49"/>
      <c r="F5021" s="50"/>
    </row>
    <row r="5022" spans="4:6" x14ac:dyDescent="0.2">
      <c r="D5022" s="49"/>
      <c r="E5022" s="49"/>
      <c r="F5022" s="50"/>
    </row>
    <row r="5023" spans="4:6" x14ac:dyDescent="0.2">
      <c r="D5023" s="49"/>
      <c r="E5023" s="49"/>
      <c r="F5023" s="50"/>
    </row>
    <row r="5024" spans="4:6" x14ac:dyDescent="0.2">
      <c r="D5024" s="49"/>
      <c r="E5024" s="49"/>
      <c r="F5024" s="50"/>
    </row>
    <row r="5025" spans="4:6" x14ac:dyDescent="0.2">
      <c r="D5025" s="49"/>
      <c r="E5025" s="49"/>
      <c r="F5025" s="50"/>
    </row>
    <row r="5026" spans="4:6" x14ac:dyDescent="0.2">
      <c r="D5026" s="49"/>
      <c r="E5026" s="49"/>
      <c r="F5026" s="50"/>
    </row>
    <row r="5027" spans="4:6" x14ac:dyDescent="0.2">
      <c r="D5027" s="49"/>
      <c r="E5027" s="49"/>
      <c r="F5027" s="50"/>
    </row>
    <row r="5028" spans="4:6" x14ac:dyDescent="0.2">
      <c r="D5028" s="49"/>
      <c r="E5028" s="49"/>
      <c r="F5028" s="50"/>
    </row>
    <row r="5029" spans="4:6" x14ac:dyDescent="0.2">
      <c r="D5029" s="49"/>
      <c r="E5029" s="49"/>
      <c r="F5029" s="50"/>
    </row>
    <row r="5030" spans="4:6" x14ac:dyDescent="0.2">
      <c r="D5030" s="49"/>
      <c r="E5030" s="49"/>
      <c r="F5030" s="50"/>
    </row>
    <row r="5031" spans="4:6" x14ac:dyDescent="0.2">
      <c r="D5031" s="49"/>
      <c r="E5031" s="49"/>
      <c r="F5031" s="50"/>
    </row>
    <row r="5032" spans="4:6" x14ac:dyDescent="0.2">
      <c r="D5032" s="49"/>
      <c r="E5032" s="49"/>
      <c r="F5032" s="50"/>
    </row>
    <row r="5033" spans="4:6" x14ac:dyDescent="0.2">
      <c r="D5033" s="49"/>
      <c r="E5033" s="49"/>
      <c r="F5033" s="50"/>
    </row>
    <row r="5034" spans="4:6" x14ac:dyDescent="0.2">
      <c r="D5034" s="49"/>
      <c r="E5034" s="49"/>
      <c r="F5034" s="50"/>
    </row>
    <row r="5035" spans="4:6" x14ac:dyDescent="0.2">
      <c r="D5035" s="49"/>
      <c r="E5035" s="49"/>
      <c r="F5035" s="50"/>
    </row>
    <row r="5036" spans="4:6" x14ac:dyDescent="0.2">
      <c r="D5036" s="49"/>
      <c r="E5036" s="49"/>
      <c r="F5036" s="50"/>
    </row>
    <row r="5037" spans="4:6" x14ac:dyDescent="0.2">
      <c r="D5037" s="49"/>
      <c r="E5037" s="49"/>
      <c r="F5037" s="50"/>
    </row>
    <row r="5038" spans="4:6" x14ac:dyDescent="0.2">
      <c r="D5038" s="49"/>
      <c r="E5038" s="49"/>
      <c r="F5038" s="50"/>
    </row>
    <row r="5039" spans="4:6" x14ac:dyDescent="0.2">
      <c r="D5039" s="49"/>
      <c r="E5039" s="49"/>
      <c r="F5039" s="50"/>
    </row>
    <row r="5040" spans="4:6" x14ac:dyDescent="0.2">
      <c r="D5040" s="49"/>
      <c r="E5040" s="49"/>
      <c r="F5040" s="50"/>
    </row>
    <row r="5041" spans="4:6" x14ac:dyDescent="0.2">
      <c r="D5041" s="49"/>
      <c r="E5041" s="49"/>
      <c r="F5041" s="50"/>
    </row>
    <row r="5042" spans="4:6" x14ac:dyDescent="0.2">
      <c r="D5042" s="49"/>
      <c r="E5042" s="49"/>
      <c r="F5042" s="50"/>
    </row>
    <row r="5043" spans="4:6" x14ac:dyDescent="0.2">
      <c r="D5043" s="49"/>
      <c r="E5043" s="49"/>
      <c r="F5043" s="50"/>
    </row>
    <row r="5044" spans="4:6" x14ac:dyDescent="0.2">
      <c r="D5044" s="49"/>
      <c r="E5044" s="49"/>
      <c r="F5044" s="50"/>
    </row>
    <row r="5045" spans="4:6" x14ac:dyDescent="0.2">
      <c r="D5045" s="49"/>
      <c r="E5045" s="49"/>
      <c r="F5045" s="50"/>
    </row>
    <row r="5046" spans="4:6" x14ac:dyDescent="0.2">
      <c r="D5046" s="49"/>
      <c r="E5046" s="49"/>
      <c r="F5046" s="50"/>
    </row>
    <row r="5047" spans="4:6" x14ac:dyDescent="0.2">
      <c r="D5047" s="49"/>
      <c r="E5047" s="49"/>
      <c r="F5047" s="50"/>
    </row>
    <row r="5048" spans="4:6" x14ac:dyDescent="0.2">
      <c r="D5048" s="49"/>
      <c r="E5048" s="49"/>
      <c r="F5048" s="50"/>
    </row>
    <row r="5049" spans="4:6" x14ac:dyDescent="0.2">
      <c r="D5049" s="49"/>
      <c r="E5049" s="49"/>
      <c r="F5049" s="50"/>
    </row>
    <row r="5050" spans="4:6" x14ac:dyDescent="0.2">
      <c r="D5050" s="49"/>
      <c r="E5050" s="49"/>
      <c r="F5050" s="50"/>
    </row>
    <row r="5051" spans="4:6" x14ac:dyDescent="0.2">
      <c r="D5051" s="49"/>
      <c r="E5051" s="49"/>
      <c r="F5051" s="50"/>
    </row>
    <row r="5052" spans="4:6" x14ac:dyDescent="0.2">
      <c r="D5052" s="49"/>
      <c r="E5052" s="49"/>
      <c r="F5052" s="50"/>
    </row>
    <row r="5053" spans="4:6" x14ac:dyDescent="0.2">
      <c r="D5053" s="49"/>
      <c r="E5053" s="49"/>
      <c r="F5053" s="50"/>
    </row>
    <row r="5054" spans="4:6" x14ac:dyDescent="0.2">
      <c r="D5054" s="49"/>
      <c r="E5054" s="49"/>
      <c r="F5054" s="50"/>
    </row>
    <row r="5055" spans="4:6" x14ac:dyDescent="0.2">
      <c r="D5055" s="49"/>
      <c r="E5055" s="49"/>
      <c r="F5055" s="50"/>
    </row>
    <row r="5056" spans="4:6" x14ac:dyDescent="0.2">
      <c r="D5056" s="49"/>
      <c r="E5056" s="49"/>
      <c r="F5056" s="50"/>
    </row>
    <row r="5057" spans="4:6" x14ac:dyDescent="0.2">
      <c r="D5057" s="49"/>
      <c r="E5057" s="49"/>
      <c r="F5057" s="50"/>
    </row>
    <row r="5058" spans="4:6" x14ac:dyDescent="0.2">
      <c r="D5058" s="49"/>
      <c r="E5058" s="49"/>
      <c r="F5058" s="50"/>
    </row>
    <row r="5059" spans="4:6" x14ac:dyDescent="0.2">
      <c r="D5059" s="49"/>
      <c r="E5059" s="49"/>
      <c r="F5059" s="50"/>
    </row>
    <row r="5060" spans="4:6" x14ac:dyDescent="0.2">
      <c r="D5060" s="49"/>
      <c r="E5060" s="49"/>
      <c r="F5060" s="50"/>
    </row>
    <row r="5061" spans="4:6" x14ac:dyDescent="0.2">
      <c r="D5061" s="49"/>
      <c r="E5061" s="49"/>
      <c r="F5061" s="50"/>
    </row>
    <row r="5062" spans="4:6" x14ac:dyDescent="0.2">
      <c r="D5062" s="49"/>
      <c r="E5062" s="49"/>
      <c r="F5062" s="50"/>
    </row>
    <row r="5063" spans="4:6" x14ac:dyDescent="0.2">
      <c r="D5063" s="49"/>
      <c r="E5063" s="49"/>
      <c r="F5063" s="50"/>
    </row>
    <row r="5064" spans="4:6" x14ac:dyDescent="0.2">
      <c r="D5064" s="49"/>
      <c r="E5064" s="49"/>
      <c r="F5064" s="50"/>
    </row>
    <row r="5065" spans="4:6" x14ac:dyDescent="0.2">
      <c r="D5065" s="49"/>
      <c r="E5065" s="49"/>
      <c r="F5065" s="50"/>
    </row>
    <row r="5066" spans="4:6" x14ac:dyDescent="0.2">
      <c r="D5066" s="49"/>
      <c r="E5066" s="49"/>
      <c r="F5066" s="50"/>
    </row>
    <row r="5067" spans="4:6" x14ac:dyDescent="0.2">
      <c r="D5067" s="49"/>
      <c r="E5067" s="49"/>
      <c r="F5067" s="50"/>
    </row>
    <row r="5068" spans="4:6" x14ac:dyDescent="0.2">
      <c r="D5068" s="49"/>
      <c r="E5068" s="49"/>
      <c r="F5068" s="50"/>
    </row>
    <row r="5069" spans="4:6" x14ac:dyDescent="0.2">
      <c r="D5069" s="49"/>
      <c r="E5069" s="49"/>
      <c r="F5069" s="50"/>
    </row>
    <row r="5070" spans="4:6" x14ac:dyDescent="0.2">
      <c r="D5070" s="49"/>
      <c r="E5070" s="49"/>
      <c r="F5070" s="50"/>
    </row>
    <row r="5071" spans="4:6" x14ac:dyDescent="0.2">
      <c r="D5071" s="49"/>
      <c r="E5071" s="49"/>
      <c r="F5071" s="50"/>
    </row>
    <row r="5072" spans="4:6" x14ac:dyDescent="0.2">
      <c r="D5072" s="49"/>
      <c r="E5072" s="49"/>
      <c r="F5072" s="50"/>
    </row>
    <row r="5073" spans="4:6" x14ac:dyDescent="0.2">
      <c r="D5073" s="49"/>
      <c r="E5073" s="49"/>
      <c r="F5073" s="50"/>
    </row>
    <row r="5074" spans="4:6" x14ac:dyDescent="0.2">
      <c r="D5074" s="49"/>
      <c r="E5074" s="49"/>
      <c r="F5074" s="50"/>
    </row>
    <row r="5075" spans="4:6" x14ac:dyDescent="0.2">
      <c r="D5075" s="49"/>
      <c r="E5075" s="49"/>
      <c r="F5075" s="50"/>
    </row>
    <row r="5076" spans="4:6" x14ac:dyDescent="0.2">
      <c r="D5076" s="49"/>
      <c r="E5076" s="49"/>
      <c r="F5076" s="50"/>
    </row>
    <row r="5077" spans="4:6" x14ac:dyDescent="0.2">
      <c r="D5077" s="49"/>
      <c r="E5077" s="49"/>
      <c r="F5077" s="50"/>
    </row>
    <row r="5078" spans="4:6" x14ac:dyDescent="0.2">
      <c r="D5078" s="49"/>
      <c r="E5078" s="49"/>
      <c r="F5078" s="50"/>
    </row>
    <row r="5079" spans="4:6" x14ac:dyDescent="0.2">
      <c r="D5079" s="49"/>
      <c r="E5079" s="49"/>
      <c r="F5079" s="50"/>
    </row>
    <row r="5080" spans="4:6" x14ac:dyDescent="0.2">
      <c r="D5080" s="49"/>
      <c r="E5080" s="49"/>
      <c r="F5080" s="50"/>
    </row>
    <row r="5081" spans="4:6" x14ac:dyDescent="0.2">
      <c r="D5081" s="49"/>
      <c r="E5081" s="49"/>
      <c r="F5081" s="50"/>
    </row>
    <row r="5082" spans="4:6" x14ac:dyDescent="0.2">
      <c r="D5082" s="49"/>
      <c r="E5082" s="49"/>
      <c r="F5082" s="50"/>
    </row>
    <row r="5083" spans="4:6" x14ac:dyDescent="0.2">
      <c r="D5083" s="49"/>
      <c r="E5083" s="49"/>
      <c r="F5083" s="50"/>
    </row>
    <row r="5084" spans="4:6" x14ac:dyDescent="0.2">
      <c r="D5084" s="49"/>
      <c r="E5084" s="49"/>
      <c r="F5084" s="50"/>
    </row>
    <row r="5085" spans="4:6" x14ac:dyDescent="0.2">
      <c r="D5085" s="49"/>
      <c r="E5085" s="49"/>
      <c r="F5085" s="50"/>
    </row>
    <row r="5086" spans="4:6" x14ac:dyDescent="0.2">
      <c r="D5086" s="49"/>
      <c r="E5086" s="49"/>
      <c r="F5086" s="50"/>
    </row>
    <row r="5087" spans="4:6" x14ac:dyDescent="0.2">
      <c r="D5087" s="49"/>
      <c r="E5087" s="49"/>
      <c r="F5087" s="50"/>
    </row>
    <row r="5088" spans="4:6" x14ac:dyDescent="0.2">
      <c r="D5088" s="49"/>
      <c r="E5088" s="49"/>
      <c r="F5088" s="50"/>
    </row>
    <row r="5089" spans="4:6" x14ac:dyDescent="0.2">
      <c r="D5089" s="49"/>
      <c r="E5089" s="49"/>
      <c r="F5089" s="50"/>
    </row>
    <row r="5090" spans="4:6" x14ac:dyDescent="0.2">
      <c r="D5090" s="49"/>
      <c r="E5090" s="49"/>
      <c r="F5090" s="50"/>
    </row>
    <row r="5091" spans="4:6" x14ac:dyDescent="0.2">
      <c r="D5091" s="49"/>
      <c r="E5091" s="49"/>
      <c r="F5091" s="50"/>
    </row>
    <row r="5092" spans="4:6" x14ac:dyDescent="0.2">
      <c r="D5092" s="49"/>
      <c r="E5092" s="49"/>
      <c r="F5092" s="50"/>
    </row>
    <row r="5093" spans="4:6" x14ac:dyDescent="0.2">
      <c r="D5093" s="49"/>
      <c r="E5093" s="49"/>
      <c r="F5093" s="50"/>
    </row>
    <row r="5094" spans="4:6" x14ac:dyDescent="0.2">
      <c r="D5094" s="49"/>
      <c r="E5094" s="49"/>
      <c r="F5094" s="50"/>
    </row>
    <row r="5095" spans="4:6" x14ac:dyDescent="0.2">
      <c r="D5095" s="49"/>
      <c r="E5095" s="49"/>
      <c r="F5095" s="50"/>
    </row>
    <row r="5096" spans="4:6" x14ac:dyDescent="0.2">
      <c r="D5096" s="49"/>
      <c r="E5096" s="49"/>
      <c r="F5096" s="50"/>
    </row>
    <row r="5097" spans="4:6" x14ac:dyDescent="0.2">
      <c r="D5097" s="49"/>
      <c r="E5097" s="49"/>
      <c r="F5097" s="50"/>
    </row>
    <row r="5098" spans="4:6" x14ac:dyDescent="0.2">
      <c r="D5098" s="49"/>
      <c r="E5098" s="49"/>
      <c r="F5098" s="50"/>
    </row>
    <row r="5099" spans="4:6" x14ac:dyDescent="0.2">
      <c r="D5099" s="49"/>
      <c r="E5099" s="49"/>
      <c r="F5099" s="50"/>
    </row>
    <row r="5100" spans="4:6" x14ac:dyDescent="0.2">
      <c r="D5100" s="49"/>
      <c r="E5100" s="49"/>
      <c r="F5100" s="50"/>
    </row>
    <row r="5101" spans="4:6" x14ac:dyDescent="0.2">
      <c r="D5101" s="49"/>
      <c r="E5101" s="49"/>
      <c r="F5101" s="50"/>
    </row>
    <row r="5102" spans="4:6" x14ac:dyDescent="0.2">
      <c r="D5102" s="49"/>
      <c r="E5102" s="49"/>
      <c r="F5102" s="50"/>
    </row>
    <row r="5103" spans="4:6" x14ac:dyDescent="0.2">
      <c r="D5103" s="49"/>
      <c r="E5103" s="49"/>
      <c r="F5103" s="50"/>
    </row>
    <row r="5104" spans="4:6" x14ac:dyDescent="0.2">
      <c r="D5104" s="49"/>
      <c r="E5104" s="49"/>
      <c r="F5104" s="50"/>
    </row>
    <row r="5105" spans="4:6" x14ac:dyDescent="0.2">
      <c r="D5105" s="49"/>
      <c r="E5105" s="49"/>
      <c r="F5105" s="50"/>
    </row>
    <row r="5106" spans="4:6" x14ac:dyDescent="0.2">
      <c r="D5106" s="49"/>
      <c r="E5106" s="49"/>
      <c r="F5106" s="50"/>
    </row>
    <row r="5107" spans="4:6" x14ac:dyDescent="0.2">
      <c r="D5107" s="49"/>
      <c r="E5107" s="49"/>
      <c r="F5107" s="50"/>
    </row>
    <row r="5108" spans="4:6" x14ac:dyDescent="0.2">
      <c r="D5108" s="49"/>
      <c r="E5108" s="49"/>
      <c r="F5108" s="50"/>
    </row>
    <row r="5109" spans="4:6" x14ac:dyDescent="0.2">
      <c r="D5109" s="49"/>
      <c r="E5109" s="49"/>
      <c r="F5109" s="50"/>
    </row>
    <row r="5110" spans="4:6" x14ac:dyDescent="0.2">
      <c r="D5110" s="49"/>
      <c r="E5110" s="49"/>
      <c r="F5110" s="50"/>
    </row>
    <row r="5111" spans="4:6" x14ac:dyDescent="0.2">
      <c r="D5111" s="49"/>
      <c r="E5111" s="49"/>
      <c r="F5111" s="50"/>
    </row>
    <row r="5112" spans="4:6" x14ac:dyDescent="0.2">
      <c r="D5112" s="49"/>
      <c r="E5112" s="49"/>
      <c r="F5112" s="50"/>
    </row>
    <row r="5113" spans="4:6" x14ac:dyDescent="0.2">
      <c r="D5113" s="49"/>
      <c r="E5113" s="49"/>
      <c r="F5113" s="50"/>
    </row>
    <row r="5114" spans="4:6" x14ac:dyDescent="0.2">
      <c r="D5114" s="49"/>
      <c r="E5114" s="49"/>
      <c r="F5114" s="50"/>
    </row>
    <row r="5115" spans="4:6" x14ac:dyDescent="0.2">
      <c r="D5115" s="49"/>
      <c r="E5115" s="49"/>
      <c r="F5115" s="50"/>
    </row>
    <row r="5116" spans="4:6" x14ac:dyDescent="0.2">
      <c r="D5116" s="49"/>
      <c r="E5116" s="49"/>
      <c r="F5116" s="50"/>
    </row>
    <row r="5117" spans="4:6" x14ac:dyDescent="0.2">
      <c r="D5117" s="49"/>
      <c r="E5117" s="49"/>
      <c r="F5117" s="50"/>
    </row>
    <row r="5118" spans="4:6" x14ac:dyDescent="0.2">
      <c r="D5118" s="49"/>
      <c r="E5118" s="49"/>
      <c r="F5118" s="50"/>
    </row>
    <row r="5119" spans="4:6" x14ac:dyDescent="0.2">
      <c r="D5119" s="49"/>
      <c r="E5119" s="49"/>
      <c r="F5119" s="50"/>
    </row>
    <row r="5120" spans="4:6" x14ac:dyDescent="0.2">
      <c r="D5120" s="49"/>
      <c r="E5120" s="49"/>
      <c r="F5120" s="50"/>
    </row>
    <row r="5121" spans="4:6" x14ac:dyDescent="0.2">
      <c r="D5121" s="49"/>
      <c r="E5121" s="49"/>
      <c r="F5121" s="50"/>
    </row>
    <row r="5122" spans="4:6" x14ac:dyDescent="0.2">
      <c r="D5122" s="49"/>
      <c r="E5122" s="49"/>
      <c r="F5122" s="50"/>
    </row>
    <row r="5123" spans="4:6" x14ac:dyDescent="0.2">
      <c r="D5123" s="49"/>
      <c r="E5123" s="49"/>
      <c r="F5123" s="50"/>
    </row>
    <row r="5124" spans="4:6" x14ac:dyDescent="0.2">
      <c r="D5124" s="49"/>
      <c r="E5124" s="49"/>
      <c r="F5124" s="50"/>
    </row>
    <row r="5125" spans="4:6" x14ac:dyDescent="0.2">
      <c r="D5125" s="49"/>
      <c r="E5125" s="49"/>
      <c r="F5125" s="50"/>
    </row>
    <row r="5126" spans="4:6" x14ac:dyDescent="0.2">
      <c r="D5126" s="49"/>
      <c r="E5126" s="49"/>
      <c r="F5126" s="50"/>
    </row>
    <row r="5127" spans="4:6" x14ac:dyDescent="0.2">
      <c r="D5127" s="49"/>
      <c r="E5127" s="49"/>
      <c r="F5127" s="50"/>
    </row>
    <row r="5128" spans="4:6" x14ac:dyDescent="0.2">
      <c r="D5128" s="49"/>
      <c r="E5128" s="49"/>
      <c r="F5128" s="50"/>
    </row>
    <row r="5129" spans="4:6" x14ac:dyDescent="0.2">
      <c r="D5129" s="49"/>
      <c r="E5129" s="49"/>
      <c r="F5129" s="50"/>
    </row>
    <row r="5130" spans="4:6" x14ac:dyDescent="0.2">
      <c r="D5130" s="49"/>
      <c r="E5130" s="49"/>
      <c r="F5130" s="50"/>
    </row>
    <row r="5131" spans="4:6" x14ac:dyDescent="0.2">
      <c r="D5131" s="49"/>
      <c r="E5131" s="49"/>
      <c r="F5131" s="50"/>
    </row>
    <row r="5132" spans="4:6" x14ac:dyDescent="0.2">
      <c r="D5132" s="49"/>
      <c r="E5132" s="49"/>
      <c r="F5132" s="50"/>
    </row>
    <row r="5133" spans="4:6" x14ac:dyDescent="0.2">
      <c r="D5133" s="49"/>
      <c r="E5133" s="49"/>
      <c r="F5133" s="50"/>
    </row>
    <row r="5134" spans="4:6" x14ac:dyDescent="0.2">
      <c r="D5134" s="49"/>
      <c r="E5134" s="49"/>
      <c r="F5134" s="50"/>
    </row>
    <row r="5135" spans="4:6" x14ac:dyDescent="0.2">
      <c r="D5135" s="49"/>
      <c r="E5135" s="49"/>
      <c r="F5135" s="50"/>
    </row>
    <row r="5136" spans="4:6" x14ac:dyDescent="0.2">
      <c r="D5136" s="49"/>
      <c r="E5136" s="49"/>
      <c r="F5136" s="50"/>
    </row>
    <row r="5137" spans="4:6" x14ac:dyDescent="0.2">
      <c r="D5137" s="49"/>
      <c r="E5137" s="49"/>
      <c r="F5137" s="50"/>
    </row>
    <row r="5138" spans="4:6" x14ac:dyDescent="0.2">
      <c r="D5138" s="49"/>
      <c r="E5138" s="49"/>
      <c r="F5138" s="50"/>
    </row>
    <row r="5139" spans="4:6" x14ac:dyDescent="0.2">
      <c r="D5139" s="49"/>
      <c r="E5139" s="49"/>
      <c r="F5139" s="50"/>
    </row>
    <row r="5140" spans="4:6" x14ac:dyDescent="0.2">
      <c r="D5140" s="49"/>
      <c r="E5140" s="49"/>
      <c r="F5140" s="50"/>
    </row>
    <row r="5141" spans="4:6" x14ac:dyDescent="0.2">
      <c r="D5141" s="49"/>
      <c r="E5141" s="49"/>
      <c r="F5141" s="50"/>
    </row>
    <row r="5142" spans="4:6" x14ac:dyDescent="0.2">
      <c r="D5142" s="49"/>
      <c r="E5142" s="49"/>
      <c r="F5142" s="50"/>
    </row>
    <row r="5143" spans="4:6" x14ac:dyDescent="0.2">
      <c r="D5143" s="49"/>
      <c r="E5143" s="49"/>
      <c r="F5143" s="50"/>
    </row>
    <row r="5144" spans="4:6" x14ac:dyDescent="0.2">
      <c r="D5144" s="49"/>
      <c r="E5144" s="49"/>
      <c r="F5144" s="50"/>
    </row>
    <row r="5145" spans="4:6" x14ac:dyDescent="0.2">
      <c r="D5145" s="49"/>
      <c r="E5145" s="49"/>
      <c r="F5145" s="50"/>
    </row>
    <row r="5146" spans="4:6" x14ac:dyDescent="0.2">
      <c r="D5146" s="49"/>
      <c r="E5146" s="49"/>
      <c r="F5146" s="50"/>
    </row>
    <row r="5147" spans="4:6" x14ac:dyDescent="0.2">
      <c r="D5147" s="49"/>
      <c r="E5147" s="49"/>
      <c r="F5147" s="50"/>
    </row>
    <row r="5148" spans="4:6" x14ac:dyDescent="0.2">
      <c r="D5148" s="49"/>
      <c r="E5148" s="49"/>
      <c r="F5148" s="50"/>
    </row>
    <row r="5149" spans="4:6" x14ac:dyDescent="0.2">
      <c r="D5149" s="49"/>
      <c r="E5149" s="49"/>
      <c r="F5149" s="50"/>
    </row>
    <row r="5150" spans="4:6" x14ac:dyDescent="0.2">
      <c r="D5150" s="49"/>
      <c r="E5150" s="49"/>
      <c r="F5150" s="50"/>
    </row>
    <row r="5151" spans="4:6" x14ac:dyDescent="0.2">
      <c r="D5151" s="49"/>
      <c r="E5151" s="49"/>
      <c r="F5151" s="50"/>
    </row>
    <row r="5152" spans="4:6" x14ac:dyDescent="0.2">
      <c r="D5152" s="49"/>
      <c r="E5152" s="49"/>
      <c r="F5152" s="50"/>
    </row>
    <row r="5153" spans="4:6" x14ac:dyDescent="0.2">
      <c r="D5153" s="49"/>
      <c r="E5153" s="49"/>
      <c r="F5153" s="50"/>
    </row>
    <row r="5154" spans="4:6" x14ac:dyDescent="0.2">
      <c r="D5154" s="49"/>
      <c r="E5154" s="49"/>
      <c r="F5154" s="50"/>
    </row>
    <row r="5155" spans="4:6" x14ac:dyDescent="0.2">
      <c r="D5155" s="49"/>
      <c r="E5155" s="49"/>
      <c r="F5155" s="50"/>
    </row>
    <row r="5156" spans="4:6" x14ac:dyDescent="0.2">
      <c r="D5156" s="49"/>
      <c r="E5156" s="49"/>
      <c r="F5156" s="50"/>
    </row>
    <row r="5157" spans="4:6" x14ac:dyDescent="0.2">
      <c r="D5157" s="49"/>
      <c r="E5157" s="49"/>
      <c r="F5157" s="50"/>
    </row>
    <row r="5158" spans="4:6" x14ac:dyDescent="0.2">
      <c r="D5158" s="49"/>
      <c r="E5158" s="49"/>
      <c r="F5158" s="50"/>
    </row>
    <row r="5159" spans="4:6" x14ac:dyDescent="0.2">
      <c r="D5159" s="49"/>
      <c r="E5159" s="49"/>
      <c r="F5159" s="50"/>
    </row>
    <row r="5160" spans="4:6" x14ac:dyDescent="0.2">
      <c r="D5160" s="49"/>
      <c r="E5160" s="49"/>
      <c r="F5160" s="50"/>
    </row>
    <row r="5161" spans="4:6" x14ac:dyDescent="0.2">
      <c r="D5161" s="49"/>
      <c r="E5161" s="49"/>
      <c r="F5161" s="50"/>
    </row>
    <row r="5162" spans="4:6" x14ac:dyDescent="0.2">
      <c r="D5162" s="49"/>
      <c r="E5162" s="49"/>
      <c r="F5162" s="50"/>
    </row>
    <row r="5163" spans="4:6" x14ac:dyDescent="0.2">
      <c r="D5163" s="49"/>
      <c r="E5163" s="49"/>
      <c r="F5163" s="50"/>
    </row>
    <row r="5164" spans="4:6" x14ac:dyDescent="0.2">
      <c r="D5164" s="49"/>
      <c r="E5164" s="49"/>
      <c r="F5164" s="50"/>
    </row>
    <row r="5165" spans="4:6" x14ac:dyDescent="0.2">
      <c r="D5165" s="49"/>
      <c r="E5165" s="49"/>
      <c r="F5165" s="50"/>
    </row>
    <row r="5166" spans="4:6" x14ac:dyDescent="0.2">
      <c r="D5166" s="49"/>
      <c r="E5166" s="49"/>
      <c r="F5166" s="50"/>
    </row>
    <row r="5167" spans="4:6" x14ac:dyDescent="0.2">
      <c r="D5167" s="49"/>
      <c r="E5167" s="49"/>
      <c r="F5167" s="50"/>
    </row>
    <row r="5168" spans="4:6" x14ac:dyDescent="0.2">
      <c r="D5168" s="49"/>
      <c r="E5168" s="49"/>
      <c r="F5168" s="50"/>
    </row>
    <row r="5169" spans="4:6" x14ac:dyDescent="0.2">
      <c r="D5169" s="49"/>
      <c r="E5169" s="49"/>
      <c r="F5169" s="50"/>
    </row>
    <row r="5170" spans="4:6" x14ac:dyDescent="0.2">
      <c r="D5170" s="49"/>
      <c r="E5170" s="49"/>
      <c r="F5170" s="50"/>
    </row>
    <row r="5171" spans="4:6" x14ac:dyDescent="0.2">
      <c r="D5171" s="49"/>
      <c r="E5171" s="49"/>
      <c r="F5171" s="50"/>
    </row>
    <row r="5172" spans="4:6" x14ac:dyDescent="0.2">
      <c r="D5172" s="49"/>
      <c r="E5172" s="49"/>
      <c r="F5172" s="50"/>
    </row>
    <row r="5173" spans="4:6" x14ac:dyDescent="0.2">
      <c r="D5173" s="49"/>
      <c r="E5173" s="49"/>
      <c r="F5173" s="50"/>
    </row>
    <row r="5174" spans="4:6" x14ac:dyDescent="0.2">
      <c r="D5174" s="49"/>
      <c r="E5174" s="49"/>
      <c r="F5174" s="50"/>
    </row>
    <row r="5175" spans="4:6" x14ac:dyDescent="0.2">
      <c r="D5175" s="49"/>
      <c r="E5175" s="49"/>
      <c r="F5175" s="50"/>
    </row>
    <row r="5176" spans="4:6" x14ac:dyDescent="0.2">
      <c r="D5176" s="49"/>
      <c r="E5176" s="49"/>
      <c r="F5176" s="50"/>
    </row>
    <row r="5177" spans="4:6" x14ac:dyDescent="0.2">
      <c r="D5177" s="49"/>
      <c r="E5177" s="49"/>
      <c r="F5177" s="50"/>
    </row>
    <row r="5178" spans="4:6" x14ac:dyDescent="0.2">
      <c r="D5178" s="49"/>
      <c r="E5178" s="49"/>
      <c r="F5178" s="50"/>
    </row>
    <row r="5179" spans="4:6" x14ac:dyDescent="0.2">
      <c r="D5179" s="49"/>
      <c r="E5179" s="49"/>
      <c r="F5179" s="50"/>
    </row>
    <row r="5180" spans="4:6" x14ac:dyDescent="0.2">
      <c r="D5180" s="49"/>
      <c r="E5180" s="49"/>
      <c r="F5180" s="50"/>
    </row>
    <row r="5181" spans="4:6" x14ac:dyDescent="0.2">
      <c r="D5181" s="49"/>
      <c r="E5181" s="49"/>
      <c r="F5181" s="50"/>
    </row>
    <row r="5182" spans="4:6" x14ac:dyDescent="0.2">
      <c r="D5182" s="49"/>
      <c r="E5182" s="49"/>
      <c r="F5182" s="50"/>
    </row>
    <row r="5183" spans="4:6" x14ac:dyDescent="0.2">
      <c r="D5183" s="49"/>
      <c r="E5183" s="49"/>
      <c r="F5183" s="50"/>
    </row>
    <row r="5184" spans="4:6" x14ac:dyDescent="0.2">
      <c r="D5184" s="49"/>
      <c r="E5184" s="49"/>
      <c r="F5184" s="50"/>
    </row>
    <row r="5185" spans="4:6" x14ac:dyDescent="0.2">
      <c r="D5185" s="49"/>
      <c r="E5185" s="49"/>
      <c r="F5185" s="50"/>
    </row>
    <row r="5186" spans="4:6" x14ac:dyDescent="0.2">
      <c r="D5186" s="49"/>
      <c r="E5186" s="49"/>
      <c r="F5186" s="50"/>
    </row>
    <row r="5187" spans="4:6" x14ac:dyDescent="0.2">
      <c r="D5187" s="49"/>
      <c r="E5187" s="49"/>
      <c r="F5187" s="50"/>
    </row>
    <row r="5188" spans="4:6" x14ac:dyDescent="0.2">
      <c r="D5188" s="49"/>
      <c r="E5188" s="49"/>
      <c r="F5188" s="50"/>
    </row>
    <row r="5189" spans="4:6" x14ac:dyDescent="0.2">
      <c r="D5189" s="49"/>
      <c r="E5189" s="49"/>
      <c r="F5189" s="50"/>
    </row>
    <row r="5190" spans="4:6" x14ac:dyDescent="0.2">
      <c r="D5190" s="49"/>
      <c r="E5190" s="49"/>
      <c r="F5190" s="50"/>
    </row>
    <row r="5191" spans="4:6" x14ac:dyDescent="0.2">
      <c r="D5191" s="49"/>
      <c r="E5191" s="49"/>
      <c r="F5191" s="50"/>
    </row>
    <row r="5192" spans="4:6" x14ac:dyDescent="0.2">
      <c r="D5192" s="49"/>
      <c r="E5192" s="49"/>
      <c r="F5192" s="50"/>
    </row>
    <row r="5193" spans="4:6" x14ac:dyDescent="0.2">
      <c r="D5193" s="49"/>
      <c r="E5193" s="49"/>
      <c r="F5193" s="50"/>
    </row>
    <row r="5194" spans="4:6" x14ac:dyDescent="0.2">
      <c r="D5194" s="49"/>
      <c r="E5194" s="49"/>
      <c r="F5194" s="50"/>
    </row>
    <row r="5195" spans="4:6" x14ac:dyDescent="0.2">
      <c r="D5195" s="49"/>
      <c r="E5195" s="49"/>
      <c r="F5195" s="50"/>
    </row>
    <row r="5196" spans="4:6" x14ac:dyDescent="0.2">
      <c r="D5196" s="49"/>
      <c r="E5196" s="49"/>
      <c r="F5196" s="50"/>
    </row>
    <row r="5197" spans="4:6" x14ac:dyDescent="0.2">
      <c r="D5197" s="49"/>
      <c r="E5197" s="49"/>
      <c r="F5197" s="50"/>
    </row>
    <row r="5198" spans="4:6" x14ac:dyDescent="0.2">
      <c r="D5198" s="49"/>
      <c r="E5198" s="49"/>
      <c r="F5198" s="50"/>
    </row>
    <row r="5199" spans="4:6" x14ac:dyDescent="0.2">
      <c r="D5199" s="49"/>
      <c r="E5199" s="49"/>
      <c r="F5199" s="50"/>
    </row>
    <row r="5200" spans="4:6" x14ac:dyDescent="0.2">
      <c r="D5200" s="49"/>
      <c r="E5200" s="49"/>
      <c r="F5200" s="50"/>
    </row>
    <row r="5201" spans="4:6" x14ac:dyDescent="0.2">
      <c r="D5201" s="49"/>
      <c r="E5201" s="49"/>
      <c r="F5201" s="50"/>
    </row>
    <row r="5202" spans="4:6" x14ac:dyDescent="0.2">
      <c r="D5202" s="49"/>
      <c r="E5202" s="49"/>
      <c r="F5202" s="50"/>
    </row>
    <row r="5203" spans="4:6" x14ac:dyDescent="0.2">
      <c r="D5203" s="49"/>
      <c r="E5203" s="49"/>
      <c r="F5203" s="50"/>
    </row>
    <row r="5204" spans="4:6" x14ac:dyDescent="0.2">
      <c r="D5204" s="49"/>
      <c r="E5204" s="49"/>
      <c r="F5204" s="50"/>
    </row>
    <row r="5205" spans="4:6" x14ac:dyDescent="0.2">
      <c r="D5205" s="49"/>
      <c r="E5205" s="49"/>
      <c r="F5205" s="50"/>
    </row>
    <row r="5206" spans="4:6" x14ac:dyDescent="0.2">
      <c r="D5206" s="49"/>
      <c r="E5206" s="49"/>
      <c r="F5206" s="50"/>
    </row>
    <row r="5207" spans="4:6" x14ac:dyDescent="0.2">
      <c r="D5207" s="49"/>
      <c r="E5207" s="49"/>
      <c r="F5207" s="50"/>
    </row>
    <row r="5208" spans="4:6" x14ac:dyDescent="0.2">
      <c r="D5208" s="49"/>
      <c r="E5208" s="49"/>
      <c r="F5208" s="50"/>
    </row>
    <row r="5209" spans="4:6" x14ac:dyDescent="0.2">
      <c r="D5209" s="49"/>
      <c r="E5209" s="49"/>
      <c r="F5209" s="50"/>
    </row>
    <row r="5210" spans="4:6" x14ac:dyDescent="0.2">
      <c r="D5210" s="49"/>
      <c r="E5210" s="49"/>
      <c r="F5210" s="50"/>
    </row>
    <row r="5211" spans="4:6" x14ac:dyDescent="0.2">
      <c r="D5211" s="49"/>
      <c r="E5211" s="49"/>
      <c r="F5211" s="50"/>
    </row>
    <row r="5212" spans="4:6" x14ac:dyDescent="0.2">
      <c r="D5212" s="49"/>
      <c r="E5212" s="49"/>
      <c r="F5212" s="50"/>
    </row>
    <row r="5213" spans="4:6" x14ac:dyDescent="0.2">
      <c r="D5213" s="49"/>
      <c r="E5213" s="49"/>
      <c r="F5213" s="50"/>
    </row>
    <row r="5214" spans="4:6" x14ac:dyDescent="0.2">
      <c r="D5214" s="49"/>
      <c r="E5214" s="49"/>
      <c r="F5214" s="50"/>
    </row>
    <row r="5215" spans="4:6" x14ac:dyDescent="0.2">
      <c r="D5215" s="49"/>
      <c r="E5215" s="49"/>
      <c r="F5215" s="50"/>
    </row>
    <row r="5216" spans="4:6" x14ac:dyDescent="0.2">
      <c r="D5216" s="49"/>
      <c r="E5216" s="49"/>
      <c r="F5216" s="50"/>
    </row>
    <row r="5217" spans="4:6" x14ac:dyDescent="0.2">
      <c r="D5217" s="49"/>
      <c r="E5217" s="49"/>
      <c r="F5217" s="50"/>
    </row>
    <row r="5218" spans="4:6" x14ac:dyDescent="0.2">
      <c r="D5218" s="49"/>
      <c r="E5218" s="49"/>
      <c r="F5218" s="50"/>
    </row>
    <row r="5219" spans="4:6" x14ac:dyDescent="0.2">
      <c r="D5219" s="49"/>
      <c r="E5219" s="49"/>
      <c r="F5219" s="50"/>
    </row>
    <row r="5220" spans="4:6" x14ac:dyDescent="0.2">
      <c r="D5220" s="49"/>
      <c r="E5220" s="49"/>
      <c r="F5220" s="50"/>
    </row>
    <row r="5221" spans="4:6" x14ac:dyDescent="0.2">
      <c r="D5221" s="49"/>
      <c r="E5221" s="49"/>
      <c r="F5221" s="50"/>
    </row>
    <row r="5222" spans="4:6" x14ac:dyDescent="0.2">
      <c r="D5222" s="49"/>
      <c r="E5222" s="49"/>
      <c r="F5222" s="50"/>
    </row>
    <row r="5223" spans="4:6" x14ac:dyDescent="0.2">
      <c r="D5223" s="49"/>
      <c r="E5223" s="49"/>
      <c r="F5223" s="50"/>
    </row>
    <row r="5224" spans="4:6" x14ac:dyDescent="0.2">
      <c r="D5224" s="49"/>
      <c r="E5224" s="49"/>
      <c r="F5224" s="50"/>
    </row>
    <row r="5225" spans="4:6" x14ac:dyDescent="0.2">
      <c r="D5225" s="49"/>
      <c r="E5225" s="49"/>
      <c r="F5225" s="50"/>
    </row>
    <row r="5226" spans="4:6" x14ac:dyDescent="0.2">
      <c r="D5226" s="49"/>
      <c r="E5226" s="49"/>
      <c r="F5226" s="50"/>
    </row>
    <row r="5227" spans="4:6" x14ac:dyDescent="0.2">
      <c r="D5227" s="49"/>
      <c r="E5227" s="49"/>
      <c r="F5227" s="50"/>
    </row>
    <row r="5228" spans="4:6" x14ac:dyDescent="0.2">
      <c r="D5228" s="49"/>
      <c r="E5228" s="49"/>
      <c r="F5228" s="50"/>
    </row>
    <row r="5229" spans="4:6" x14ac:dyDescent="0.2">
      <c r="D5229" s="49"/>
      <c r="E5229" s="49"/>
      <c r="F5229" s="50"/>
    </row>
    <row r="5230" spans="4:6" x14ac:dyDescent="0.2">
      <c r="D5230" s="49"/>
      <c r="E5230" s="49"/>
      <c r="F5230" s="50"/>
    </row>
    <row r="5231" spans="4:6" x14ac:dyDescent="0.2">
      <c r="D5231" s="49"/>
      <c r="E5231" s="49"/>
      <c r="F5231" s="50"/>
    </row>
    <row r="5232" spans="4:6" x14ac:dyDescent="0.2">
      <c r="D5232" s="49"/>
      <c r="E5232" s="49"/>
      <c r="F5232" s="50"/>
    </row>
    <row r="5233" spans="4:6" x14ac:dyDescent="0.2">
      <c r="D5233" s="49"/>
      <c r="E5233" s="49"/>
      <c r="F5233" s="50"/>
    </row>
    <row r="5234" spans="4:6" x14ac:dyDescent="0.2">
      <c r="D5234" s="49"/>
      <c r="E5234" s="49"/>
      <c r="F5234" s="50"/>
    </row>
    <row r="5235" spans="4:6" x14ac:dyDescent="0.2">
      <c r="D5235" s="49"/>
      <c r="E5235" s="49"/>
      <c r="F5235" s="50"/>
    </row>
    <row r="5236" spans="4:6" x14ac:dyDescent="0.2">
      <c r="D5236" s="49"/>
      <c r="E5236" s="49"/>
      <c r="F5236" s="50"/>
    </row>
    <row r="5237" spans="4:6" x14ac:dyDescent="0.2">
      <c r="D5237" s="49"/>
      <c r="E5237" s="49"/>
      <c r="F5237" s="50"/>
    </row>
    <row r="5238" spans="4:6" x14ac:dyDescent="0.2">
      <c r="D5238" s="49"/>
      <c r="E5238" s="49"/>
      <c r="F5238" s="50"/>
    </row>
    <row r="5239" spans="4:6" x14ac:dyDescent="0.2">
      <c r="D5239" s="49"/>
      <c r="E5239" s="49"/>
      <c r="F5239" s="50"/>
    </row>
    <row r="5240" spans="4:6" x14ac:dyDescent="0.2">
      <c r="D5240" s="49"/>
      <c r="E5240" s="49"/>
      <c r="F5240" s="50"/>
    </row>
    <row r="5241" spans="4:6" x14ac:dyDescent="0.2">
      <c r="D5241" s="49"/>
      <c r="E5241" s="49"/>
      <c r="F5241" s="50"/>
    </row>
    <row r="5242" spans="4:6" x14ac:dyDescent="0.2">
      <c r="D5242" s="49"/>
      <c r="E5242" s="49"/>
      <c r="F5242" s="50"/>
    </row>
    <row r="5243" spans="4:6" x14ac:dyDescent="0.2">
      <c r="D5243" s="49"/>
      <c r="E5243" s="49"/>
      <c r="F5243" s="50"/>
    </row>
    <row r="5244" spans="4:6" x14ac:dyDescent="0.2">
      <c r="D5244" s="49"/>
      <c r="E5244" s="49"/>
      <c r="F5244" s="50"/>
    </row>
    <row r="5245" spans="4:6" x14ac:dyDescent="0.2">
      <c r="D5245" s="49"/>
      <c r="E5245" s="49"/>
      <c r="F5245" s="50"/>
    </row>
    <row r="5246" spans="4:6" x14ac:dyDescent="0.2">
      <c r="D5246" s="49"/>
      <c r="E5246" s="49"/>
      <c r="F5246" s="50"/>
    </row>
    <row r="5247" spans="4:6" x14ac:dyDescent="0.2">
      <c r="D5247" s="49"/>
      <c r="E5247" s="49"/>
      <c r="F5247" s="50"/>
    </row>
    <row r="5248" spans="4:6" x14ac:dyDescent="0.2">
      <c r="D5248" s="49"/>
      <c r="E5248" s="49"/>
      <c r="F5248" s="50"/>
    </row>
    <row r="5249" spans="4:6" x14ac:dyDescent="0.2">
      <c r="D5249" s="49"/>
      <c r="E5249" s="49"/>
      <c r="F5249" s="50"/>
    </row>
    <row r="5250" spans="4:6" x14ac:dyDescent="0.2">
      <c r="D5250" s="49"/>
      <c r="E5250" s="49"/>
      <c r="F5250" s="50"/>
    </row>
    <row r="5251" spans="4:6" x14ac:dyDescent="0.2">
      <c r="D5251" s="49"/>
      <c r="E5251" s="49"/>
      <c r="F5251" s="50"/>
    </row>
    <row r="5252" spans="4:6" x14ac:dyDescent="0.2">
      <c r="D5252" s="49"/>
      <c r="E5252" s="49"/>
      <c r="F5252" s="50"/>
    </row>
    <row r="5253" spans="4:6" x14ac:dyDescent="0.2">
      <c r="D5253" s="49"/>
      <c r="E5253" s="49"/>
      <c r="F5253" s="50"/>
    </row>
    <row r="5254" spans="4:6" x14ac:dyDescent="0.2">
      <c r="D5254" s="49"/>
      <c r="E5254" s="49"/>
      <c r="F5254" s="50"/>
    </row>
    <row r="5255" spans="4:6" x14ac:dyDescent="0.2">
      <c r="D5255" s="49"/>
      <c r="E5255" s="49"/>
      <c r="F5255" s="50"/>
    </row>
    <row r="5256" spans="4:6" x14ac:dyDescent="0.2">
      <c r="D5256" s="49"/>
      <c r="E5256" s="49"/>
      <c r="F5256" s="50"/>
    </row>
    <row r="5257" spans="4:6" x14ac:dyDescent="0.2">
      <c r="D5257" s="49"/>
      <c r="E5257" s="49"/>
      <c r="F5257" s="50"/>
    </row>
    <row r="5258" spans="4:6" x14ac:dyDescent="0.2">
      <c r="D5258" s="49"/>
      <c r="E5258" s="49"/>
      <c r="F5258" s="50"/>
    </row>
    <row r="5259" spans="4:6" x14ac:dyDescent="0.2">
      <c r="D5259" s="49"/>
      <c r="E5259" s="49"/>
      <c r="F5259" s="50"/>
    </row>
    <row r="5260" spans="4:6" x14ac:dyDescent="0.2">
      <c r="D5260" s="49"/>
      <c r="E5260" s="49"/>
      <c r="F5260" s="50"/>
    </row>
    <row r="5261" spans="4:6" x14ac:dyDescent="0.2">
      <c r="D5261" s="49"/>
      <c r="E5261" s="49"/>
      <c r="F5261" s="50"/>
    </row>
    <row r="5262" spans="4:6" x14ac:dyDescent="0.2">
      <c r="D5262" s="49"/>
      <c r="E5262" s="49"/>
      <c r="F5262" s="50"/>
    </row>
    <row r="5263" spans="4:6" x14ac:dyDescent="0.2">
      <c r="D5263" s="49"/>
      <c r="E5263" s="49"/>
      <c r="F5263" s="50"/>
    </row>
    <row r="5264" spans="4:6" x14ac:dyDescent="0.2">
      <c r="D5264" s="49"/>
      <c r="E5264" s="49"/>
      <c r="F5264" s="50"/>
    </row>
    <row r="5265" spans="4:6" x14ac:dyDescent="0.2">
      <c r="D5265" s="49"/>
      <c r="E5265" s="49"/>
      <c r="F5265" s="50"/>
    </row>
    <row r="5266" spans="4:6" x14ac:dyDescent="0.2">
      <c r="D5266" s="49"/>
      <c r="E5266" s="49"/>
      <c r="F5266" s="50"/>
    </row>
    <row r="5267" spans="4:6" x14ac:dyDescent="0.2">
      <c r="D5267" s="49"/>
      <c r="E5267" s="49"/>
      <c r="F5267" s="50"/>
    </row>
    <row r="5268" spans="4:6" x14ac:dyDescent="0.2">
      <c r="D5268" s="49"/>
      <c r="E5268" s="49"/>
      <c r="F5268" s="50"/>
    </row>
    <row r="5269" spans="4:6" x14ac:dyDescent="0.2">
      <c r="D5269" s="49"/>
      <c r="E5269" s="49"/>
      <c r="F5269" s="50"/>
    </row>
    <row r="5270" spans="4:6" x14ac:dyDescent="0.2">
      <c r="D5270" s="49"/>
      <c r="E5270" s="49"/>
      <c r="F5270" s="50"/>
    </row>
    <row r="5271" spans="4:6" x14ac:dyDescent="0.2">
      <c r="D5271" s="49"/>
      <c r="E5271" s="49"/>
      <c r="F5271" s="50"/>
    </row>
    <row r="5272" spans="4:6" x14ac:dyDescent="0.2">
      <c r="D5272" s="49"/>
      <c r="E5272" s="49"/>
      <c r="F5272" s="50"/>
    </row>
    <row r="5273" spans="4:6" x14ac:dyDescent="0.2">
      <c r="D5273" s="49"/>
      <c r="E5273" s="49"/>
      <c r="F5273" s="50"/>
    </row>
    <row r="5274" spans="4:6" x14ac:dyDescent="0.2">
      <c r="D5274" s="49"/>
      <c r="E5274" s="49"/>
      <c r="F5274" s="50"/>
    </row>
    <row r="5275" spans="4:6" x14ac:dyDescent="0.2">
      <c r="D5275" s="49"/>
      <c r="E5275" s="49"/>
      <c r="F5275" s="50"/>
    </row>
    <row r="5276" spans="4:6" x14ac:dyDescent="0.2">
      <c r="D5276" s="49"/>
      <c r="E5276" s="49"/>
      <c r="F5276" s="50"/>
    </row>
    <row r="5277" spans="4:6" x14ac:dyDescent="0.2">
      <c r="D5277" s="49"/>
      <c r="E5277" s="49"/>
      <c r="F5277" s="50"/>
    </row>
    <row r="5278" spans="4:6" x14ac:dyDescent="0.2">
      <c r="D5278" s="49"/>
      <c r="E5278" s="49"/>
      <c r="F5278" s="50"/>
    </row>
    <row r="5279" spans="4:6" x14ac:dyDescent="0.2">
      <c r="D5279" s="49"/>
      <c r="E5279" s="49"/>
      <c r="F5279" s="50"/>
    </row>
    <row r="5280" spans="4:6" x14ac:dyDescent="0.2">
      <c r="D5280" s="49"/>
      <c r="E5280" s="49"/>
      <c r="F5280" s="50"/>
    </row>
    <row r="5281" spans="4:6" x14ac:dyDescent="0.2">
      <c r="D5281" s="49"/>
      <c r="E5281" s="49"/>
      <c r="F5281" s="50"/>
    </row>
    <row r="5282" spans="4:6" x14ac:dyDescent="0.2">
      <c r="D5282" s="49"/>
      <c r="E5282" s="49"/>
      <c r="F5282" s="50"/>
    </row>
    <row r="5283" spans="4:6" x14ac:dyDescent="0.2">
      <c r="D5283" s="49"/>
      <c r="E5283" s="49"/>
      <c r="F5283" s="50"/>
    </row>
    <row r="5284" spans="4:6" x14ac:dyDescent="0.2">
      <c r="D5284" s="49"/>
      <c r="E5284" s="49"/>
      <c r="F5284" s="50"/>
    </row>
    <row r="5285" spans="4:6" x14ac:dyDescent="0.2">
      <c r="D5285" s="49"/>
      <c r="E5285" s="49"/>
      <c r="F5285" s="50"/>
    </row>
    <row r="5286" spans="4:6" x14ac:dyDescent="0.2">
      <c r="D5286" s="49"/>
      <c r="E5286" s="49"/>
      <c r="F5286" s="50"/>
    </row>
    <row r="5287" spans="4:6" x14ac:dyDescent="0.2">
      <c r="D5287" s="49"/>
      <c r="E5287" s="49"/>
      <c r="F5287" s="50"/>
    </row>
    <row r="5288" spans="4:6" x14ac:dyDescent="0.2">
      <c r="D5288" s="49"/>
      <c r="E5288" s="49"/>
      <c r="F5288" s="50"/>
    </row>
    <row r="5289" spans="4:6" x14ac:dyDescent="0.2">
      <c r="D5289" s="49"/>
      <c r="E5289" s="49"/>
      <c r="F5289" s="50"/>
    </row>
    <row r="5290" spans="4:6" x14ac:dyDescent="0.2">
      <c r="D5290" s="49"/>
      <c r="E5290" s="49"/>
      <c r="F5290" s="50"/>
    </row>
    <row r="5291" spans="4:6" x14ac:dyDescent="0.2">
      <c r="D5291" s="49"/>
      <c r="E5291" s="49"/>
      <c r="F5291" s="50"/>
    </row>
    <row r="5292" spans="4:6" x14ac:dyDescent="0.2">
      <c r="D5292" s="49"/>
      <c r="E5292" s="49"/>
      <c r="F5292" s="50"/>
    </row>
    <row r="5293" spans="4:6" x14ac:dyDescent="0.2">
      <c r="D5293" s="49"/>
      <c r="E5293" s="49"/>
      <c r="F5293" s="50"/>
    </row>
    <row r="5294" spans="4:6" x14ac:dyDescent="0.2">
      <c r="D5294" s="49"/>
      <c r="E5294" s="49"/>
      <c r="F5294" s="50"/>
    </row>
    <row r="5295" spans="4:6" x14ac:dyDescent="0.2">
      <c r="D5295" s="49"/>
      <c r="E5295" s="49"/>
      <c r="F5295" s="50"/>
    </row>
    <row r="5296" spans="4:6" x14ac:dyDescent="0.2">
      <c r="D5296" s="49"/>
      <c r="E5296" s="49"/>
      <c r="F5296" s="50"/>
    </row>
    <row r="5297" spans="4:6" x14ac:dyDescent="0.2">
      <c r="D5297" s="49"/>
      <c r="E5297" s="49"/>
      <c r="F5297" s="50"/>
    </row>
    <row r="5298" spans="4:6" x14ac:dyDescent="0.2">
      <c r="D5298" s="49"/>
      <c r="E5298" s="49"/>
      <c r="F5298" s="50"/>
    </row>
    <row r="5299" spans="4:6" x14ac:dyDescent="0.2">
      <c r="D5299" s="49"/>
      <c r="E5299" s="49"/>
      <c r="F5299" s="50"/>
    </row>
    <row r="5300" spans="4:6" x14ac:dyDescent="0.2">
      <c r="D5300" s="49"/>
      <c r="E5300" s="49"/>
      <c r="F5300" s="50"/>
    </row>
    <row r="5301" spans="4:6" x14ac:dyDescent="0.2">
      <c r="D5301" s="49"/>
      <c r="E5301" s="49"/>
      <c r="F5301" s="50"/>
    </row>
    <row r="5302" spans="4:6" x14ac:dyDescent="0.2">
      <c r="D5302" s="49"/>
      <c r="E5302" s="49"/>
      <c r="F5302" s="50"/>
    </row>
    <row r="5303" spans="4:6" x14ac:dyDescent="0.2">
      <c r="D5303" s="49"/>
      <c r="E5303" s="49"/>
      <c r="F5303" s="50"/>
    </row>
    <row r="5304" spans="4:6" x14ac:dyDescent="0.2">
      <c r="D5304" s="49"/>
      <c r="E5304" s="49"/>
      <c r="F5304" s="50"/>
    </row>
    <row r="5305" spans="4:6" x14ac:dyDescent="0.2">
      <c r="D5305" s="49"/>
      <c r="E5305" s="49"/>
      <c r="F5305" s="50"/>
    </row>
    <row r="5306" spans="4:6" x14ac:dyDescent="0.2">
      <c r="D5306" s="49"/>
      <c r="E5306" s="49"/>
      <c r="F5306" s="50"/>
    </row>
    <row r="5307" spans="4:6" x14ac:dyDescent="0.2">
      <c r="D5307" s="49"/>
      <c r="E5307" s="49"/>
      <c r="F5307" s="50"/>
    </row>
    <row r="5308" spans="4:6" x14ac:dyDescent="0.2">
      <c r="D5308" s="49"/>
      <c r="E5308" s="49"/>
      <c r="F5308" s="50"/>
    </row>
    <row r="5309" spans="4:6" x14ac:dyDescent="0.2">
      <c r="D5309" s="49"/>
      <c r="E5309" s="49"/>
      <c r="F5309" s="50"/>
    </row>
    <row r="5310" spans="4:6" x14ac:dyDescent="0.2">
      <c r="D5310" s="49"/>
      <c r="E5310" s="49"/>
      <c r="F5310" s="50"/>
    </row>
    <row r="5311" spans="4:6" x14ac:dyDescent="0.2">
      <c r="D5311" s="49"/>
      <c r="E5311" s="49"/>
      <c r="F5311" s="50"/>
    </row>
    <row r="5312" spans="4:6" x14ac:dyDescent="0.2">
      <c r="D5312" s="49"/>
      <c r="E5312" s="49"/>
      <c r="F5312" s="50"/>
    </row>
    <row r="5313" spans="4:6" x14ac:dyDescent="0.2">
      <c r="D5313" s="49"/>
      <c r="E5313" s="49"/>
      <c r="F5313" s="50"/>
    </row>
    <row r="5314" spans="4:6" x14ac:dyDescent="0.2">
      <c r="D5314" s="49"/>
      <c r="E5314" s="49"/>
      <c r="F5314" s="50"/>
    </row>
    <row r="5315" spans="4:6" x14ac:dyDescent="0.2">
      <c r="D5315" s="49"/>
      <c r="E5315" s="49"/>
      <c r="F5315" s="50"/>
    </row>
    <row r="5316" spans="4:6" x14ac:dyDescent="0.2">
      <c r="D5316" s="49"/>
      <c r="E5316" s="49"/>
      <c r="F5316" s="50"/>
    </row>
    <row r="5317" spans="4:6" x14ac:dyDescent="0.2">
      <c r="D5317" s="49"/>
      <c r="E5317" s="49"/>
      <c r="F5317" s="50"/>
    </row>
    <row r="5318" spans="4:6" x14ac:dyDescent="0.2">
      <c r="D5318" s="49"/>
      <c r="E5318" s="49"/>
      <c r="F5318" s="50"/>
    </row>
    <row r="5319" spans="4:6" x14ac:dyDescent="0.2">
      <c r="D5319" s="49"/>
      <c r="E5319" s="49"/>
      <c r="F5319" s="50"/>
    </row>
    <row r="5320" spans="4:6" x14ac:dyDescent="0.2">
      <c r="D5320" s="49"/>
      <c r="E5320" s="49"/>
      <c r="F5320" s="50"/>
    </row>
    <row r="5321" spans="4:6" x14ac:dyDescent="0.2">
      <c r="D5321" s="49"/>
      <c r="E5321" s="49"/>
      <c r="F5321" s="50"/>
    </row>
    <row r="5322" spans="4:6" x14ac:dyDescent="0.2">
      <c r="D5322" s="49"/>
      <c r="E5322" s="49"/>
      <c r="F5322" s="50"/>
    </row>
    <row r="5323" spans="4:6" x14ac:dyDescent="0.2">
      <c r="D5323" s="49"/>
      <c r="E5323" s="49"/>
      <c r="F5323" s="50"/>
    </row>
    <row r="5324" spans="4:6" x14ac:dyDescent="0.2">
      <c r="D5324" s="49"/>
      <c r="E5324" s="49"/>
      <c r="F5324" s="50"/>
    </row>
    <row r="5325" spans="4:6" x14ac:dyDescent="0.2">
      <c r="D5325" s="49"/>
      <c r="E5325" s="49"/>
      <c r="F5325" s="50"/>
    </row>
    <row r="5326" spans="4:6" x14ac:dyDescent="0.2">
      <c r="D5326" s="49"/>
      <c r="E5326" s="49"/>
      <c r="F5326" s="50"/>
    </row>
    <row r="5327" spans="4:6" x14ac:dyDescent="0.2">
      <c r="D5327" s="49"/>
      <c r="E5327" s="49"/>
      <c r="F5327" s="50"/>
    </row>
    <row r="5328" spans="4:6" x14ac:dyDescent="0.2">
      <c r="D5328" s="49"/>
      <c r="E5328" s="49"/>
      <c r="F5328" s="50"/>
    </row>
    <row r="5329" spans="4:6" x14ac:dyDescent="0.2">
      <c r="D5329" s="49"/>
      <c r="E5329" s="49"/>
      <c r="F5329" s="50"/>
    </row>
    <row r="5330" spans="4:6" x14ac:dyDescent="0.2">
      <c r="D5330" s="49"/>
      <c r="E5330" s="49"/>
      <c r="F5330" s="50"/>
    </row>
    <row r="5331" spans="4:6" x14ac:dyDescent="0.2">
      <c r="D5331" s="49"/>
      <c r="E5331" s="49"/>
      <c r="F5331" s="50"/>
    </row>
    <row r="5332" spans="4:6" x14ac:dyDescent="0.2">
      <c r="D5332" s="49"/>
      <c r="E5332" s="49"/>
      <c r="F5332" s="50"/>
    </row>
    <row r="5333" spans="4:6" x14ac:dyDescent="0.2">
      <c r="D5333" s="49"/>
      <c r="E5333" s="49"/>
      <c r="F5333" s="50"/>
    </row>
    <row r="5334" spans="4:6" x14ac:dyDescent="0.2">
      <c r="D5334" s="49"/>
      <c r="E5334" s="49"/>
      <c r="F5334" s="50"/>
    </row>
    <row r="5335" spans="4:6" x14ac:dyDescent="0.2">
      <c r="D5335" s="49"/>
      <c r="E5335" s="49"/>
      <c r="F5335" s="50"/>
    </row>
    <row r="5336" spans="4:6" x14ac:dyDescent="0.2">
      <c r="D5336" s="49"/>
      <c r="E5336" s="49"/>
      <c r="F5336" s="50"/>
    </row>
    <row r="5337" spans="4:6" x14ac:dyDescent="0.2">
      <c r="D5337" s="49"/>
      <c r="E5337" s="49"/>
      <c r="F5337" s="50"/>
    </row>
    <row r="5338" spans="4:6" x14ac:dyDescent="0.2">
      <c r="D5338" s="49"/>
      <c r="E5338" s="49"/>
      <c r="F5338" s="50"/>
    </row>
    <row r="5339" spans="4:6" x14ac:dyDescent="0.2">
      <c r="D5339" s="49"/>
      <c r="E5339" s="49"/>
      <c r="F5339" s="50"/>
    </row>
    <row r="5340" spans="4:6" x14ac:dyDescent="0.2">
      <c r="D5340" s="49"/>
      <c r="E5340" s="49"/>
      <c r="F5340" s="50"/>
    </row>
    <row r="5341" spans="4:6" x14ac:dyDescent="0.2">
      <c r="D5341" s="49"/>
      <c r="E5341" s="49"/>
      <c r="F5341" s="50"/>
    </row>
    <row r="5342" spans="4:6" x14ac:dyDescent="0.2">
      <c r="D5342" s="49"/>
      <c r="E5342" s="49"/>
      <c r="F5342" s="50"/>
    </row>
    <row r="5343" spans="4:6" x14ac:dyDescent="0.2">
      <c r="D5343" s="49"/>
      <c r="E5343" s="49"/>
      <c r="F5343" s="50"/>
    </row>
    <row r="5344" spans="4:6" x14ac:dyDescent="0.2">
      <c r="D5344" s="49"/>
      <c r="E5344" s="49"/>
      <c r="F5344" s="50"/>
    </row>
    <row r="5345" spans="4:6" x14ac:dyDescent="0.2">
      <c r="D5345" s="49"/>
      <c r="E5345" s="49"/>
      <c r="F5345" s="50"/>
    </row>
    <row r="5346" spans="4:6" x14ac:dyDescent="0.2">
      <c r="D5346" s="49"/>
      <c r="E5346" s="49"/>
      <c r="F5346" s="50"/>
    </row>
    <row r="5347" spans="4:6" x14ac:dyDescent="0.2">
      <c r="D5347" s="49"/>
      <c r="E5347" s="49"/>
      <c r="F5347" s="50"/>
    </row>
    <row r="5348" spans="4:6" x14ac:dyDescent="0.2">
      <c r="D5348" s="49"/>
      <c r="E5348" s="49"/>
      <c r="F5348" s="50"/>
    </row>
    <row r="5349" spans="4:6" x14ac:dyDescent="0.2">
      <c r="D5349" s="49"/>
      <c r="E5349" s="49"/>
      <c r="F5349" s="50"/>
    </row>
    <row r="5350" spans="4:6" x14ac:dyDescent="0.2">
      <c r="D5350" s="49"/>
      <c r="E5350" s="49"/>
      <c r="F5350" s="50"/>
    </row>
    <row r="5351" spans="4:6" x14ac:dyDescent="0.2">
      <c r="D5351" s="49"/>
      <c r="E5351" s="49"/>
      <c r="F5351" s="50"/>
    </row>
    <row r="5352" spans="4:6" x14ac:dyDescent="0.2">
      <c r="D5352" s="49"/>
      <c r="E5352" s="49"/>
      <c r="F5352" s="50"/>
    </row>
    <row r="5353" spans="4:6" x14ac:dyDescent="0.2">
      <c r="D5353" s="49"/>
      <c r="E5353" s="49"/>
      <c r="F5353" s="50"/>
    </row>
    <row r="5354" spans="4:6" x14ac:dyDescent="0.2">
      <c r="D5354" s="49"/>
      <c r="E5354" s="49"/>
      <c r="F5354" s="50"/>
    </row>
    <row r="5355" spans="4:6" x14ac:dyDescent="0.2">
      <c r="D5355" s="49"/>
      <c r="E5355" s="49"/>
      <c r="F5355" s="50"/>
    </row>
    <row r="5356" spans="4:6" x14ac:dyDescent="0.2">
      <c r="D5356" s="49"/>
      <c r="E5356" s="49"/>
      <c r="F5356" s="50"/>
    </row>
    <row r="5357" spans="4:6" x14ac:dyDescent="0.2">
      <c r="D5357" s="49"/>
      <c r="E5357" s="49"/>
      <c r="F5357" s="50"/>
    </row>
    <row r="5358" spans="4:6" x14ac:dyDescent="0.2">
      <c r="D5358" s="49"/>
      <c r="E5358" s="49"/>
      <c r="F5358" s="50"/>
    </row>
    <row r="5359" spans="4:6" x14ac:dyDescent="0.2">
      <c r="D5359" s="49"/>
      <c r="E5359" s="49"/>
      <c r="F5359" s="50"/>
    </row>
    <row r="5360" spans="4:6" x14ac:dyDescent="0.2">
      <c r="D5360" s="49"/>
      <c r="E5360" s="49"/>
      <c r="F5360" s="50"/>
    </row>
    <row r="5361" spans="4:6" x14ac:dyDescent="0.2">
      <c r="D5361" s="49"/>
      <c r="E5361" s="49"/>
      <c r="F5361" s="50"/>
    </row>
    <row r="5362" spans="4:6" x14ac:dyDescent="0.2">
      <c r="D5362" s="49"/>
      <c r="E5362" s="49"/>
      <c r="F5362" s="50"/>
    </row>
    <row r="5363" spans="4:6" x14ac:dyDescent="0.2">
      <c r="D5363" s="49"/>
      <c r="E5363" s="49"/>
      <c r="F5363" s="50"/>
    </row>
    <row r="5364" spans="4:6" x14ac:dyDescent="0.2">
      <c r="D5364" s="49"/>
      <c r="E5364" s="49"/>
      <c r="F5364" s="50"/>
    </row>
    <row r="5365" spans="4:6" x14ac:dyDescent="0.2">
      <c r="D5365" s="49"/>
      <c r="E5365" s="49"/>
      <c r="F5365" s="50"/>
    </row>
    <row r="5366" spans="4:6" x14ac:dyDescent="0.2">
      <c r="D5366" s="49"/>
      <c r="E5366" s="49"/>
      <c r="F5366" s="50"/>
    </row>
    <row r="5367" spans="4:6" x14ac:dyDescent="0.2">
      <c r="D5367" s="49"/>
      <c r="E5367" s="49"/>
      <c r="F5367" s="50"/>
    </row>
    <row r="5368" spans="4:6" x14ac:dyDescent="0.2">
      <c r="D5368" s="49"/>
      <c r="E5368" s="49"/>
      <c r="F5368" s="50"/>
    </row>
    <row r="5369" spans="4:6" x14ac:dyDescent="0.2">
      <c r="D5369" s="49"/>
      <c r="E5369" s="49"/>
      <c r="F5369" s="50"/>
    </row>
    <row r="5370" spans="4:6" x14ac:dyDescent="0.2">
      <c r="D5370" s="49"/>
      <c r="E5370" s="49"/>
      <c r="F5370" s="50"/>
    </row>
    <row r="5371" spans="4:6" x14ac:dyDescent="0.2">
      <c r="D5371" s="49"/>
      <c r="E5371" s="49"/>
      <c r="F5371" s="50"/>
    </row>
    <row r="5372" spans="4:6" x14ac:dyDescent="0.2">
      <c r="D5372" s="49"/>
      <c r="E5372" s="49"/>
      <c r="F5372" s="50"/>
    </row>
    <row r="5373" spans="4:6" x14ac:dyDescent="0.2">
      <c r="D5373" s="49"/>
      <c r="E5373" s="49"/>
      <c r="F5373" s="50"/>
    </row>
    <row r="5374" spans="4:6" x14ac:dyDescent="0.2">
      <c r="D5374" s="49"/>
      <c r="E5374" s="49"/>
      <c r="F5374" s="50"/>
    </row>
    <row r="5375" spans="4:6" x14ac:dyDescent="0.2">
      <c r="D5375" s="49"/>
      <c r="E5375" s="49"/>
      <c r="F5375" s="50"/>
    </row>
    <row r="5376" spans="4:6" x14ac:dyDescent="0.2">
      <c r="D5376" s="49"/>
      <c r="E5376" s="49"/>
      <c r="F5376" s="50"/>
    </row>
    <row r="5377" spans="4:6" x14ac:dyDescent="0.2">
      <c r="D5377" s="49"/>
      <c r="E5377" s="49"/>
      <c r="F5377" s="50"/>
    </row>
    <row r="5378" spans="4:6" x14ac:dyDescent="0.2">
      <c r="D5378" s="49"/>
      <c r="E5378" s="49"/>
      <c r="F5378" s="50"/>
    </row>
    <row r="5379" spans="4:6" x14ac:dyDescent="0.2">
      <c r="D5379" s="49"/>
      <c r="E5379" s="49"/>
      <c r="F5379" s="50"/>
    </row>
    <row r="5380" spans="4:6" x14ac:dyDescent="0.2">
      <c r="D5380" s="49"/>
      <c r="E5380" s="49"/>
      <c r="F5380" s="50"/>
    </row>
    <row r="5381" spans="4:6" x14ac:dyDescent="0.2">
      <c r="D5381" s="49"/>
      <c r="E5381" s="49"/>
      <c r="F5381" s="50"/>
    </row>
    <row r="5382" spans="4:6" x14ac:dyDescent="0.2">
      <c r="D5382" s="49"/>
      <c r="E5382" s="49"/>
      <c r="F5382" s="50"/>
    </row>
    <row r="5383" spans="4:6" x14ac:dyDescent="0.2">
      <c r="D5383" s="49"/>
      <c r="E5383" s="49"/>
      <c r="F5383" s="50"/>
    </row>
    <row r="5384" spans="4:6" x14ac:dyDescent="0.2">
      <c r="D5384" s="49"/>
      <c r="E5384" s="49"/>
      <c r="F5384" s="50"/>
    </row>
    <row r="5385" spans="4:6" x14ac:dyDescent="0.2">
      <c r="D5385" s="49"/>
      <c r="E5385" s="49"/>
      <c r="F5385" s="50"/>
    </row>
    <row r="5386" spans="4:6" x14ac:dyDescent="0.2">
      <c r="D5386" s="49"/>
      <c r="E5386" s="49"/>
      <c r="F5386" s="50"/>
    </row>
    <row r="5387" spans="4:6" x14ac:dyDescent="0.2">
      <c r="D5387" s="49"/>
      <c r="E5387" s="49"/>
      <c r="F5387" s="50"/>
    </row>
    <row r="5388" spans="4:6" x14ac:dyDescent="0.2">
      <c r="D5388" s="49"/>
      <c r="E5388" s="49"/>
      <c r="F5388" s="50"/>
    </row>
    <row r="5389" spans="4:6" x14ac:dyDescent="0.2">
      <c r="D5389" s="49"/>
      <c r="E5389" s="49"/>
      <c r="F5389" s="50"/>
    </row>
    <row r="5390" spans="4:6" x14ac:dyDescent="0.2">
      <c r="D5390" s="49"/>
      <c r="E5390" s="49"/>
      <c r="F5390" s="50"/>
    </row>
    <row r="5391" spans="4:6" x14ac:dyDescent="0.2">
      <c r="D5391" s="49"/>
      <c r="E5391" s="49"/>
      <c r="F5391" s="50"/>
    </row>
    <row r="5392" spans="4:6" x14ac:dyDescent="0.2">
      <c r="D5392" s="49"/>
      <c r="E5392" s="49"/>
      <c r="F5392" s="50"/>
    </row>
    <row r="5393" spans="4:6" x14ac:dyDescent="0.2">
      <c r="D5393" s="49"/>
      <c r="E5393" s="49"/>
      <c r="F5393" s="50"/>
    </row>
    <row r="5394" spans="4:6" x14ac:dyDescent="0.2">
      <c r="D5394" s="49"/>
      <c r="E5394" s="49"/>
      <c r="F5394" s="50"/>
    </row>
    <row r="5395" spans="4:6" x14ac:dyDescent="0.2">
      <c r="D5395" s="49"/>
      <c r="E5395" s="49"/>
      <c r="F5395" s="50"/>
    </row>
    <row r="5396" spans="4:6" x14ac:dyDescent="0.2">
      <c r="D5396" s="49"/>
      <c r="E5396" s="49"/>
      <c r="F5396" s="50"/>
    </row>
    <row r="5397" spans="4:6" x14ac:dyDescent="0.2">
      <c r="D5397" s="49"/>
      <c r="E5397" s="49"/>
      <c r="F5397" s="50"/>
    </row>
    <row r="5398" spans="4:6" x14ac:dyDescent="0.2">
      <c r="D5398" s="49"/>
      <c r="E5398" s="49"/>
      <c r="F5398" s="50"/>
    </row>
    <row r="5399" spans="4:6" x14ac:dyDescent="0.2">
      <c r="D5399" s="49"/>
      <c r="E5399" s="49"/>
      <c r="F5399" s="50"/>
    </row>
    <row r="5400" spans="4:6" x14ac:dyDescent="0.2">
      <c r="D5400" s="49"/>
      <c r="E5400" s="49"/>
      <c r="F5400" s="50"/>
    </row>
    <row r="5401" spans="4:6" x14ac:dyDescent="0.2">
      <c r="D5401" s="49"/>
      <c r="E5401" s="49"/>
      <c r="F5401" s="50"/>
    </row>
    <row r="5402" spans="4:6" x14ac:dyDescent="0.2">
      <c r="D5402" s="49"/>
      <c r="E5402" s="49"/>
      <c r="F5402" s="50"/>
    </row>
    <row r="5403" spans="4:6" x14ac:dyDescent="0.2">
      <c r="D5403" s="49"/>
      <c r="E5403" s="49"/>
      <c r="F5403" s="50"/>
    </row>
    <row r="5404" spans="4:6" x14ac:dyDescent="0.2">
      <c r="D5404" s="49"/>
      <c r="E5404" s="49"/>
      <c r="F5404" s="50"/>
    </row>
    <row r="5405" spans="4:6" x14ac:dyDescent="0.2">
      <c r="D5405" s="49"/>
      <c r="E5405" s="49"/>
      <c r="F5405" s="50"/>
    </row>
    <row r="5406" spans="4:6" x14ac:dyDescent="0.2">
      <c r="D5406" s="49"/>
      <c r="E5406" s="49"/>
      <c r="F5406" s="50"/>
    </row>
    <row r="5407" spans="4:6" x14ac:dyDescent="0.2">
      <c r="D5407" s="49"/>
      <c r="E5407" s="49"/>
      <c r="F5407" s="50"/>
    </row>
    <row r="5408" spans="4:6" x14ac:dyDescent="0.2">
      <c r="D5408" s="49"/>
      <c r="E5408" s="49"/>
      <c r="F5408" s="50"/>
    </row>
    <row r="5409" spans="4:6" x14ac:dyDescent="0.2">
      <c r="D5409" s="49"/>
      <c r="E5409" s="49"/>
      <c r="F5409" s="50"/>
    </row>
    <row r="5410" spans="4:6" x14ac:dyDescent="0.2">
      <c r="D5410" s="49"/>
      <c r="E5410" s="49"/>
      <c r="F5410" s="50"/>
    </row>
    <row r="5411" spans="4:6" x14ac:dyDescent="0.2">
      <c r="D5411" s="49"/>
      <c r="E5411" s="49"/>
      <c r="F5411" s="50"/>
    </row>
    <row r="5412" spans="4:6" x14ac:dyDescent="0.2">
      <c r="D5412" s="49"/>
      <c r="E5412" s="49"/>
      <c r="F5412" s="50"/>
    </row>
    <row r="5413" spans="4:6" x14ac:dyDescent="0.2">
      <c r="D5413" s="49"/>
      <c r="E5413" s="49"/>
      <c r="F5413" s="50"/>
    </row>
    <row r="5414" spans="4:6" x14ac:dyDescent="0.2">
      <c r="D5414" s="49"/>
      <c r="E5414" s="49"/>
      <c r="F5414" s="50"/>
    </row>
    <row r="5415" spans="4:6" x14ac:dyDescent="0.2">
      <c r="D5415" s="49"/>
      <c r="E5415" s="49"/>
      <c r="F5415" s="50"/>
    </row>
    <row r="5416" spans="4:6" x14ac:dyDescent="0.2">
      <c r="D5416" s="49"/>
      <c r="E5416" s="49"/>
      <c r="F5416" s="50"/>
    </row>
    <row r="5417" spans="4:6" x14ac:dyDescent="0.2">
      <c r="D5417" s="49"/>
      <c r="E5417" s="49"/>
      <c r="F5417" s="50"/>
    </row>
    <row r="5418" spans="4:6" x14ac:dyDescent="0.2">
      <c r="D5418" s="49"/>
      <c r="E5418" s="49"/>
      <c r="F5418" s="50"/>
    </row>
    <row r="5419" spans="4:6" x14ac:dyDescent="0.2">
      <c r="D5419" s="49"/>
      <c r="E5419" s="49"/>
      <c r="F5419" s="50"/>
    </row>
    <row r="5420" spans="4:6" x14ac:dyDescent="0.2">
      <c r="D5420" s="49"/>
      <c r="E5420" s="49"/>
      <c r="F5420" s="50"/>
    </row>
    <row r="5421" spans="4:6" x14ac:dyDescent="0.2">
      <c r="D5421" s="49"/>
      <c r="E5421" s="49"/>
      <c r="F5421" s="50"/>
    </row>
    <row r="5422" spans="4:6" x14ac:dyDescent="0.2">
      <c r="D5422" s="49"/>
      <c r="E5422" s="49"/>
      <c r="F5422" s="50"/>
    </row>
    <row r="5423" spans="4:6" x14ac:dyDescent="0.2">
      <c r="D5423" s="49"/>
      <c r="E5423" s="49"/>
      <c r="F5423" s="50"/>
    </row>
    <row r="5424" spans="4:6" x14ac:dyDescent="0.2">
      <c r="D5424" s="49"/>
      <c r="E5424" s="49"/>
      <c r="F5424" s="50"/>
    </row>
    <row r="5425" spans="4:6" x14ac:dyDescent="0.2">
      <c r="D5425" s="49"/>
      <c r="E5425" s="49"/>
      <c r="F5425" s="50"/>
    </row>
    <row r="5426" spans="4:6" x14ac:dyDescent="0.2">
      <c r="D5426" s="49"/>
      <c r="E5426" s="49"/>
      <c r="F5426" s="50"/>
    </row>
    <row r="5427" spans="4:6" x14ac:dyDescent="0.2">
      <c r="D5427" s="49"/>
      <c r="E5427" s="49"/>
      <c r="F5427" s="50"/>
    </row>
    <row r="5428" spans="4:6" x14ac:dyDescent="0.2">
      <c r="D5428" s="49"/>
      <c r="E5428" s="49"/>
      <c r="F5428" s="50"/>
    </row>
    <row r="5429" spans="4:6" x14ac:dyDescent="0.2">
      <c r="D5429" s="49"/>
      <c r="E5429" s="49"/>
      <c r="F5429" s="50"/>
    </row>
    <row r="5430" spans="4:6" x14ac:dyDescent="0.2">
      <c r="D5430" s="49"/>
      <c r="E5430" s="49"/>
      <c r="F5430" s="50"/>
    </row>
    <row r="5431" spans="4:6" x14ac:dyDescent="0.2">
      <c r="D5431" s="49"/>
      <c r="E5431" s="49"/>
      <c r="F5431" s="50"/>
    </row>
    <row r="5432" spans="4:6" x14ac:dyDescent="0.2">
      <c r="D5432" s="49"/>
      <c r="E5432" s="49"/>
      <c r="F5432" s="50"/>
    </row>
    <row r="5433" spans="4:6" x14ac:dyDescent="0.2">
      <c r="D5433" s="49"/>
      <c r="E5433" s="49"/>
      <c r="F5433" s="50"/>
    </row>
    <row r="5434" spans="4:6" x14ac:dyDescent="0.2">
      <c r="D5434" s="49"/>
      <c r="E5434" s="49"/>
      <c r="F5434" s="50"/>
    </row>
    <row r="5435" spans="4:6" x14ac:dyDescent="0.2">
      <c r="D5435" s="49"/>
      <c r="E5435" s="49"/>
      <c r="F5435" s="50"/>
    </row>
    <row r="5436" spans="4:6" x14ac:dyDescent="0.2">
      <c r="D5436" s="49"/>
      <c r="E5436" s="49"/>
      <c r="F5436" s="50"/>
    </row>
    <row r="5437" spans="4:6" x14ac:dyDescent="0.2">
      <c r="D5437" s="49"/>
      <c r="E5437" s="49"/>
      <c r="F5437" s="50"/>
    </row>
    <row r="5438" spans="4:6" x14ac:dyDescent="0.2">
      <c r="D5438" s="49"/>
      <c r="E5438" s="49"/>
      <c r="F5438" s="50"/>
    </row>
    <row r="5439" spans="4:6" x14ac:dyDescent="0.2">
      <c r="D5439" s="49"/>
      <c r="E5439" s="49"/>
      <c r="F5439" s="50"/>
    </row>
    <row r="5440" spans="4:6" x14ac:dyDescent="0.2">
      <c r="D5440" s="49"/>
      <c r="E5440" s="49"/>
      <c r="F5440" s="50"/>
    </row>
    <row r="5441" spans="4:6" x14ac:dyDescent="0.2">
      <c r="D5441" s="49"/>
      <c r="E5441" s="49"/>
      <c r="F5441" s="50"/>
    </row>
    <row r="5442" spans="4:6" x14ac:dyDescent="0.2">
      <c r="D5442" s="49"/>
      <c r="E5442" s="49"/>
      <c r="F5442" s="50"/>
    </row>
    <row r="5443" spans="4:6" x14ac:dyDescent="0.2">
      <c r="D5443" s="49"/>
      <c r="E5443" s="49"/>
      <c r="F5443" s="50"/>
    </row>
    <row r="5444" spans="4:6" x14ac:dyDescent="0.2">
      <c r="D5444" s="49"/>
      <c r="E5444" s="49"/>
      <c r="F5444" s="50"/>
    </row>
    <row r="5445" spans="4:6" x14ac:dyDescent="0.2">
      <c r="D5445" s="49"/>
      <c r="E5445" s="49"/>
      <c r="F5445" s="50"/>
    </row>
    <row r="5446" spans="4:6" x14ac:dyDescent="0.2">
      <c r="D5446" s="49"/>
      <c r="E5446" s="49"/>
      <c r="F5446" s="50"/>
    </row>
    <row r="5447" spans="4:6" x14ac:dyDescent="0.2">
      <c r="D5447" s="49"/>
      <c r="E5447" s="49"/>
      <c r="F5447" s="50"/>
    </row>
    <row r="5448" spans="4:6" x14ac:dyDescent="0.2">
      <c r="D5448" s="49"/>
      <c r="E5448" s="49"/>
      <c r="F5448" s="50"/>
    </row>
    <row r="5449" spans="4:6" x14ac:dyDescent="0.2">
      <c r="D5449" s="49"/>
      <c r="E5449" s="49"/>
      <c r="F5449" s="50"/>
    </row>
    <row r="5450" spans="4:6" x14ac:dyDescent="0.2">
      <c r="D5450" s="49"/>
      <c r="E5450" s="49"/>
      <c r="F5450" s="50"/>
    </row>
    <row r="5451" spans="4:6" x14ac:dyDescent="0.2">
      <c r="D5451" s="49"/>
      <c r="E5451" s="49"/>
      <c r="F5451" s="50"/>
    </row>
    <row r="5452" spans="4:6" x14ac:dyDescent="0.2">
      <c r="D5452" s="49"/>
      <c r="E5452" s="49"/>
      <c r="F5452" s="50"/>
    </row>
    <row r="5453" spans="4:6" x14ac:dyDescent="0.2">
      <c r="D5453" s="49"/>
      <c r="E5453" s="49"/>
      <c r="F5453" s="50"/>
    </row>
    <row r="5454" spans="4:6" x14ac:dyDescent="0.2">
      <c r="D5454" s="49"/>
      <c r="E5454" s="49"/>
      <c r="F5454" s="50"/>
    </row>
    <row r="5455" spans="4:6" x14ac:dyDescent="0.2">
      <c r="D5455" s="49"/>
      <c r="E5455" s="49"/>
      <c r="F5455" s="50"/>
    </row>
    <row r="5456" spans="4:6" x14ac:dyDescent="0.2">
      <c r="D5456" s="49"/>
      <c r="E5456" s="49"/>
      <c r="F5456" s="50"/>
    </row>
    <row r="5457" spans="4:6" x14ac:dyDescent="0.2">
      <c r="D5457" s="49"/>
      <c r="E5457" s="49"/>
      <c r="F5457" s="50"/>
    </row>
    <row r="5458" spans="4:6" x14ac:dyDescent="0.2">
      <c r="D5458" s="49"/>
      <c r="E5458" s="49"/>
      <c r="F5458" s="50"/>
    </row>
    <row r="5459" spans="4:6" x14ac:dyDescent="0.2">
      <c r="D5459" s="49"/>
      <c r="E5459" s="49"/>
      <c r="F5459" s="50"/>
    </row>
    <row r="5460" spans="4:6" x14ac:dyDescent="0.2">
      <c r="D5460" s="49"/>
      <c r="E5460" s="49"/>
      <c r="F5460" s="50"/>
    </row>
    <row r="5461" spans="4:6" x14ac:dyDescent="0.2">
      <c r="D5461" s="49"/>
      <c r="E5461" s="49"/>
      <c r="F5461" s="50"/>
    </row>
    <row r="5462" spans="4:6" x14ac:dyDescent="0.2">
      <c r="D5462" s="49"/>
      <c r="E5462" s="49"/>
      <c r="F5462" s="50"/>
    </row>
    <row r="5463" spans="4:6" x14ac:dyDescent="0.2">
      <c r="D5463" s="49"/>
      <c r="E5463" s="49"/>
      <c r="F5463" s="50"/>
    </row>
    <row r="5464" spans="4:6" x14ac:dyDescent="0.2">
      <c r="D5464" s="49"/>
      <c r="E5464" s="49"/>
      <c r="F5464" s="50"/>
    </row>
    <row r="5465" spans="4:6" x14ac:dyDescent="0.2">
      <c r="D5465" s="49"/>
      <c r="E5465" s="49"/>
      <c r="F5465" s="50"/>
    </row>
    <row r="5466" spans="4:6" x14ac:dyDescent="0.2">
      <c r="D5466" s="49"/>
      <c r="E5466" s="49"/>
      <c r="F5466" s="50"/>
    </row>
    <row r="5467" spans="4:6" x14ac:dyDescent="0.2">
      <c r="D5467" s="49"/>
      <c r="E5467" s="49"/>
      <c r="F5467" s="50"/>
    </row>
    <row r="5468" spans="4:6" x14ac:dyDescent="0.2">
      <c r="D5468" s="49"/>
      <c r="E5468" s="49"/>
      <c r="F5468" s="50"/>
    </row>
    <row r="5469" spans="4:6" x14ac:dyDescent="0.2">
      <c r="D5469" s="49"/>
      <c r="E5469" s="49"/>
      <c r="F5469" s="50"/>
    </row>
    <row r="5470" spans="4:6" x14ac:dyDescent="0.2">
      <c r="D5470" s="49"/>
      <c r="E5470" s="49"/>
      <c r="F5470" s="50"/>
    </row>
    <row r="5471" spans="4:6" x14ac:dyDescent="0.2">
      <c r="D5471" s="49"/>
      <c r="E5471" s="49"/>
      <c r="F5471" s="50"/>
    </row>
    <row r="5472" spans="4:6" x14ac:dyDescent="0.2">
      <c r="D5472" s="49"/>
      <c r="E5472" s="49"/>
      <c r="F5472" s="50"/>
    </row>
    <row r="5473" spans="4:6" x14ac:dyDescent="0.2">
      <c r="D5473" s="49"/>
      <c r="E5473" s="49"/>
      <c r="F5473" s="50"/>
    </row>
    <row r="5474" spans="4:6" x14ac:dyDescent="0.2">
      <c r="D5474" s="49"/>
      <c r="E5474" s="49"/>
      <c r="F5474" s="50"/>
    </row>
    <row r="5475" spans="4:6" x14ac:dyDescent="0.2">
      <c r="D5475" s="49"/>
      <c r="E5475" s="49"/>
      <c r="F5475" s="50"/>
    </row>
    <row r="5476" spans="4:6" x14ac:dyDescent="0.2">
      <c r="D5476" s="49"/>
      <c r="E5476" s="49"/>
      <c r="F5476" s="50"/>
    </row>
    <row r="5477" spans="4:6" x14ac:dyDescent="0.2">
      <c r="D5477" s="49"/>
      <c r="E5477" s="49"/>
      <c r="F5477" s="50"/>
    </row>
    <row r="5478" spans="4:6" x14ac:dyDescent="0.2">
      <c r="D5478" s="49"/>
      <c r="E5478" s="49"/>
      <c r="F5478" s="50"/>
    </row>
    <row r="5479" spans="4:6" x14ac:dyDescent="0.2">
      <c r="D5479" s="49"/>
      <c r="E5479" s="49"/>
      <c r="F5479" s="50"/>
    </row>
    <row r="5480" spans="4:6" x14ac:dyDescent="0.2">
      <c r="D5480" s="49"/>
      <c r="E5480" s="49"/>
      <c r="F5480" s="50"/>
    </row>
    <row r="5481" spans="4:6" x14ac:dyDescent="0.2">
      <c r="D5481" s="49"/>
      <c r="E5481" s="49"/>
      <c r="F5481" s="50"/>
    </row>
    <row r="5482" spans="4:6" x14ac:dyDescent="0.2">
      <c r="D5482" s="49"/>
      <c r="E5482" s="49"/>
      <c r="F5482" s="50"/>
    </row>
    <row r="5483" spans="4:6" x14ac:dyDescent="0.2">
      <c r="D5483" s="49"/>
      <c r="E5483" s="49"/>
      <c r="F5483" s="50"/>
    </row>
    <row r="5484" spans="4:6" x14ac:dyDescent="0.2">
      <c r="D5484" s="49"/>
      <c r="E5484" s="49"/>
      <c r="F5484" s="50"/>
    </row>
    <row r="5485" spans="4:6" x14ac:dyDescent="0.2">
      <c r="D5485" s="49"/>
      <c r="E5485" s="49"/>
      <c r="F5485" s="50"/>
    </row>
    <row r="5486" spans="4:6" x14ac:dyDescent="0.2">
      <c r="D5486" s="49"/>
      <c r="E5486" s="49"/>
      <c r="F5486" s="50"/>
    </row>
    <row r="5487" spans="4:6" x14ac:dyDescent="0.2">
      <c r="D5487" s="49"/>
      <c r="E5487" s="49"/>
      <c r="F5487" s="50"/>
    </row>
    <row r="5488" spans="4:6" x14ac:dyDescent="0.2">
      <c r="D5488" s="49"/>
      <c r="E5488" s="49"/>
      <c r="F5488" s="50"/>
    </row>
    <row r="5489" spans="4:6" x14ac:dyDescent="0.2">
      <c r="D5489" s="49"/>
      <c r="E5489" s="49"/>
      <c r="F5489" s="50"/>
    </row>
    <row r="5490" spans="4:6" x14ac:dyDescent="0.2">
      <c r="D5490" s="49"/>
      <c r="E5490" s="49"/>
      <c r="F5490" s="50"/>
    </row>
    <row r="5491" spans="4:6" x14ac:dyDescent="0.2">
      <c r="D5491" s="49"/>
      <c r="E5491" s="49"/>
      <c r="F5491" s="50"/>
    </row>
    <row r="5492" spans="4:6" x14ac:dyDescent="0.2">
      <c r="D5492" s="49"/>
      <c r="E5492" s="49"/>
      <c r="F5492" s="50"/>
    </row>
    <row r="5493" spans="4:6" x14ac:dyDescent="0.2">
      <c r="D5493" s="49"/>
      <c r="E5493" s="49"/>
      <c r="F5493" s="50"/>
    </row>
    <row r="5494" spans="4:6" x14ac:dyDescent="0.2">
      <c r="D5494" s="49"/>
      <c r="E5494" s="49"/>
      <c r="F5494" s="50"/>
    </row>
    <row r="5495" spans="4:6" x14ac:dyDescent="0.2">
      <c r="D5495" s="49"/>
      <c r="E5495" s="49"/>
      <c r="F5495" s="50"/>
    </row>
    <row r="5496" spans="4:6" x14ac:dyDescent="0.2">
      <c r="D5496" s="49"/>
      <c r="E5496" s="49"/>
      <c r="F5496" s="50"/>
    </row>
    <row r="5497" spans="4:6" x14ac:dyDescent="0.2">
      <c r="D5497" s="49"/>
      <c r="E5497" s="49"/>
      <c r="F5497" s="50"/>
    </row>
    <row r="5498" spans="4:6" x14ac:dyDescent="0.2">
      <c r="D5498" s="49"/>
      <c r="E5498" s="49"/>
      <c r="F5498" s="50"/>
    </row>
    <row r="5499" spans="4:6" x14ac:dyDescent="0.2">
      <c r="D5499" s="49"/>
      <c r="E5499" s="49"/>
      <c r="F5499" s="50"/>
    </row>
    <row r="5500" spans="4:6" x14ac:dyDescent="0.2">
      <c r="D5500" s="49"/>
      <c r="E5500" s="49"/>
      <c r="F5500" s="50"/>
    </row>
    <row r="5501" spans="4:6" x14ac:dyDescent="0.2">
      <c r="D5501" s="49"/>
      <c r="E5501" s="49"/>
      <c r="F5501" s="50"/>
    </row>
    <row r="5502" spans="4:6" x14ac:dyDescent="0.2">
      <c r="D5502" s="49"/>
      <c r="E5502" s="49"/>
      <c r="F5502" s="50"/>
    </row>
    <row r="5503" spans="4:6" x14ac:dyDescent="0.2">
      <c r="D5503" s="49"/>
      <c r="E5503" s="49"/>
      <c r="F5503" s="50"/>
    </row>
    <row r="5504" spans="4:6" x14ac:dyDescent="0.2">
      <c r="D5504" s="49"/>
      <c r="E5504" s="49"/>
      <c r="F5504" s="50"/>
    </row>
    <row r="5505" spans="4:6" x14ac:dyDescent="0.2">
      <c r="D5505" s="49"/>
      <c r="E5505" s="49"/>
      <c r="F5505" s="50"/>
    </row>
    <row r="5506" spans="4:6" x14ac:dyDescent="0.2">
      <c r="D5506" s="49"/>
      <c r="E5506" s="49"/>
      <c r="F5506" s="50"/>
    </row>
    <row r="5507" spans="4:6" x14ac:dyDescent="0.2">
      <c r="D5507" s="49"/>
      <c r="E5507" s="49"/>
      <c r="F5507" s="50"/>
    </row>
    <row r="5508" spans="4:6" x14ac:dyDescent="0.2">
      <c r="D5508" s="49"/>
      <c r="E5508" s="49"/>
      <c r="F5508" s="50"/>
    </row>
    <row r="5509" spans="4:6" x14ac:dyDescent="0.2">
      <c r="D5509" s="49"/>
      <c r="E5509" s="49"/>
      <c r="F5509" s="50"/>
    </row>
    <row r="5510" spans="4:6" x14ac:dyDescent="0.2">
      <c r="D5510" s="49"/>
      <c r="E5510" s="49"/>
      <c r="F5510" s="50"/>
    </row>
    <row r="5511" spans="4:6" x14ac:dyDescent="0.2">
      <c r="D5511" s="49"/>
      <c r="E5511" s="49"/>
      <c r="F5511" s="50"/>
    </row>
    <row r="5512" spans="4:6" x14ac:dyDescent="0.2">
      <c r="D5512" s="49"/>
      <c r="E5512" s="49"/>
      <c r="F5512" s="50"/>
    </row>
    <row r="5513" spans="4:6" x14ac:dyDescent="0.2">
      <c r="D5513" s="49"/>
      <c r="E5513" s="49"/>
      <c r="F5513" s="50"/>
    </row>
    <row r="5514" spans="4:6" x14ac:dyDescent="0.2">
      <c r="D5514" s="49"/>
      <c r="E5514" s="49"/>
      <c r="F5514" s="50"/>
    </row>
    <row r="5515" spans="4:6" x14ac:dyDescent="0.2">
      <c r="D5515" s="49"/>
      <c r="E5515" s="49"/>
      <c r="F5515" s="50"/>
    </row>
    <row r="5516" spans="4:6" x14ac:dyDescent="0.2">
      <c r="D5516" s="49"/>
      <c r="E5516" s="49"/>
      <c r="F5516" s="50"/>
    </row>
    <row r="5517" spans="4:6" x14ac:dyDescent="0.2">
      <c r="D5517" s="49"/>
      <c r="E5517" s="49"/>
      <c r="F5517" s="50"/>
    </row>
    <row r="5518" spans="4:6" x14ac:dyDescent="0.2">
      <c r="D5518" s="49"/>
      <c r="E5518" s="49"/>
      <c r="F5518" s="50"/>
    </row>
    <row r="5519" spans="4:6" x14ac:dyDescent="0.2">
      <c r="D5519" s="49"/>
      <c r="E5519" s="49"/>
      <c r="F5519" s="50"/>
    </row>
    <row r="5520" spans="4:6" x14ac:dyDescent="0.2">
      <c r="D5520" s="49"/>
      <c r="E5520" s="49"/>
      <c r="F5520" s="50"/>
    </row>
    <row r="5521" spans="4:6" x14ac:dyDescent="0.2">
      <c r="D5521" s="49"/>
      <c r="E5521" s="49"/>
      <c r="F5521" s="50"/>
    </row>
    <row r="5522" spans="4:6" x14ac:dyDescent="0.2">
      <c r="D5522" s="49"/>
      <c r="E5522" s="49"/>
      <c r="F5522" s="50"/>
    </row>
    <row r="5523" spans="4:6" x14ac:dyDescent="0.2">
      <c r="D5523" s="49"/>
      <c r="E5523" s="49"/>
      <c r="F5523" s="50"/>
    </row>
    <row r="5524" spans="4:6" x14ac:dyDescent="0.2">
      <c r="D5524" s="49"/>
      <c r="E5524" s="49"/>
      <c r="F5524" s="50"/>
    </row>
    <row r="5525" spans="4:6" x14ac:dyDescent="0.2">
      <c r="D5525" s="49"/>
      <c r="E5525" s="49"/>
      <c r="F5525" s="50"/>
    </row>
    <row r="5526" spans="4:6" x14ac:dyDescent="0.2">
      <c r="D5526" s="49"/>
      <c r="E5526" s="49"/>
      <c r="F5526" s="50"/>
    </row>
    <row r="5527" spans="4:6" x14ac:dyDescent="0.2">
      <c r="D5527" s="49"/>
      <c r="E5527" s="49"/>
      <c r="F5527" s="50"/>
    </row>
    <row r="5528" spans="4:6" x14ac:dyDescent="0.2">
      <c r="D5528" s="49"/>
      <c r="E5528" s="49"/>
      <c r="F5528" s="50"/>
    </row>
    <row r="5529" spans="4:6" x14ac:dyDescent="0.2">
      <c r="D5529" s="49"/>
      <c r="E5529" s="49"/>
      <c r="F5529" s="50"/>
    </row>
    <row r="5530" spans="4:6" x14ac:dyDescent="0.2">
      <c r="D5530" s="49"/>
      <c r="E5530" s="49"/>
      <c r="F5530" s="50"/>
    </row>
    <row r="5531" spans="4:6" x14ac:dyDescent="0.2">
      <c r="D5531" s="49"/>
      <c r="E5531" s="49"/>
      <c r="F5531" s="50"/>
    </row>
    <row r="5532" spans="4:6" x14ac:dyDescent="0.2">
      <c r="D5532" s="49"/>
      <c r="E5532" s="49"/>
      <c r="F5532" s="50"/>
    </row>
    <row r="5533" spans="4:6" x14ac:dyDescent="0.2">
      <c r="D5533" s="49"/>
      <c r="E5533" s="49"/>
      <c r="F5533" s="50"/>
    </row>
    <row r="5534" spans="4:6" x14ac:dyDescent="0.2">
      <c r="D5534" s="49"/>
      <c r="E5534" s="49"/>
      <c r="F5534" s="50"/>
    </row>
    <row r="5535" spans="4:6" x14ac:dyDescent="0.2">
      <c r="D5535" s="49"/>
      <c r="E5535" s="49"/>
      <c r="F5535" s="50"/>
    </row>
    <row r="5536" spans="4:6" x14ac:dyDescent="0.2">
      <c r="D5536" s="49"/>
      <c r="E5536" s="49"/>
      <c r="F5536" s="50"/>
    </row>
    <row r="5537" spans="4:6" x14ac:dyDescent="0.2">
      <c r="D5537" s="49"/>
      <c r="E5537" s="49"/>
      <c r="F5537" s="50"/>
    </row>
    <row r="5538" spans="4:6" x14ac:dyDescent="0.2">
      <c r="D5538" s="49"/>
      <c r="E5538" s="49"/>
      <c r="F5538" s="50"/>
    </row>
    <row r="5539" spans="4:6" x14ac:dyDescent="0.2">
      <c r="D5539" s="49"/>
      <c r="E5539" s="49"/>
      <c r="F5539" s="50"/>
    </row>
    <row r="5540" spans="4:6" x14ac:dyDescent="0.2">
      <c r="D5540" s="49"/>
      <c r="E5540" s="49"/>
      <c r="F5540" s="50"/>
    </row>
    <row r="5541" spans="4:6" x14ac:dyDescent="0.2">
      <c r="D5541" s="49"/>
      <c r="E5541" s="49"/>
      <c r="F5541" s="50"/>
    </row>
    <row r="5542" spans="4:6" x14ac:dyDescent="0.2">
      <c r="D5542" s="49"/>
      <c r="E5542" s="49"/>
      <c r="F5542" s="50"/>
    </row>
    <row r="5543" spans="4:6" x14ac:dyDescent="0.2">
      <c r="D5543" s="49"/>
      <c r="E5543" s="49"/>
      <c r="F5543" s="50"/>
    </row>
    <row r="5544" spans="4:6" x14ac:dyDescent="0.2">
      <c r="D5544" s="49"/>
      <c r="E5544" s="49"/>
      <c r="F5544" s="50"/>
    </row>
    <row r="5545" spans="4:6" x14ac:dyDescent="0.2">
      <c r="D5545" s="49"/>
      <c r="E5545" s="49"/>
      <c r="F5545" s="50"/>
    </row>
    <row r="5546" spans="4:6" x14ac:dyDescent="0.2">
      <c r="D5546" s="49"/>
      <c r="E5546" s="49"/>
      <c r="F5546" s="50"/>
    </row>
    <row r="5547" spans="4:6" x14ac:dyDescent="0.2">
      <c r="D5547" s="49"/>
      <c r="E5547" s="49"/>
      <c r="F5547" s="50"/>
    </row>
    <row r="5548" spans="4:6" x14ac:dyDescent="0.2">
      <c r="D5548" s="49"/>
      <c r="E5548" s="49"/>
      <c r="F5548" s="50"/>
    </row>
    <row r="5549" spans="4:6" x14ac:dyDescent="0.2">
      <c r="D5549" s="49"/>
      <c r="E5549" s="49"/>
      <c r="F5549" s="50"/>
    </row>
    <row r="5550" spans="4:6" x14ac:dyDescent="0.2">
      <c r="D5550" s="49"/>
      <c r="E5550" s="49"/>
      <c r="F5550" s="50"/>
    </row>
    <row r="5551" spans="4:6" x14ac:dyDescent="0.2">
      <c r="D5551" s="49"/>
      <c r="E5551" s="49"/>
      <c r="F5551" s="50"/>
    </row>
    <row r="5552" spans="4:6" x14ac:dyDescent="0.2">
      <c r="D5552" s="49"/>
      <c r="E5552" s="49"/>
      <c r="F5552" s="50"/>
    </row>
    <row r="5553" spans="4:6" x14ac:dyDescent="0.2">
      <c r="D5553" s="49"/>
      <c r="E5553" s="49"/>
      <c r="F5553" s="50"/>
    </row>
    <row r="5554" spans="4:6" x14ac:dyDescent="0.2">
      <c r="D5554" s="49"/>
      <c r="E5554" s="49"/>
      <c r="F5554" s="50"/>
    </row>
    <row r="5555" spans="4:6" x14ac:dyDescent="0.2">
      <c r="D5555" s="49"/>
      <c r="E5555" s="49"/>
      <c r="F5555" s="50"/>
    </row>
    <row r="5556" spans="4:6" x14ac:dyDescent="0.2">
      <c r="D5556" s="49"/>
      <c r="E5556" s="49"/>
      <c r="F5556" s="50"/>
    </row>
    <row r="5557" spans="4:6" x14ac:dyDescent="0.2">
      <c r="D5557" s="49"/>
      <c r="E5557" s="49"/>
      <c r="F5557" s="50"/>
    </row>
    <row r="5558" spans="4:6" x14ac:dyDescent="0.2">
      <c r="D5558" s="49"/>
      <c r="E5558" s="49"/>
      <c r="F5558" s="50"/>
    </row>
    <row r="5559" spans="4:6" x14ac:dyDescent="0.2">
      <c r="D5559" s="49"/>
      <c r="E5559" s="49"/>
      <c r="F5559" s="50"/>
    </row>
    <row r="5560" spans="4:6" x14ac:dyDescent="0.2">
      <c r="D5560" s="49"/>
      <c r="E5560" s="49"/>
      <c r="F5560" s="50"/>
    </row>
    <row r="5561" spans="4:6" x14ac:dyDescent="0.2">
      <c r="D5561" s="49"/>
      <c r="E5561" s="49"/>
      <c r="F5561" s="50"/>
    </row>
    <row r="5562" spans="4:6" x14ac:dyDescent="0.2">
      <c r="D5562" s="49"/>
      <c r="E5562" s="49"/>
      <c r="F5562" s="50"/>
    </row>
    <row r="5563" spans="4:6" x14ac:dyDescent="0.2">
      <c r="F5563" s="50"/>
    </row>
    <row r="5564" spans="4:6" x14ac:dyDescent="0.2">
      <c r="F5564" s="51"/>
    </row>
  </sheetData>
  <autoFilter ref="A2:M2780" xr:uid="{A6213773-D147-4F3A-BC7B-A9CD31BDD480}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23FBB-6A86-4AC9-A350-BEFD86587417}">
  <sheetPr>
    <tabColor rgb="FF0070C0"/>
  </sheetPr>
  <dimension ref="A1:H1226"/>
  <sheetViews>
    <sheetView showGridLines="0" workbookViewId="0"/>
  </sheetViews>
  <sheetFormatPr defaultRowHeight="12.75" x14ac:dyDescent="0.2"/>
  <cols>
    <col min="1" max="1" width="32.85546875" style="7" bestFit="1" customWidth="1"/>
    <col min="2" max="2" width="19.42578125" style="7" customWidth="1"/>
    <col min="3" max="3" width="12.140625" style="7" bestFit="1" customWidth="1"/>
    <col min="4" max="4" width="13.7109375" style="7" customWidth="1"/>
    <col min="5" max="5" width="17.42578125" style="7" customWidth="1"/>
    <col min="6" max="6" width="16.28515625" style="7" customWidth="1"/>
    <col min="7" max="8" width="14.85546875" style="7" customWidth="1"/>
    <col min="9" max="16384" width="9.140625" style="7"/>
  </cols>
  <sheetData>
    <row r="1" spans="1:8" x14ac:dyDescent="0.2">
      <c r="D1" s="24" t="s">
        <v>127</v>
      </c>
      <c r="E1" s="24" t="s">
        <v>127</v>
      </c>
      <c r="F1" s="24" t="s">
        <v>109</v>
      </c>
      <c r="G1" s="24" t="s">
        <v>109</v>
      </c>
      <c r="H1" s="24" t="s">
        <v>109</v>
      </c>
    </row>
    <row r="2" spans="1:8" ht="51" x14ac:dyDescent="0.2">
      <c r="A2" s="21" t="s">
        <v>1</v>
      </c>
      <c r="B2" s="21" t="s">
        <v>205</v>
      </c>
      <c r="C2" s="21" t="s">
        <v>206</v>
      </c>
      <c r="D2" s="22" t="s">
        <v>207</v>
      </c>
      <c r="E2" s="22" t="s">
        <v>208</v>
      </c>
      <c r="F2" s="22" t="s">
        <v>209</v>
      </c>
      <c r="G2" s="22" t="s">
        <v>211</v>
      </c>
      <c r="H2" s="22" t="s">
        <v>212</v>
      </c>
    </row>
    <row r="3" spans="1:8" x14ac:dyDescent="0.2">
      <c r="A3" s="7" t="s">
        <v>29</v>
      </c>
      <c r="B3" s="7" t="s">
        <v>210</v>
      </c>
      <c r="C3" s="7" t="s">
        <v>67</v>
      </c>
      <c r="D3" s="25">
        <f>412/6686</f>
        <v>6.1621298235118159E-2</v>
      </c>
      <c r="E3" s="23">
        <f>SUMIFS(UK!H:H,UK!A:A,'Special condition stocks'!C3,UK!C:C,'Special condition stocks'!A3)</f>
        <v>35.348999999999997</v>
      </c>
      <c r="F3" s="25">
        <f t="shared" ref="F3:F34" si="0">ROUND(E3*D3,3)</f>
        <v>2.1779999999999999</v>
      </c>
      <c r="G3" s="25">
        <v>0</v>
      </c>
      <c r="H3" s="25">
        <f>F3+G3</f>
        <v>2.1779999999999999</v>
      </c>
    </row>
    <row r="4" spans="1:8" x14ac:dyDescent="0.2">
      <c r="A4" s="7" t="s">
        <v>32</v>
      </c>
      <c r="B4" s="7" t="s">
        <v>210</v>
      </c>
      <c r="C4" s="7" t="s">
        <v>67</v>
      </c>
      <c r="D4" s="25">
        <f t="shared" ref="D4:D36" si="1">412/6686</f>
        <v>6.1621298235118159E-2</v>
      </c>
      <c r="E4" s="23">
        <f>SUMIFS(UK!H:H,UK!A:A,'Special condition stocks'!C4,UK!C:C,'Special condition stocks'!A4)</f>
        <v>66.3</v>
      </c>
      <c r="F4" s="25">
        <f t="shared" si="0"/>
        <v>4.085</v>
      </c>
      <c r="G4" s="25">
        <v>0</v>
      </c>
      <c r="H4" s="25">
        <f t="shared" ref="H4:H36" si="2">F4+G4</f>
        <v>4.085</v>
      </c>
    </row>
    <row r="5" spans="1:8" x14ac:dyDescent="0.2">
      <c r="A5" s="7" t="s">
        <v>31</v>
      </c>
      <c r="B5" s="7" t="s">
        <v>210</v>
      </c>
      <c r="C5" s="7" t="s">
        <v>67</v>
      </c>
      <c r="D5" s="25">
        <f t="shared" si="1"/>
        <v>6.1621298235118159E-2</v>
      </c>
      <c r="E5" s="23">
        <f>SUMIFS(UK!H:H,UK!A:A,'Special condition stocks'!C5,UK!C:C,'Special condition stocks'!A5)</f>
        <v>6.7</v>
      </c>
      <c r="F5" s="25">
        <f t="shared" si="0"/>
        <v>0.41299999999999998</v>
      </c>
      <c r="G5" s="25">
        <v>0</v>
      </c>
      <c r="H5" s="25">
        <f t="shared" si="2"/>
        <v>0.41299999999999998</v>
      </c>
    </row>
    <row r="6" spans="1:8" x14ac:dyDescent="0.2">
      <c r="A6" s="7" t="s">
        <v>30</v>
      </c>
      <c r="B6" s="7" t="s">
        <v>210</v>
      </c>
      <c r="C6" s="7" t="s">
        <v>67</v>
      </c>
      <c r="D6" s="25">
        <f t="shared" si="1"/>
        <v>6.1621298235118159E-2</v>
      </c>
      <c r="E6" s="23">
        <f>SUMIFS(UK!H:H,UK!A:A,'Special condition stocks'!C6,UK!C:C,'Special condition stocks'!A6)</f>
        <v>0.42399999999999999</v>
      </c>
      <c r="F6" s="25">
        <f t="shared" si="0"/>
        <v>2.5999999999999999E-2</v>
      </c>
      <c r="G6" s="25">
        <v>0</v>
      </c>
      <c r="H6" s="25">
        <f t="shared" si="2"/>
        <v>2.5999999999999999E-2</v>
      </c>
    </row>
    <row r="7" spans="1:8" x14ac:dyDescent="0.2">
      <c r="A7" s="7" t="s">
        <v>4</v>
      </c>
      <c r="B7" s="7" t="s">
        <v>210</v>
      </c>
      <c r="C7" s="7" t="s">
        <v>67</v>
      </c>
      <c r="D7" s="25">
        <f t="shared" si="1"/>
        <v>6.1621298235118159E-2</v>
      </c>
      <c r="E7" s="23">
        <f>SUMIFS(UK!H:H,UK!A:A,'Special condition stocks'!C7,UK!C:C,'Special condition stocks'!A7)</f>
        <v>90.578999999999994</v>
      </c>
      <c r="F7" s="25">
        <f t="shared" si="0"/>
        <v>5.5819999999999999</v>
      </c>
      <c r="G7" s="25">
        <v>0</v>
      </c>
      <c r="H7" s="25">
        <f t="shared" si="2"/>
        <v>5.5819999999999999</v>
      </c>
    </row>
    <row r="8" spans="1:8" x14ac:dyDescent="0.2">
      <c r="A8" s="7" t="s">
        <v>13</v>
      </c>
      <c r="B8" s="7" t="s">
        <v>210</v>
      </c>
      <c r="C8" s="7" t="s">
        <v>67</v>
      </c>
      <c r="D8" s="25">
        <f t="shared" si="1"/>
        <v>6.1621298235118159E-2</v>
      </c>
      <c r="E8" s="23">
        <f>SUMIFS(UK!H:H,UK!A:A,'Special condition stocks'!C8,UK!C:C,'Special condition stocks'!A8)</f>
        <v>14.239000000000001</v>
      </c>
      <c r="F8" s="25">
        <f t="shared" si="0"/>
        <v>0.877</v>
      </c>
      <c r="G8" s="25">
        <v>0</v>
      </c>
      <c r="H8" s="25">
        <f t="shared" si="2"/>
        <v>0.877</v>
      </c>
    </row>
    <row r="9" spans="1:8" x14ac:dyDescent="0.2">
      <c r="A9" s="7" t="s">
        <v>17</v>
      </c>
      <c r="B9" s="7" t="s">
        <v>210</v>
      </c>
      <c r="C9" s="7" t="s">
        <v>67</v>
      </c>
      <c r="D9" s="25">
        <f t="shared" si="1"/>
        <v>6.1621298235118159E-2</v>
      </c>
      <c r="E9" s="23">
        <f>SUMIFS(UK!H:H,UK!A:A,'Special condition stocks'!C9,UK!C:C,'Special condition stocks'!A9)</f>
        <v>1355.1890000000001</v>
      </c>
      <c r="F9" s="25">
        <f t="shared" si="0"/>
        <v>83.509</v>
      </c>
      <c r="G9" s="25">
        <v>23.523</v>
      </c>
      <c r="H9" s="25">
        <f t="shared" si="2"/>
        <v>107.032</v>
      </c>
    </row>
    <row r="10" spans="1:8" x14ac:dyDescent="0.2">
      <c r="A10" s="7" t="s">
        <v>18</v>
      </c>
      <c r="B10" s="7" t="s">
        <v>210</v>
      </c>
      <c r="C10" s="7" t="s">
        <v>67</v>
      </c>
      <c r="D10" s="25">
        <f t="shared" si="1"/>
        <v>6.1621298235118159E-2</v>
      </c>
      <c r="E10" s="23">
        <f>SUMIFS(UK!H:H,UK!A:A,'Special condition stocks'!C10,UK!C:C,'Special condition stocks'!A10)</f>
        <v>57.161999999999999</v>
      </c>
      <c r="F10" s="25">
        <f t="shared" si="0"/>
        <v>3.5219999999999998</v>
      </c>
      <c r="G10" s="25">
        <v>0</v>
      </c>
      <c r="H10" s="25">
        <f t="shared" si="2"/>
        <v>3.5219999999999998</v>
      </c>
    </row>
    <row r="11" spans="1:8" x14ac:dyDescent="0.2">
      <c r="A11" s="7" t="s">
        <v>14</v>
      </c>
      <c r="B11" s="7" t="s">
        <v>210</v>
      </c>
      <c r="C11" s="7" t="s">
        <v>67</v>
      </c>
      <c r="D11" s="25">
        <f t="shared" si="1"/>
        <v>6.1621298235118159E-2</v>
      </c>
      <c r="E11" s="23">
        <f>SUMIFS(UK!H:H,UK!A:A,'Special condition stocks'!C11,UK!C:C,'Special condition stocks'!A11)</f>
        <v>147.51499999999999</v>
      </c>
      <c r="F11" s="25">
        <f t="shared" si="0"/>
        <v>9.09</v>
      </c>
      <c r="G11" s="25">
        <v>0</v>
      </c>
      <c r="H11" s="25">
        <f t="shared" si="2"/>
        <v>9.09</v>
      </c>
    </row>
    <row r="12" spans="1:8" x14ac:dyDescent="0.2">
      <c r="A12" s="7" t="s">
        <v>7</v>
      </c>
      <c r="B12" s="7" t="s">
        <v>210</v>
      </c>
      <c r="C12" s="7" t="s">
        <v>67</v>
      </c>
      <c r="D12" s="25">
        <f t="shared" si="1"/>
        <v>6.1621298235118159E-2</v>
      </c>
      <c r="E12" s="23">
        <f>SUMIFS(UK!H:H,UK!A:A,'Special condition stocks'!C12,UK!C:C,'Special condition stocks'!A12)</f>
        <v>3.5</v>
      </c>
      <c r="F12" s="25">
        <f t="shared" si="0"/>
        <v>0.216</v>
      </c>
      <c r="G12" s="25">
        <v>0</v>
      </c>
      <c r="H12" s="25">
        <f t="shared" si="2"/>
        <v>0.216</v>
      </c>
    </row>
    <row r="13" spans="1:8" x14ac:dyDescent="0.2">
      <c r="A13" s="7" t="s">
        <v>15</v>
      </c>
      <c r="B13" s="7" t="s">
        <v>210</v>
      </c>
      <c r="C13" s="7" t="s">
        <v>67</v>
      </c>
      <c r="D13" s="25">
        <f t="shared" si="1"/>
        <v>6.1621298235118159E-2</v>
      </c>
      <c r="E13" s="23">
        <f>SUMIFS(UK!H:H,UK!A:A,'Special condition stocks'!C13,UK!C:C,'Special condition stocks'!A13)</f>
        <v>0</v>
      </c>
      <c r="F13" s="25">
        <f t="shared" si="0"/>
        <v>0</v>
      </c>
      <c r="G13" s="25">
        <v>0</v>
      </c>
      <c r="H13" s="25">
        <f t="shared" si="2"/>
        <v>0</v>
      </c>
    </row>
    <row r="14" spans="1:8" x14ac:dyDescent="0.2">
      <c r="A14" s="7" t="s">
        <v>66</v>
      </c>
      <c r="B14" s="7" t="s">
        <v>210</v>
      </c>
      <c r="C14" s="7" t="s">
        <v>67</v>
      </c>
      <c r="D14" s="25">
        <f t="shared" si="1"/>
        <v>6.1621298235118159E-2</v>
      </c>
      <c r="E14" s="23">
        <f>SUMIFS(UK!H:H,UK!A:A,'Special condition stocks'!C14,UK!C:C,'Special condition stocks'!A14)</f>
        <v>0</v>
      </c>
      <c r="F14" s="25">
        <f t="shared" si="0"/>
        <v>0</v>
      </c>
      <c r="G14" s="25">
        <v>0</v>
      </c>
      <c r="H14" s="25">
        <f t="shared" si="2"/>
        <v>0</v>
      </c>
    </row>
    <row r="15" spans="1:8" x14ac:dyDescent="0.2">
      <c r="A15" s="7" t="s">
        <v>23</v>
      </c>
      <c r="B15" s="7" t="s">
        <v>210</v>
      </c>
      <c r="C15" s="7" t="s">
        <v>67</v>
      </c>
      <c r="D15" s="25">
        <f t="shared" si="1"/>
        <v>6.1621298235118159E-2</v>
      </c>
      <c r="E15" s="23">
        <f>SUMIFS(UK!H:H,UK!A:A,'Special condition stocks'!C15,UK!C:C,'Special condition stocks'!A15)</f>
        <v>7.8879999999999999</v>
      </c>
      <c r="F15" s="25">
        <f t="shared" si="0"/>
        <v>0.48599999999999999</v>
      </c>
      <c r="G15" s="25">
        <v>0</v>
      </c>
      <c r="H15" s="25">
        <f t="shared" si="2"/>
        <v>0.48599999999999999</v>
      </c>
    </row>
    <row r="16" spans="1:8" x14ac:dyDescent="0.2">
      <c r="A16" s="7" t="s">
        <v>24</v>
      </c>
      <c r="B16" s="7" t="s">
        <v>210</v>
      </c>
      <c r="C16" s="7" t="s">
        <v>67</v>
      </c>
      <c r="D16" s="25">
        <f t="shared" si="1"/>
        <v>6.1621298235118159E-2</v>
      </c>
      <c r="E16" s="23">
        <f>SUMIFS(UK!H:H,UK!A:A,'Special condition stocks'!C16,UK!C:C,'Special condition stocks'!A16)</f>
        <v>65.665000000000006</v>
      </c>
      <c r="F16" s="25">
        <f t="shared" si="0"/>
        <v>4.0460000000000003</v>
      </c>
      <c r="G16" s="25">
        <v>0</v>
      </c>
      <c r="H16" s="25">
        <f t="shared" si="2"/>
        <v>4.0460000000000003</v>
      </c>
    </row>
    <row r="17" spans="1:8" x14ac:dyDescent="0.2">
      <c r="A17" s="7" t="s">
        <v>11</v>
      </c>
      <c r="B17" s="7" t="s">
        <v>210</v>
      </c>
      <c r="C17" s="7" t="s">
        <v>67</v>
      </c>
      <c r="D17" s="25">
        <f t="shared" si="1"/>
        <v>6.1621298235118159E-2</v>
      </c>
      <c r="E17" s="23">
        <f>SUMIFS(UK!H:H,UK!A:A,'Special condition stocks'!C17,UK!C:C,'Special condition stocks'!A17)</f>
        <v>0</v>
      </c>
      <c r="F17" s="25">
        <f t="shared" si="0"/>
        <v>0</v>
      </c>
      <c r="G17" s="25">
        <v>0</v>
      </c>
      <c r="H17" s="25">
        <f t="shared" si="2"/>
        <v>0</v>
      </c>
    </row>
    <row r="18" spans="1:8" x14ac:dyDescent="0.2">
      <c r="A18" s="7" t="s">
        <v>21</v>
      </c>
      <c r="B18" s="7" t="s">
        <v>210</v>
      </c>
      <c r="C18" s="7" t="s">
        <v>67</v>
      </c>
      <c r="D18" s="25">
        <f t="shared" si="1"/>
        <v>6.1621298235118159E-2</v>
      </c>
      <c r="E18" s="23">
        <f>SUMIFS(UK!H:H,UK!A:A,'Special condition stocks'!C18,UK!C:C,'Special condition stocks'!A18)</f>
        <v>0</v>
      </c>
      <c r="F18" s="25">
        <f t="shared" si="0"/>
        <v>0</v>
      </c>
      <c r="G18" s="25">
        <v>0</v>
      </c>
      <c r="H18" s="25">
        <f t="shared" si="2"/>
        <v>0</v>
      </c>
    </row>
    <row r="19" spans="1:8" x14ac:dyDescent="0.2">
      <c r="A19" s="7" t="s">
        <v>12</v>
      </c>
      <c r="B19" s="7" t="s">
        <v>210</v>
      </c>
      <c r="C19" s="7" t="s">
        <v>67</v>
      </c>
      <c r="D19" s="25">
        <f t="shared" si="1"/>
        <v>6.1621298235118159E-2</v>
      </c>
      <c r="E19" s="23">
        <f>SUMIFS(UK!H:H,UK!A:A,'Special condition stocks'!C19,UK!C:C,'Special condition stocks'!A19)</f>
        <v>3.7</v>
      </c>
      <c r="F19" s="25">
        <f t="shared" si="0"/>
        <v>0.22800000000000001</v>
      </c>
      <c r="G19" s="25">
        <v>0</v>
      </c>
      <c r="H19" s="25">
        <f t="shared" si="2"/>
        <v>0.22800000000000001</v>
      </c>
    </row>
    <row r="20" spans="1:8" x14ac:dyDescent="0.2">
      <c r="A20" s="7" t="s">
        <v>49</v>
      </c>
      <c r="B20" s="7" t="s">
        <v>210</v>
      </c>
      <c r="C20" s="7" t="s">
        <v>67</v>
      </c>
      <c r="D20" s="25">
        <f t="shared" si="1"/>
        <v>6.1621298235118159E-2</v>
      </c>
      <c r="E20" s="23">
        <f>SUMIFS(UK!H:H,UK!A:A,'Special condition stocks'!C20,UK!C:C,'Special condition stocks'!A20)</f>
        <v>0</v>
      </c>
      <c r="F20" s="25">
        <f t="shared" si="0"/>
        <v>0</v>
      </c>
      <c r="G20" s="25">
        <v>0</v>
      </c>
      <c r="H20" s="25">
        <f t="shared" si="2"/>
        <v>0</v>
      </c>
    </row>
    <row r="21" spans="1:8" x14ac:dyDescent="0.2">
      <c r="A21" s="7" t="s">
        <v>5</v>
      </c>
      <c r="B21" s="7" t="s">
        <v>210</v>
      </c>
      <c r="C21" s="7" t="s">
        <v>67</v>
      </c>
      <c r="D21" s="25">
        <f t="shared" si="1"/>
        <v>6.1621298235118159E-2</v>
      </c>
      <c r="E21" s="23">
        <f>SUMIFS(UK!H:H,UK!A:A,'Special condition stocks'!C21,UK!C:C,'Special condition stocks'!A21)</f>
        <v>51.1</v>
      </c>
      <c r="F21" s="25">
        <f t="shared" si="0"/>
        <v>3.149</v>
      </c>
      <c r="G21" s="25">
        <v>0</v>
      </c>
      <c r="H21" s="25">
        <f t="shared" si="2"/>
        <v>3.149</v>
      </c>
    </row>
    <row r="22" spans="1:8" x14ac:dyDescent="0.2">
      <c r="A22" s="7" t="s">
        <v>16</v>
      </c>
      <c r="B22" s="7" t="s">
        <v>210</v>
      </c>
      <c r="C22" s="7" t="s">
        <v>67</v>
      </c>
      <c r="D22" s="25">
        <f t="shared" si="1"/>
        <v>6.1621298235118159E-2</v>
      </c>
      <c r="E22" s="23">
        <f>SUMIFS(UK!H:H,UK!A:A,'Special condition stocks'!C22,UK!C:C,'Special condition stocks'!A22)</f>
        <v>4219.7629999999999</v>
      </c>
      <c r="F22" s="25">
        <f t="shared" si="0"/>
        <v>260.02699999999999</v>
      </c>
      <c r="G22" s="25">
        <v>33.281999999999996</v>
      </c>
      <c r="H22" s="25">
        <f t="shared" si="2"/>
        <v>293.30899999999997</v>
      </c>
    </row>
    <row r="23" spans="1:8" x14ac:dyDescent="0.2">
      <c r="A23" s="7" t="s">
        <v>25</v>
      </c>
      <c r="B23" s="7" t="s">
        <v>210</v>
      </c>
      <c r="C23" s="7" t="s">
        <v>67</v>
      </c>
      <c r="D23" s="25">
        <f t="shared" si="1"/>
        <v>6.1621298235118159E-2</v>
      </c>
      <c r="E23" s="23">
        <f>SUMIFS(UK!H:H,UK!A:A,'Special condition stocks'!C23,UK!C:C,'Special condition stocks'!A23)</f>
        <v>15.016</v>
      </c>
      <c r="F23" s="25">
        <f t="shared" si="0"/>
        <v>0.92500000000000004</v>
      </c>
      <c r="G23" s="25">
        <v>0</v>
      </c>
      <c r="H23" s="25">
        <f t="shared" si="2"/>
        <v>0.92500000000000004</v>
      </c>
    </row>
    <row r="24" spans="1:8" x14ac:dyDescent="0.2">
      <c r="A24" s="7" t="s">
        <v>28</v>
      </c>
      <c r="B24" s="7" t="s">
        <v>210</v>
      </c>
      <c r="C24" s="7" t="s">
        <v>67</v>
      </c>
      <c r="D24" s="25">
        <f t="shared" si="1"/>
        <v>6.1621298235118159E-2</v>
      </c>
      <c r="E24" s="23">
        <f>SUMIFS(UK!H:H,UK!A:A,'Special condition stocks'!C24,UK!C:C,'Special condition stocks'!A24)</f>
        <v>0</v>
      </c>
      <c r="F24" s="25">
        <f t="shared" si="0"/>
        <v>0</v>
      </c>
      <c r="G24" s="25">
        <v>0</v>
      </c>
      <c r="H24" s="25">
        <f t="shared" si="2"/>
        <v>0</v>
      </c>
    </row>
    <row r="25" spans="1:8" x14ac:dyDescent="0.2">
      <c r="A25" s="7" t="s">
        <v>27</v>
      </c>
      <c r="B25" s="7" t="s">
        <v>210</v>
      </c>
      <c r="C25" s="7" t="s">
        <v>67</v>
      </c>
      <c r="D25" s="25">
        <f t="shared" si="1"/>
        <v>6.1621298235118159E-2</v>
      </c>
      <c r="E25" s="23">
        <f>SUMIFS(UK!H:H,UK!A:A,'Special condition stocks'!C25,UK!C:C,'Special condition stocks'!A25)</f>
        <v>4.4000000000000004</v>
      </c>
      <c r="F25" s="25">
        <f t="shared" si="0"/>
        <v>0.27100000000000002</v>
      </c>
      <c r="G25" s="25">
        <v>0</v>
      </c>
      <c r="H25" s="25">
        <f t="shared" si="2"/>
        <v>0.27100000000000002</v>
      </c>
    </row>
    <row r="26" spans="1:8" x14ac:dyDescent="0.2">
      <c r="A26" s="7" t="s">
        <v>26</v>
      </c>
      <c r="B26" s="7" t="s">
        <v>210</v>
      </c>
      <c r="C26" s="7" t="s">
        <v>67</v>
      </c>
      <c r="D26" s="25">
        <f t="shared" si="1"/>
        <v>6.1621298235118159E-2</v>
      </c>
      <c r="E26" s="23">
        <f>SUMIFS(UK!H:H,UK!A:A,'Special condition stocks'!C26,UK!C:C,'Special condition stocks'!A26)</f>
        <v>3.1160000000000001</v>
      </c>
      <c r="F26" s="25">
        <f t="shared" si="0"/>
        <v>0.192</v>
      </c>
      <c r="G26" s="25">
        <v>0</v>
      </c>
      <c r="H26" s="25">
        <f t="shared" si="2"/>
        <v>0.192</v>
      </c>
    </row>
    <row r="27" spans="1:8" x14ac:dyDescent="0.2">
      <c r="A27" s="7" t="s">
        <v>108</v>
      </c>
      <c r="B27" s="7" t="s">
        <v>210</v>
      </c>
      <c r="C27" s="7" t="s">
        <v>67</v>
      </c>
      <c r="D27" s="25">
        <f t="shared" si="1"/>
        <v>6.1621298235118159E-2</v>
      </c>
      <c r="E27" s="23">
        <f>SUMIFS(UK!H:H,UK!A:A,'Special condition stocks'!C27,UK!C:C,'Special condition stocks'!A27)</f>
        <v>0</v>
      </c>
      <c r="F27" s="25">
        <f t="shared" si="0"/>
        <v>0</v>
      </c>
      <c r="G27" s="25">
        <v>0</v>
      </c>
      <c r="H27" s="25">
        <f t="shared" si="2"/>
        <v>0</v>
      </c>
    </row>
    <row r="28" spans="1:8" x14ac:dyDescent="0.2">
      <c r="A28" s="7" t="s">
        <v>20</v>
      </c>
      <c r="B28" s="7" t="s">
        <v>210</v>
      </c>
      <c r="C28" s="7" t="s">
        <v>67</v>
      </c>
      <c r="D28" s="25">
        <f t="shared" si="1"/>
        <v>6.1621298235118159E-2</v>
      </c>
      <c r="E28" s="23">
        <f>SUMIFS(UK!H:H,UK!A:A,'Special condition stocks'!C28,UK!C:C,'Special condition stocks'!A28)</f>
        <v>0</v>
      </c>
      <c r="F28" s="25">
        <f t="shared" si="0"/>
        <v>0</v>
      </c>
      <c r="G28" s="25">
        <v>0</v>
      </c>
      <c r="H28" s="25">
        <f t="shared" si="2"/>
        <v>0</v>
      </c>
    </row>
    <row r="29" spans="1:8" x14ac:dyDescent="0.2">
      <c r="A29" s="7" t="s">
        <v>10</v>
      </c>
      <c r="B29" s="7" t="s">
        <v>210</v>
      </c>
      <c r="C29" s="7" t="s">
        <v>67</v>
      </c>
      <c r="D29" s="25">
        <f t="shared" si="1"/>
        <v>6.1621298235118159E-2</v>
      </c>
      <c r="E29" s="23">
        <f>SUMIFS(UK!H:H,UK!A:A,'Special condition stocks'!C29,UK!C:C,'Special condition stocks'!A29)</f>
        <v>36.299999999999997</v>
      </c>
      <c r="F29" s="25">
        <f t="shared" si="0"/>
        <v>2.2370000000000001</v>
      </c>
      <c r="G29" s="25">
        <v>0</v>
      </c>
      <c r="H29" s="25">
        <f t="shared" si="2"/>
        <v>2.2370000000000001</v>
      </c>
    </row>
    <row r="30" spans="1:8" x14ac:dyDescent="0.2">
      <c r="A30" s="7" t="s">
        <v>9</v>
      </c>
      <c r="B30" s="7" t="s">
        <v>210</v>
      </c>
      <c r="C30" s="7" t="s">
        <v>67</v>
      </c>
      <c r="D30" s="25">
        <f t="shared" si="1"/>
        <v>6.1621298235118159E-2</v>
      </c>
      <c r="E30" s="23">
        <f>SUMIFS(UK!H:H,UK!A:A,'Special condition stocks'!C30,UK!C:C,'Special condition stocks'!A30)</f>
        <v>0</v>
      </c>
      <c r="F30" s="25">
        <f t="shared" si="0"/>
        <v>0</v>
      </c>
      <c r="G30" s="25">
        <v>0</v>
      </c>
      <c r="H30" s="25">
        <f t="shared" si="2"/>
        <v>0</v>
      </c>
    </row>
    <row r="31" spans="1:8" x14ac:dyDescent="0.2">
      <c r="A31" s="7" t="s">
        <v>2</v>
      </c>
      <c r="B31" s="7" t="s">
        <v>210</v>
      </c>
      <c r="C31" s="7" t="s">
        <v>67</v>
      </c>
      <c r="D31" s="25">
        <f t="shared" si="1"/>
        <v>6.1621298235118159E-2</v>
      </c>
      <c r="E31" s="23">
        <f>SUMIFS(UK!H:H,UK!A:A,'Special condition stocks'!C31,UK!C:C,'Special condition stocks'!A31)</f>
        <v>216.10000000000002</v>
      </c>
      <c r="F31" s="25">
        <f t="shared" si="0"/>
        <v>13.316000000000001</v>
      </c>
      <c r="G31" s="25">
        <v>5.9930000000000003</v>
      </c>
      <c r="H31" s="25">
        <f t="shared" si="2"/>
        <v>19.309000000000001</v>
      </c>
    </row>
    <row r="32" spans="1:8" x14ac:dyDescent="0.2">
      <c r="A32" s="7" t="s">
        <v>6</v>
      </c>
      <c r="B32" s="7" t="s">
        <v>210</v>
      </c>
      <c r="C32" s="7" t="s">
        <v>67</v>
      </c>
      <c r="D32" s="25">
        <f t="shared" si="1"/>
        <v>6.1621298235118159E-2</v>
      </c>
      <c r="E32" s="23">
        <f>SUMIFS(UK!H:H,UK!A:A,'Special condition stocks'!C32,UK!C:C,'Special condition stocks'!A32)</f>
        <v>50.1</v>
      </c>
      <c r="F32" s="25">
        <f t="shared" si="0"/>
        <v>3.0870000000000002</v>
      </c>
      <c r="G32" s="25">
        <v>0</v>
      </c>
      <c r="H32" s="25">
        <f t="shared" si="2"/>
        <v>3.0870000000000002</v>
      </c>
    </row>
    <row r="33" spans="1:8" x14ac:dyDescent="0.2">
      <c r="A33" s="7" t="s">
        <v>19</v>
      </c>
      <c r="B33" s="7" t="s">
        <v>210</v>
      </c>
      <c r="C33" s="7" t="s">
        <v>67</v>
      </c>
      <c r="D33" s="25">
        <f t="shared" si="1"/>
        <v>6.1621298235118159E-2</v>
      </c>
      <c r="E33" s="23">
        <f>SUMIFS(UK!H:H,UK!A:A,'Special condition stocks'!C33,UK!C:C,'Special condition stocks'!A33)</f>
        <v>17.004999999999999</v>
      </c>
      <c r="F33" s="25">
        <f t="shared" si="0"/>
        <v>1.048</v>
      </c>
      <c r="G33" s="25">
        <v>0</v>
      </c>
      <c r="H33" s="25">
        <f t="shared" si="2"/>
        <v>1.048</v>
      </c>
    </row>
    <row r="34" spans="1:8" x14ac:dyDescent="0.2">
      <c r="A34" s="7" t="s">
        <v>8</v>
      </c>
      <c r="B34" s="7" t="s">
        <v>210</v>
      </c>
      <c r="C34" s="7" t="s">
        <v>67</v>
      </c>
      <c r="D34" s="25">
        <f t="shared" si="1"/>
        <v>6.1621298235118159E-2</v>
      </c>
      <c r="E34" s="23">
        <f>SUMIFS(UK!H:H,UK!A:A,'Special condition stocks'!C34,UK!C:C,'Special condition stocks'!A34)</f>
        <v>14.899999999999999</v>
      </c>
      <c r="F34" s="25">
        <f t="shared" si="0"/>
        <v>0.91800000000000004</v>
      </c>
      <c r="G34" s="25">
        <v>0</v>
      </c>
      <c r="H34" s="25">
        <f t="shared" si="2"/>
        <v>0.91800000000000004</v>
      </c>
    </row>
    <row r="35" spans="1:8" x14ac:dyDescent="0.2">
      <c r="A35" s="7" t="s">
        <v>22</v>
      </c>
      <c r="B35" s="7" t="s">
        <v>210</v>
      </c>
      <c r="C35" s="7" t="s">
        <v>67</v>
      </c>
      <c r="D35" s="25">
        <f t="shared" si="1"/>
        <v>6.1621298235118159E-2</v>
      </c>
      <c r="E35" s="23">
        <f>SUMIFS(UK!H:H,UK!A:A,'Special condition stocks'!C35,UK!C:C,'Special condition stocks'!A35)</f>
        <v>65.450999999999993</v>
      </c>
      <c r="F35" s="25">
        <f t="shared" ref="F35:F36" si="3">ROUND(E35*D35,3)</f>
        <v>4.0330000000000004</v>
      </c>
      <c r="G35" s="25">
        <v>0</v>
      </c>
      <c r="H35" s="25">
        <f t="shared" si="2"/>
        <v>4.0330000000000004</v>
      </c>
    </row>
    <row r="36" spans="1:8" x14ac:dyDescent="0.2">
      <c r="A36" s="7" t="s">
        <v>107</v>
      </c>
      <c r="B36" s="7" t="s">
        <v>210</v>
      </c>
      <c r="C36" s="7" t="s">
        <v>67</v>
      </c>
      <c r="D36" s="25">
        <f t="shared" si="1"/>
        <v>6.1621298235118159E-2</v>
      </c>
      <c r="E36" s="23">
        <f>SUMIFS(UK!H:H,UK!A:A,'Special condition stocks'!C36,UK!C:C,'Special condition stocks'!A36)</f>
        <v>8.5030000000000001</v>
      </c>
      <c r="F36" s="25">
        <f t="shared" si="3"/>
        <v>0.52400000000000002</v>
      </c>
      <c r="G36" s="25">
        <v>0</v>
      </c>
      <c r="H36" s="25">
        <f t="shared" si="2"/>
        <v>0.52400000000000002</v>
      </c>
    </row>
    <row r="37" spans="1:8" x14ac:dyDescent="0.2">
      <c r="A37" s="7" t="s">
        <v>29</v>
      </c>
      <c r="B37" s="28" t="s">
        <v>217</v>
      </c>
      <c r="C37" s="28" t="s">
        <v>3</v>
      </c>
      <c r="D37" s="25">
        <v>0.1</v>
      </c>
      <c r="E37" s="23">
        <f>SUMIFS(UK!H:H,UK!A:A,'Special condition stocks'!C37,UK!C:C,'Special condition stocks'!A37)</f>
        <v>870.57399999999996</v>
      </c>
      <c r="F37" s="25">
        <f t="shared" ref="F37:F100" si="4">ROUND(E37*D37,3)</f>
        <v>87.057000000000002</v>
      </c>
      <c r="G37" s="25">
        <v>0</v>
      </c>
      <c r="H37" s="25">
        <f t="shared" ref="H37:H100" si="5">F37+G37</f>
        <v>87.057000000000002</v>
      </c>
    </row>
    <row r="38" spans="1:8" x14ac:dyDescent="0.2">
      <c r="A38" s="7" t="s">
        <v>32</v>
      </c>
      <c r="B38" s="28" t="s">
        <v>217</v>
      </c>
      <c r="C38" s="28" t="s">
        <v>3</v>
      </c>
      <c r="D38" s="25">
        <v>0.1</v>
      </c>
      <c r="E38" s="23">
        <f>SUMIFS(UK!H:H,UK!A:A,'Special condition stocks'!C38,UK!C:C,'Special condition stocks'!A38)</f>
        <v>2.9</v>
      </c>
      <c r="F38" s="25">
        <f t="shared" si="4"/>
        <v>0.28999999999999998</v>
      </c>
      <c r="G38" s="25">
        <v>0</v>
      </c>
      <c r="H38" s="25">
        <f t="shared" si="5"/>
        <v>0.28999999999999998</v>
      </c>
    </row>
    <row r="39" spans="1:8" x14ac:dyDescent="0.2">
      <c r="A39" s="7" t="s">
        <v>31</v>
      </c>
      <c r="B39" s="28" t="s">
        <v>217</v>
      </c>
      <c r="C39" s="28" t="s">
        <v>3</v>
      </c>
      <c r="D39" s="25">
        <v>0.1</v>
      </c>
      <c r="E39" s="23">
        <f>SUMIFS(UK!H:H,UK!A:A,'Special condition stocks'!C39,UK!C:C,'Special condition stocks'!A39)</f>
        <v>2.1</v>
      </c>
      <c r="F39" s="25">
        <f t="shared" si="4"/>
        <v>0.21</v>
      </c>
      <c r="G39" s="25">
        <v>0</v>
      </c>
      <c r="H39" s="25">
        <f t="shared" si="5"/>
        <v>0.21</v>
      </c>
    </row>
    <row r="40" spans="1:8" x14ac:dyDescent="0.2">
      <c r="A40" s="7" t="s">
        <v>30</v>
      </c>
      <c r="B40" s="28" t="s">
        <v>217</v>
      </c>
      <c r="C40" s="28" t="s">
        <v>3</v>
      </c>
      <c r="D40" s="25">
        <v>0.1</v>
      </c>
      <c r="E40" s="23">
        <f>SUMIFS(UK!H:H,UK!A:A,'Special condition stocks'!C40,UK!C:C,'Special condition stocks'!A40)</f>
        <v>5.86</v>
      </c>
      <c r="F40" s="25">
        <f t="shared" si="4"/>
        <v>0.58599999999999997</v>
      </c>
      <c r="G40" s="25">
        <v>0</v>
      </c>
      <c r="H40" s="25">
        <f t="shared" si="5"/>
        <v>0.58599999999999997</v>
      </c>
    </row>
    <row r="41" spans="1:8" x14ac:dyDescent="0.2">
      <c r="A41" s="7" t="s">
        <v>4</v>
      </c>
      <c r="B41" s="28" t="s">
        <v>217</v>
      </c>
      <c r="C41" s="28" t="s">
        <v>3</v>
      </c>
      <c r="D41" s="25">
        <v>0.1</v>
      </c>
      <c r="E41" s="23">
        <f>SUMIFS(UK!H:H,UK!A:A,'Special condition stocks'!C41,UK!C:C,'Special condition stocks'!A41)</f>
        <v>664.36500000000001</v>
      </c>
      <c r="F41" s="25">
        <f t="shared" si="4"/>
        <v>66.436999999999998</v>
      </c>
      <c r="G41" s="25">
        <v>0</v>
      </c>
      <c r="H41" s="25">
        <f t="shared" si="5"/>
        <v>66.436999999999998</v>
      </c>
    </row>
    <row r="42" spans="1:8" x14ac:dyDescent="0.2">
      <c r="A42" s="7" t="s">
        <v>13</v>
      </c>
      <c r="B42" s="28" t="s">
        <v>217</v>
      </c>
      <c r="C42" s="28" t="s">
        <v>3</v>
      </c>
      <c r="D42" s="25">
        <v>0.1</v>
      </c>
      <c r="E42" s="23">
        <f>SUMIFS(UK!H:H,UK!A:A,'Special condition stocks'!C42,UK!C:C,'Special condition stocks'!A42)</f>
        <v>16.684000000000001</v>
      </c>
      <c r="F42" s="25">
        <f t="shared" si="4"/>
        <v>1.6679999999999999</v>
      </c>
      <c r="G42" s="25">
        <v>0</v>
      </c>
      <c r="H42" s="25">
        <f t="shared" si="5"/>
        <v>1.6679999999999999</v>
      </c>
    </row>
    <row r="43" spans="1:8" x14ac:dyDescent="0.2">
      <c r="A43" s="7" t="s">
        <v>17</v>
      </c>
      <c r="B43" s="28" t="s">
        <v>217</v>
      </c>
      <c r="C43" s="28" t="s">
        <v>3</v>
      </c>
      <c r="D43" s="25">
        <v>0.1</v>
      </c>
      <c r="E43" s="23">
        <f>SUMIFS(UK!H:H,UK!A:A,'Special condition stocks'!C43,UK!C:C,'Special condition stocks'!A43)</f>
        <v>173.66299999999998</v>
      </c>
      <c r="F43" s="25">
        <f t="shared" si="4"/>
        <v>17.366</v>
      </c>
      <c r="G43" s="25">
        <v>0</v>
      </c>
      <c r="H43" s="25">
        <f t="shared" si="5"/>
        <v>17.366</v>
      </c>
    </row>
    <row r="44" spans="1:8" x14ac:dyDescent="0.2">
      <c r="A44" s="7" t="s">
        <v>18</v>
      </c>
      <c r="B44" s="28" t="s">
        <v>217</v>
      </c>
      <c r="C44" s="28" t="s">
        <v>3</v>
      </c>
      <c r="D44" s="25">
        <v>0.1</v>
      </c>
      <c r="E44" s="23">
        <f>SUMIFS(UK!H:H,UK!A:A,'Special condition stocks'!C44,UK!C:C,'Special condition stocks'!A44)</f>
        <v>1945.2089999999998</v>
      </c>
      <c r="F44" s="25">
        <f t="shared" si="4"/>
        <v>194.52099999999999</v>
      </c>
      <c r="G44" s="25">
        <v>0</v>
      </c>
      <c r="H44" s="25">
        <f t="shared" si="5"/>
        <v>194.52099999999999</v>
      </c>
    </row>
    <row r="45" spans="1:8" x14ac:dyDescent="0.2">
      <c r="A45" s="7" t="s">
        <v>14</v>
      </c>
      <c r="B45" s="28" t="s">
        <v>217</v>
      </c>
      <c r="C45" s="28" t="s">
        <v>3</v>
      </c>
      <c r="D45" s="25">
        <v>0.1</v>
      </c>
      <c r="E45" s="23">
        <f>SUMIFS(UK!H:H,UK!A:A,'Special condition stocks'!C45,UK!C:C,'Special condition stocks'!A45)</f>
        <v>954.81700000000001</v>
      </c>
      <c r="F45" s="25">
        <f t="shared" si="4"/>
        <v>95.481999999999999</v>
      </c>
      <c r="G45" s="25">
        <v>0</v>
      </c>
      <c r="H45" s="25">
        <f t="shared" si="5"/>
        <v>95.481999999999999</v>
      </c>
    </row>
    <row r="46" spans="1:8" x14ac:dyDescent="0.2">
      <c r="A46" s="7" t="s">
        <v>7</v>
      </c>
      <c r="B46" s="28" t="s">
        <v>217</v>
      </c>
      <c r="C46" s="28" t="s">
        <v>3</v>
      </c>
      <c r="D46" s="25">
        <v>0.1</v>
      </c>
      <c r="E46" s="23">
        <f>SUMIFS(UK!H:H,UK!A:A,'Special condition stocks'!C46,UK!C:C,'Special condition stocks'!A46)</f>
        <v>4.8</v>
      </c>
      <c r="F46" s="25">
        <f t="shared" si="4"/>
        <v>0.48</v>
      </c>
      <c r="G46" s="25">
        <v>0</v>
      </c>
      <c r="H46" s="25">
        <f t="shared" si="5"/>
        <v>0.48</v>
      </c>
    </row>
    <row r="47" spans="1:8" x14ac:dyDescent="0.2">
      <c r="A47" s="7" t="s">
        <v>15</v>
      </c>
      <c r="B47" s="28" t="s">
        <v>217</v>
      </c>
      <c r="C47" s="28" t="s">
        <v>3</v>
      </c>
      <c r="D47" s="25">
        <v>0.1</v>
      </c>
      <c r="E47" s="23">
        <f>SUMIFS(UK!H:H,UK!A:A,'Special condition stocks'!C47,UK!C:C,'Special condition stocks'!A47)</f>
        <v>12.977</v>
      </c>
      <c r="F47" s="25">
        <f t="shared" si="4"/>
        <v>1.298</v>
      </c>
      <c r="G47" s="25">
        <v>0</v>
      </c>
      <c r="H47" s="25">
        <f t="shared" si="5"/>
        <v>1.298</v>
      </c>
    </row>
    <row r="48" spans="1:8" x14ac:dyDescent="0.2">
      <c r="A48" s="7" t="s">
        <v>66</v>
      </c>
      <c r="B48" s="28" t="s">
        <v>217</v>
      </c>
      <c r="C48" s="28" t="s">
        <v>3</v>
      </c>
      <c r="D48" s="25">
        <v>0.1</v>
      </c>
      <c r="E48" s="23">
        <f>SUMIFS(UK!H:H,UK!A:A,'Special condition stocks'!C48,UK!C:C,'Special condition stocks'!A48)</f>
        <v>0</v>
      </c>
      <c r="F48" s="25">
        <f t="shared" si="4"/>
        <v>0</v>
      </c>
      <c r="G48" s="25">
        <v>0</v>
      </c>
      <c r="H48" s="25">
        <f t="shared" si="5"/>
        <v>0</v>
      </c>
    </row>
    <row r="49" spans="1:8" x14ac:dyDescent="0.2">
      <c r="A49" s="7" t="s">
        <v>23</v>
      </c>
      <c r="B49" s="28" t="s">
        <v>217</v>
      </c>
      <c r="C49" s="28" t="s">
        <v>3</v>
      </c>
      <c r="D49" s="25">
        <v>0.1</v>
      </c>
      <c r="E49" s="23">
        <f>SUMIFS(UK!H:H,UK!A:A,'Special condition stocks'!C49,UK!C:C,'Special condition stocks'!A49)</f>
        <v>160.71600000000001</v>
      </c>
      <c r="F49" s="25">
        <f t="shared" si="4"/>
        <v>16.071999999999999</v>
      </c>
      <c r="G49" s="25">
        <v>0</v>
      </c>
      <c r="H49" s="25">
        <f t="shared" si="5"/>
        <v>16.071999999999999</v>
      </c>
    </row>
    <row r="50" spans="1:8" x14ac:dyDescent="0.2">
      <c r="A50" s="7" t="s">
        <v>24</v>
      </c>
      <c r="B50" s="28" t="s">
        <v>217</v>
      </c>
      <c r="C50" s="28" t="s">
        <v>3</v>
      </c>
      <c r="D50" s="25">
        <v>0.1</v>
      </c>
      <c r="E50" s="23">
        <f>SUMIFS(UK!H:H,UK!A:A,'Special condition stocks'!C50,UK!C:C,'Special condition stocks'!A50)</f>
        <v>26.167999999999999</v>
      </c>
      <c r="F50" s="25">
        <f t="shared" si="4"/>
        <v>2.617</v>
      </c>
      <c r="G50" s="25">
        <v>0</v>
      </c>
      <c r="H50" s="25">
        <f t="shared" si="5"/>
        <v>2.617</v>
      </c>
    </row>
    <row r="51" spans="1:8" x14ac:dyDescent="0.2">
      <c r="A51" s="7" t="s">
        <v>11</v>
      </c>
      <c r="B51" s="28" t="s">
        <v>217</v>
      </c>
      <c r="C51" s="28" t="s">
        <v>3</v>
      </c>
      <c r="D51" s="25">
        <v>0.1</v>
      </c>
      <c r="E51" s="23">
        <f>SUMIFS(UK!H:H,UK!A:A,'Special condition stocks'!C51,UK!C:C,'Special condition stocks'!A51)</f>
        <v>0.8</v>
      </c>
      <c r="F51" s="25">
        <f t="shared" si="4"/>
        <v>0.08</v>
      </c>
      <c r="G51" s="25">
        <v>0</v>
      </c>
      <c r="H51" s="25">
        <f t="shared" si="5"/>
        <v>0.08</v>
      </c>
    </row>
    <row r="52" spans="1:8" x14ac:dyDescent="0.2">
      <c r="A52" s="7" t="s">
        <v>21</v>
      </c>
      <c r="B52" s="28" t="s">
        <v>217</v>
      </c>
      <c r="C52" s="28" t="s">
        <v>3</v>
      </c>
      <c r="D52" s="25">
        <v>0.1</v>
      </c>
      <c r="E52" s="23">
        <f>SUMIFS(UK!H:H,UK!A:A,'Special condition stocks'!C52,UK!C:C,'Special condition stocks'!A52)</f>
        <v>0</v>
      </c>
      <c r="F52" s="25">
        <f t="shared" si="4"/>
        <v>0</v>
      </c>
      <c r="G52" s="25">
        <v>0</v>
      </c>
      <c r="H52" s="25">
        <f t="shared" si="5"/>
        <v>0</v>
      </c>
    </row>
    <row r="53" spans="1:8" x14ac:dyDescent="0.2">
      <c r="A53" s="7" t="s">
        <v>12</v>
      </c>
      <c r="B53" s="28" t="s">
        <v>217</v>
      </c>
      <c r="C53" s="28" t="s">
        <v>3</v>
      </c>
      <c r="D53" s="25">
        <v>0.1</v>
      </c>
      <c r="E53" s="23">
        <f>SUMIFS(UK!H:H,UK!A:A,'Special condition stocks'!C53,UK!C:C,'Special condition stocks'!A53)</f>
        <v>10.7</v>
      </c>
      <c r="F53" s="25">
        <f t="shared" si="4"/>
        <v>1.07</v>
      </c>
      <c r="G53" s="25">
        <v>0</v>
      </c>
      <c r="H53" s="25">
        <f t="shared" si="5"/>
        <v>1.07</v>
      </c>
    </row>
    <row r="54" spans="1:8" x14ac:dyDescent="0.2">
      <c r="A54" s="7" t="s">
        <v>49</v>
      </c>
      <c r="B54" s="28" t="s">
        <v>217</v>
      </c>
      <c r="C54" s="28" t="s">
        <v>3</v>
      </c>
      <c r="D54" s="25">
        <v>0.1</v>
      </c>
      <c r="E54" s="23">
        <f>SUMIFS(UK!H:H,UK!A:A,'Special condition stocks'!C54,UK!C:C,'Special condition stocks'!A54)</f>
        <v>0</v>
      </c>
      <c r="F54" s="25">
        <f t="shared" si="4"/>
        <v>0</v>
      </c>
      <c r="G54" s="25">
        <v>0</v>
      </c>
      <c r="H54" s="25">
        <f t="shared" si="5"/>
        <v>0</v>
      </c>
    </row>
    <row r="55" spans="1:8" x14ac:dyDescent="0.2">
      <c r="A55" s="7" t="s">
        <v>5</v>
      </c>
      <c r="B55" s="28" t="s">
        <v>217</v>
      </c>
      <c r="C55" s="28" t="s">
        <v>3</v>
      </c>
      <c r="D55" s="25">
        <v>0.1</v>
      </c>
      <c r="E55" s="23">
        <f>SUMIFS(UK!H:H,UK!A:A,'Special condition stocks'!C55,UK!C:C,'Special condition stocks'!A55)</f>
        <v>10</v>
      </c>
      <c r="F55" s="25">
        <f t="shared" si="4"/>
        <v>1</v>
      </c>
      <c r="G55" s="25">
        <v>0</v>
      </c>
      <c r="H55" s="25">
        <f t="shared" si="5"/>
        <v>1</v>
      </c>
    </row>
    <row r="56" spans="1:8" x14ac:dyDescent="0.2">
      <c r="A56" s="7" t="s">
        <v>16</v>
      </c>
      <c r="B56" s="28" t="s">
        <v>217</v>
      </c>
      <c r="C56" s="28" t="s">
        <v>3</v>
      </c>
      <c r="D56" s="25">
        <v>0.1</v>
      </c>
      <c r="E56" s="23">
        <f>SUMIFS(UK!H:H,UK!A:A,'Special condition stocks'!C56,UK!C:C,'Special condition stocks'!A56)</f>
        <v>329.44600000000003</v>
      </c>
      <c r="F56" s="25">
        <f t="shared" si="4"/>
        <v>32.945</v>
      </c>
      <c r="G56" s="25">
        <v>0</v>
      </c>
      <c r="H56" s="25">
        <f t="shared" si="5"/>
        <v>32.945</v>
      </c>
    </row>
    <row r="57" spans="1:8" x14ac:dyDescent="0.2">
      <c r="A57" s="7" t="s">
        <v>25</v>
      </c>
      <c r="B57" s="28" t="s">
        <v>217</v>
      </c>
      <c r="C57" s="28" t="s">
        <v>3</v>
      </c>
      <c r="D57" s="25">
        <v>0.1</v>
      </c>
      <c r="E57" s="23">
        <f>SUMIFS(UK!H:H,UK!A:A,'Special condition stocks'!C57,UK!C:C,'Special condition stocks'!A57)</f>
        <v>199.31399999999999</v>
      </c>
      <c r="F57" s="25">
        <f t="shared" si="4"/>
        <v>19.931000000000001</v>
      </c>
      <c r="G57" s="25">
        <v>0</v>
      </c>
      <c r="H57" s="25">
        <f t="shared" si="5"/>
        <v>19.931000000000001</v>
      </c>
    </row>
    <row r="58" spans="1:8" x14ac:dyDescent="0.2">
      <c r="A58" s="7" t="s">
        <v>28</v>
      </c>
      <c r="B58" s="28" t="s">
        <v>217</v>
      </c>
      <c r="C58" s="28" t="s">
        <v>3</v>
      </c>
      <c r="D58" s="25">
        <v>0.1</v>
      </c>
      <c r="E58" s="23">
        <f>SUMIFS(UK!H:H,UK!A:A,'Special condition stocks'!C58,UK!C:C,'Special condition stocks'!A58)</f>
        <v>0</v>
      </c>
      <c r="F58" s="25">
        <f t="shared" si="4"/>
        <v>0</v>
      </c>
      <c r="G58" s="25">
        <v>0</v>
      </c>
      <c r="H58" s="25">
        <f t="shared" si="5"/>
        <v>0</v>
      </c>
    </row>
    <row r="59" spans="1:8" x14ac:dyDescent="0.2">
      <c r="A59" s="7" t="s">
        <v>27</v>
      </c>
      <c r="B59" s="28" t="s">
        <v>217</v>
      </c>
      <c r="C59" s="28" t="s">
        <v>3</v>
      </c>
      <c r="D59" s="25">
        <v>0.1</v>
      </c>
      <c r="E59" s="23">
        <f>SUMIFS(UK!H:H,UK!A:A,'Special condition stocks'!C59,UK!C:C,'Special condition stocks'!A59)</f>
        <v>20.100000000000001</v>
      </c>
      <c r="F59" s="25">
        <f t="shared" si="4"/>
        <v>2.0099999999999998</v>
      </c>
      <c r="G59" s="25">
        <v>0</v>
      </c>
      <c r="H59" s="25">
        <f t="shared" si="5"/>
        <v>2.0099999999999998</v>
      </c>
    </row>
    <row r="60" spans="1:8" x14ac:dyDescent="0.2">
      <c r="A60" s="7" t="s">
        <v>26</v>
      </c>
      <c r="B60" s="28" t="s">
        <v>217</v>
      </c>
      <c r="C60" s="28" t="s">
        <v>3</v>
      </c>
      <c r="D60" s="25">
        <v>0.1</v>
      </c>
      <c r="E60" s="23">
        <f>SUMIFS(UK!H:H,UK!A:A,'Special condition stocks'!C60,UK!C:C,'Special condition stocks'!A60)</f>
        <v>0.19</v>
      </c>
      <c r="F60" s="25">
        <f t="shared" si="4"/>
        <v>1.9E-2</v>
      </c>
      <c r="G60" s="25">
        <v>0</v>
      </c>
      <c r="H60" s="25">
        <f t="shared" si="5"/>
        <v>1.9E-2</v>
      </c>
    </row>
    <row r="61" spans="1:8" x14ac:dyDescent="0.2">
      <c r="A61" s="7" t="s">
        <v>108</v>
      </c>
      <c r="B61" s="28" t="s">
        <v>217</v>
      </c>
      <c r="C61" s="28" t="s">
        <v>3</v>
      </c>
      <c r="D61" s="25">
        <v>0.1</v>
      </c>
      <c r="E61" s="23">
        <f>SUMIFS(UK!H:H,UK!A:A,'Special condition stocks'!C61,UK!C:C,'Special condition stocks'!A61)</f>
        <v>0</v>
      </c>
      <c r="F61" s="25">
        <f t="shared" si="4"/>
        <v>0</v>
      </c>
      <c r="G61" s="25">
        <v>0</v>
      </c>
      <c r="H61" s="25">
        <f t="shared" si="5"/>
        <v>0</v>
      </c>
    </row>
    <row r="62" spans="1:8" x14ac:dyDescent="0.2">
      <c r="A62" s="7" t="s">
        <v>20</v>
      </c>
      <c r="B62" s="28" t="s">
        <v>217</v>
      </c>
      <c r="C62" s="28" t="s">
        <v>3</v>
      </c>
      <c r="D62" s="25">
        <v>0.1</v>
      </c>
      <c r="E62" s="23">
        <f>SUMIFS(UK!H:H,UK!A:A,'Special condition stocks'!C62,UK!C:C,'Special condition stocks'!A62)</f>
        <v>6.7119999999999997</v>
      </c>
      <c r="F62" s="25">
        <f t="shared" si="4"/>
        <v>0.67100000000000004</v>
      </c>
      <c r="G62" s="25">
        <v>0</v>
      </c>
      <c r="H62" s="25">
        <f t="shared" si="5"/>
        <v>0.67100000000000004</v>
      </c>
    </row>
    <row r="63" spans="1:8" x14ac:dyDescent="0.2">
      <c r="A63" s="7" t="s">
        <v>10</v>
      </c>
      <c r="B63" s="28" t="s">
        <v>217</v>
      </c>
      <c r="C63" s="28" t="s">
        <v>3</v>
      </c>
      <c r="D63" s="25">
        <v>0.1</v>
      </c>
      <c r="E63" s="23">
        <f>SUMIFS(UK!H:H,UK!A:A,'Special condition stocks'!C63,UK!C:C,'Special condition stocks'!A63)</f>
        <v>574.20000000000005</v>
      </c>
      <c r="F63" s="25">
        <f t="shared" si="4"/>
        <v>57.42</v>
      </c>
      <c r="G63" s="25">
        <v>0</v>
      </c>
      <c r="H63" s="25">
        <f t="shared" si="5"/>
        <v>57.42</v>
      </c>
    </row>
    <row r="64" spans="1:8" x14ac:dyDescent="0.2">
      <c r="A64" s="7" t="s">
        <v>9</v>
      </c>
      <c r="B64" s="28" t="s">
        <v>217</v>
      </c>
      <c r="C64" s="28" t="s">
        <v>3</v>
      </c>
      <c r="D64" s="25">
        <v>0.1</v>
      </c>
      <c r="E64" s="23">
        <f>SUMIFS(UK!H:H,UK!A:A,'Special condition stocks'!C64,UK!C:C,'Special condition stocks'!A64)</f>
        <v>2.8</v>
      </c>
      <c r="F64" s="25">
        <f t="shared" si="4"/>
        <v>0.28000000000000003</v>
      </c>
      <c r="G64" s="25">
        <v>0</v>
      </c>
      <c r="H64" s="25">
        <f t="shared" si="5"/>
        <v>0.28000000000000003</v>
      </c>
    </row>
    <row r="65" spans="1:8" x14ac:dyDescent="0.2">
      <c r="A65" s="7" t="s">
        <v>2</v>
      </c>
      <c r="B65" s="28" t="s">
        <v>217</v>
      </c>
      <c r="C65" s="28" t="s">
        <v>3</v>
      </c>
      <c r="D65" s="25">
        <v>0.1</v>
      </c>
      <c r="E65" s="23">
        <f>SUMIFS(UK!H:H,UK!A:A,'Special condition stocks'!C65,UK!C:C,'Special condition stocks'!A65)</f>
        <v>116.9</v>
      </c>
      <c r="F65" s="25">
        <f t="shared" si="4"/>
        <v>11.69</v>
      </c>
      <c r="G65" s="25">
        <v>0</v>
      </c>
      <c r="H65" s="25">
        <f t="shared" si="5"/>
        <v>11.69</v>
      </c>
    </row>
    <row r="66" spans="1:8" x14ac:dyDescent="0.2">
      <c r="A66" s="7" t="s">
        <v>6</v>
      </c>
      <c r="B66" s="28" t="s">
        <v>217</v>
      </c>
      <c r="C66" s="28" t="s">
        <v>3</v>
      </c>
      <c r="D66" s="25">
        <v>0.1</v>
      </c>
      <c r="E66" s="23">
        <f>SUMIFS(UK!H:H,UK!A:A,'Special condition stocks'!C66,UK!C:C,'Special condition stocks'!A66)</f>
        <v>38.200000000000003</v>
      </c>
      <c r="F66" s="25">
        <f t="shared" si="4"/>
        <v>3.82</v>
      </c>
      <c r="G66" s="25">
        <v>0</v>
      </c>
      <c r="H66" s="25">
        <f t="shared" si="5"/>
        <v>3.82</v>
      </c>
    </row>
    <row r="67" spans="1:8" x14ac:dyDescent="0.2">
      <c r="A67" s="7" t="s">
        <v>19</v>
      </c>
      <c r="B67" s="28" t="s">
        <v>217</v>
      </c>
      <c r="C67" s="28" t="s">
        <v>3</v>
      </c>
      <c r="D67" s="25">
        <v>0.1</v>
      </c>
      <c r="E67" s="23">
        <f>SUMIFS(UK!H:H,UK!A:A,'Special condition stocks'!C67,UK!C:C,'Special condition stocks'!A67)</f>
        <v>305.44900000000001</v>
      </c>
      <c r="F67" s="25">
        <f t="shared" si="4"/>
        <v>30.545000000000002</v>
      </c>
      <c r="G67" s="25">
        <v>0</v>
      </c>
      <c r="H67" s="25">
        <f t="shared" si="5"/>
        <v>30.545000000000002</v>
      </c>
    </row>
    <row r="68" spans="1:8" x14ac:dyDescent="0.2">
      <c r="A68" s="7" t="s">
        <v>8</v>
      </c>
      <c r="B68" s="28" t="s">
        <v>217</v>
      </c>
      <c r="C68" s="28" t="s">
        <v>3</v>
      </c>
      <c r="D68" s="25">
        <v>0.1</v>
      </c>
      <c r="E68" s="23">
        <f>SUMIFS(UK!H:H,UK!A:A,'Special condition stocks'!C68,UK!C:C,'Special condition stocks'!A68)</f>
        <v>2.2000000000000002</v>
      </c>
      <c r="F68" s="25">
        <f t="shared" si="4"/>
        <v>0.22</v>
      </c>
      <c r="G68" s="25">
        <v>0</v>
      </c>
      <c r="H68" s="25">
        <f t="shared" si="5"/>
        <v>0.22</v>
      </c>
    </row>
    <row r="69" spans="1:8" x14ac:dyDescent="0.2">
      <c r="A69" s="7" t="s">
        <v>22</v>
      </c>
      <c r="B69" s="28" t="s">
        <v>217</v>
      </c>
      <c r="C69" s="28" t="s">
        <v>3</v>
      </c>
      <c r="D69" s="25">
        <v>0.1</v>
      </c>
      <c r="E69" s="23">
        <f>SUMIFS(UK!H:H,UK!A:A,'Special condition stocks'!C69,UK!C:C,'Special condition stocks'!A69)</f>
        <v>1295.6480000000001</v>
      </c>
      <c r="F69" s="25">
        <f t="shared" si="4"/>
        <v>129.565</v>
      </c>
      <c r="G69" s="25">
        <v>0</v>
      </c>
      <c r="H69" s="25">
        <f t="shared" si="5"/>
        <v>129.565</v>
      </c>
    </row>
    <row r="70" spans="1:8" x14ac:dyDescent="0.2">
      <c r="A70" s="7" t="s">
        <v>107</v>
      </c>
      <c r="B70" s="28" t="s">
        <v>217</v>
      </c>
      <c r="C70" s="28" t="s">
        <v>3</v>
      </c>
      <c r="D70" s="25">
        <v>0.1</v>
      </c>
      <c r="E70" s="23">
        <f>SUMIFS(UK!H:H,UK!A:A,'Special condition stocks'!C70,UK!C:C,'Special condition stocks'!A70)</f>
        <v>888.47</v>
      </c>
      <c r="F70" s="25">
        <f t="shared" si="4"/>
        <v>88.846999999999994</v>
      </c>
      <c r="G70" s="25">
        <v>0</v>
      </c>
      <c r="H70" s="25">
        <f t="shared" si="5"/>
        <v>88.846999999999994</v>
      </c>
    </row>
    <row r="71" spans="1:8" x14ac:dyDescent="0.2">
      <c r="A71" s="7" t="s">
        <v>29</v>
      </c>
      <c r="B71" s="28" t="s">
        <v>218</v>
      </c>
      <c r="C71" s="28" t="s">
        <v>34</v>
      </c>
      <c r="D71" s="25">
        <v>0.3</v>
      </c>
      <c r="E71" s="23">
        <f>SUMIFS(UK!H:H,UK!A:A,'Special condition stocks'!C71,UK!C:C,'Special condition stocks'!A71)</f>
        <v>38.036999999999999</v>
      </c>
      <c r="F71" s="25">
        <f t="shared" si="4"/>
        <v>11.411</v>
      </c>
      <c r="G71" s="25">
        <v>0</v>
      </c>
      <c r="H71" s="25">
        <f t="shared" si="5"/>
        <v>11.411</v>
      </c>
    </row>
    <row r="72" spans="1:8" x14ac:dyDescent="0.2">
      <c r="A72" s="7" t="s">
        <v>32</v>
      </c>
      <c r="B72" s="28" t="s">
        <v>218</v>
      </c>
      <c r="C72" s="28" t="s">
        <v>34</v>
      </c>
      <c r="D72" s="25">
        <v>0.3</v>
      </c>
      <c r="E72" s="23">
        <f>SUMIFS(UK!H:H,UK!A:A,'Special condition stocks'!C72,UK!C:C,'Special condition stocks'!A72)</f>
        <v>0</v>
      </c>
      <c r="F72" s="25">
        <f t="shared" si="4"/>
        <v>0</v>
      </c>
      <c r="G72" s="25">
        <v>0</v>
      </c>
      <c r="H72" s="25">
        <f t="shared" si="5"/>
        <v>0</v>
      </c>
    </row>
    <row r="73" spans="1:8" x14ac:dyDescent="0.2">
      <c r="A73" s="7" t="s">
        <v>31</v>
      </c>
      <c r="B73" s="28" t="s">
        <v>218</v>
      </c>
      <c r="C73" s="28" t="s">
        <v>34</v>
      </c>
      <c r="D73" s="25">
        <v>0.3</v>
      </c>
      <c r="E73" s="23">
        <f>SUMIFS(UK!H:H,UK!A:A,'Special condition stocks'!C73,UK!C:C,'Special condition stocks'!A73)</f>
        <v>30</v>
      </c>
      <c r="F73" s="25">
        <f t="shared" si="4"/>
        <v>9</v>
      </c>
      <c r="G73" s="25">
        <v>0</v>
      </c>
      <c r="H73" s="25">
        <f t="shared" si="5"/>
        <v>9</v>
      </c>
    </row>
    <row r="74" spans="1:8" x14ac:dyDescent="0.2">
      <c r="A74" s="7" t="s">
        <v>30</v>
      </c>
      <c r="B74" s="28" t="s">
        <v>218</v>
      </c>
      <c r="C74" s="28" t="s">
        <v>34</v>
      </c>
      <c r="D74" s="25">
        <v>0.3</v>
      </c>
      <c r="E74" s="23">
        <f>SUMIFS(UK!H:H,UK!A:A,'Special condition stocks'!C74,UK!C:C,'Special condition stocks'!A74)</f>
        <v>5.5E-2</v>
      </c>
      <c r="F74" s="25">
        <f t="shared" si="4"/>
        <v>1.7000000000000001E-2</v>
      </c>
      <c r="G74" s="25">
        <v>0</v>
      </c>
      <c r="H74" s="25">
        <f t="shared" si="5"/>
        <v>1.7000000000000001E-2</v>
      </c>
    </row>
    <row r="75" spans="1:8" x14ac:dyDescent="0.2">
      <c r="A75" s="7" t="s">
        <v>4</v>
      </c>
      <c r="B75" s="28" t="s">
        <v>218</v>
      </c>
      <c r="C75" s="28" t="s">
        <v>34</v>
      </c>
      <c r="D75" s="25">
        <v>0.3</v>
      </c>
      <c r="E75" s="23">
        <f>SUMIFS(UK!H:H,UK!A:A,'Special condition stocks'!C75,UK!C:C,'Special condition stocks'!A75)</f>
        <v>712.03400000000011</v>
      </c>
      <c r="F75" s="25">
        <f t="shared" si="4"/>
        <v>213.61</v>
      </c>
      <c r="G75" s="25">
        <v>0</v>
      </c>
      <c r="H75" s="25">
        <f t="shared" si="5"/>
        <v>213.61</v>
      </c>
    </row>
    <row r="76" spans="1:8" x14ac:dyDescent="0.2">
      <c r="A76" s="7" t="s">
        <v>13</v>
      </c>
      <c r="B76" s="28" t="s">
        <v>218</v>
      </c>
      <c r="C76" s="28" t="s">
        <v>34</v>
      </c>
      <c r="D76" s="25">
        <v>0.3</v>
      </c>
      <c r="E76" s="23">
        <f>SUMIFS(UK!H:H,UK!A:A,'Special condition stocks'!C76,UK!C:C,'Special condition stocks'!A76)</f>
        <v>210.88799999999998</v>
      </c>
      <c r="F76" s="25">
        <f t="shared" si="4"/>
        <v>63.265999999999998</v>
      </c>
      <c r="G76" s="25">
        <v>0</v>
      </c>
      <c r="H76" s="25">
        <f t="shared" si="5"/>
        <v>63.265999999999998</v>
      </c>
    </row>
    <row r="77" spans="1:8" x14ac:dyDescent="0.2">
      <c r="A77" s="7" t="s">
        <v>17</v>
      </c>
      <c r="B77" s="28" t="s">
        <v>218</v>
      </c>
      <c r="C77" s="28" t="s">
        <v>34</v>
      </c>
      <c r="D77" s="25">
        <v>0.3</v>
      </c>
      <c r="E77" s="23">
        <f>SUMIFS(UK!H:H,UK!A:A,'Special condition stocks'!C77,UK!C:C,'Special condition stocks'!A77)</f>
        <v>38.045000000000002</v>
      </c>
      <c r="F77" s="25">
        <f t="shared" si="4"/>
        <v>11.414</v>
      </c>
      <c r="G77" s="25">
        <v>0</v>
      </c>
      <c r="H77" s="25">
        <f t="shared" si="5"/>
        <v>11.414</v>
      </c>
    </row>
    <row r="78" spans="1:8" x14ac:dyDescent="0.2">
      <c r="A78" s="7" t="s">
        <v>18</v>
      </c>
      <c r="B78" s="28" t="s">
        <v>218</v>
      </c>
      <c r="C78" s="28" t="s">
        <v>34</v>
      </c>
      <c r="D78" s="25">
        <v>0.3</v>
      </c>
      <c r="E78" s="23">
        <f>SUMIFS(UK!H:H,UK!A:A,'Special condition stocks'!C78,UK!C:C,'Special condition stocks'!A78)</f>
        <v>246.30099999999999</v>
      </c>
      <c r="F78" s="25">
        <f t="shared" si="4"/>
        <v>73.89</v>
      </c>
      <c r="G78" s="25">
        <v>0</v>
      </c>
      <c r="H78" s="25">
        <f t="shared" si="5"/>
        <v>73.89</v>
      </c>
    </row>
    <row r="79" spans="1:8" x14ac:dyDescent="0.2">
      <c r="A79" s="7" t="s">
        <v>14</v>
      </c>
      <c r="B79" s="28" t="s">
        <v>218</v>
      </c>
      <c r="C79" s="28" t="s">
        <v>34</v>
      </c>
      <c r="D79" s="25">
        <v>0.3</v>
      </c>
      <c r="E79" s="23">
        <f>SUMIFS(UK!H:H,UK!A:A,'Special condition stocks'!C79,UK!C:C,'Special condition stocks'!A79)</f>
        <v>609.85199999999998</v>
      </c>
      <c r="F79" s="25">
        <f t="shared" si="4"/>
        <v>182.95599999999999</v>
      </c>
      <c r="G79" s="25">
        <v>0</v>
      </c>
      <c r="H79" s="25">
        <f t="shared" si="5"/>
        <v>182.95599999999999</v>
      </c>
    </row>
    <row r="80" spans="1:8" x14ac:dyDescent="0.2">
      <c r="A80" s="7" t="s">
        <v>7</v>
      </c>
      <c r="B80" s="28" t="s">
        <v>218</v>
      </c>
      <c r="C80" s="28" t="s">
        <v>34</v>
      </c>
      <c r="D80" s="25">
        <v>0.3</v>
      </c>
      <c r="E80" s="23">
        <f>SUMIFS(UK!H:H,UK!A:A,'Special condition stocks'!C80,UK!C:C,'Special condition stocks'!A80)</f>
        <v>61.436</v>
      </c>
      <c r="F80" s="25">
        <f t="shared" si="4"/>
        <v>18.431000000000001</v>
      </c>
      <c r="G80" s="25">
        <v>0</v>
      </c>
      <c r="H80" s="25">
        <f t="shared" si="5"/>
        <v>18.431000000000001</v>
      </c>
    </row>
    <row r="81" spans="1:8" x14ac:dyDescent="0.2">
      <c r="A81" s="7" t="s">
        <v>15</v>
      </c>
      <c r="B81" s="28" t="s">
        <v>218</v>
      </c>
      <c r="C81" s="28" t="s">
        <v>34</v>
      </c>
      <c r="D81" s="25">
        <v>0.3</v>
      </c>
      <c r="E81" s="23">
        <f>SUMIFS(UK!H:H,UK!A:A,'Special condition stocks'!C81,UK!C:C,'Special condition stocks'!A81)</f>
        <v>10.154999999999999</v>
      </c>
      <c r="F81" s="25">
        <f t="shared" si="4"/>
        <v>3.0470000000000002</v>
      </c>
      <c r="G81" s="25">
        <v>0</v>
      </c>
      <c r="H81" s="25">
        <f t="shared" si="5"/>
        <v>3.0470000000000002</v>
      </c>
    </row>
    <row r="82" spans="1:8" x14ac:dyDescent="0.2">
      <c r="A82" s="7" t="s">
        <v>66</v>
      </c>
      <c r="B82" s="28" t="s">
        <v>218</v>
      </c>
      <c r="C82" s="28" t="s">
        <v>34</v>
      </c>
      <c r="D82" s="25">
        <v>0.3</v>
      </c>
      <c r="E82" s="23">
        <f>SUMIFS(UK!H:H,UK!A:A,'Special condition stocks'!C82,UK!C:C,'Special condition stocks'!A82)</f>
        <v>0</v>
      </c>
      <c r="F82" s="25">
        <f t="shared" si="4"/>
        <v>0</v>
      </c>
      <c r="G82" s="25">
        <v>0</v>
      </c>
      <c r="H82" s="25">
        <f t="shared" si="5"/>
        <v>0</v>
      </c>
    </row>
    <row r="83" spans="1:8" x14ac:dyDescent="0.2">
      <c r="A83" s="7" t="s">
        <v>23</v>
      </c>
      <c r="B83" s="28" t="s">
        <v>218</v>
      </c>
      <c r="C83" s="28" t="s">
        <v>34</v>
      </c>
      <c r="D83" s="25">
        <v>0.3</v>
      </c>
      <c r="E83" s="23">
        <f>SUMIFS(UK!H:H,UK!A:A,'Special condition stocks'!C83,UK!C:C,'Special condition stocks'!A83)</f>
        <v>16.562000000000001</v>
      </c>
      <c r="F83" s="25">
        <f t="shared" si="4"/>
        <v>4.9690000000000003</v>
      </c>
      <c r="G83" s="25">
        <v>0</v>
      </c>
      <c r="H83" s="25">
        <f t="shared" si="5"/>
        <v>4.9690000000000003</v>
      </c>
    </row>
    <row r="84" spans="1:8" x14ac:dyDescent="0.2">
      <c r="A84" s="7" t="s">
        <v>24</v>
      </c>
      <c r="B84" s="28" t="s">
        <v>218</v>
      </c>
      <c r="C84" s="28" t="s">
        <v>34</v>
      </c>
      <c r="D84" s="25">
        <v>0.3</v>
      </c>
      <c r="E84" s="23">
        <f>SUMIFS(UK!H:H,UK!A:A,'Special condition stocks'!C84,UK!C:C,'Special condition stocks'!A84)</f>
        <v>0.60399999999999998</v>
      </c>
      <c r="F84" s="25">
        <f t="shared" si="4"/>
        <v>0.18099999999999999</v>
      </c>
      <c r="G84" s="25">
        <v>0</v>
      </c>
      <c r="H84" s="25">
        <f t="shared" si="5"/>
        <v>0.18099999999999999</v>
      </c>
    </row>
    <row r="85" spans="1:8" x14ac:dyDescent="0.2">
      <c r="A85" s="7" t="s">
        <v>11</v>
      </c>
      <c r="B85" s="28" t="s">
        <v>218</v>
      </c>
      <c r="C85" s="28" t="s">
        <v>34</v>
      </c>
      <c r="D85" s="25">
        <v>0.3</v>
      </c>
      <c r="E85" s="23">
        <f>SUMIFS(UK!H:H,UK!A:A,'Special condition stocks'!C85,UK!C:C,'Special condition stocks'!A85)</f>
        <v>0</v>
      </c>
      <c r="F85" s="25">
        <f t="shared" si="4"/>
        <v>0</v>
      </c>
      <c r="G85" s="25">
        <v>0</v>
      </c>
      <c r="H85" s="25">
        <f t="shared" si="5"/>
        <v>0</v>
      </c>
    </row>
    <row r="86" spans="1:8" x14ac:dyDescent="0.2">
      <c r="A86" s="7" t="s">
        <v>21</v>
      </c>
      <c r="B86" s="28" t="s">
        <v>218</v>
      </c>
      <c r="C86" s="28" t="s">
        <v>34</v>
      </c>
      <c r="D86" s="25">
        <v>0.3</v>
      </c>
      <c r="E86" s="23">
        <f>SUMIFS(UK!H:H,UK!A:A,'Special condition stocks'!C86,UK!C:C,'Special condition stocks'!A86)</f>
        <v>35.542999999999999</v>
      </c>
      <c r="F86" s="25">
        <f t="shared" si="4"/>
        <v>10.663</v>
      </c>
      <c r="G86" s="25">
        <v>0</v>
      </c>
      <c r="H86" s="25">
        <f t="shared" si="5"/>
        <v>10.663</v>
      </c>
    </row>
    <row r="87" spans="1:8" x14ac:dyDescent="0.2">
      <c r="A87" s="7" t="s">
        <v>12</v>
      </c>
      <c r="B87" s="28" t="s">
        <v>218</v>
      </c>
      <c r="C87" s="28" t="s">
        <v>34</v>
      </c>
      <c r="D87" s="25">
        <v>0.3</v>
      </c>
      <c r="E87" s="23">
        <f>SUMIFS(UK!H:H,UK!A:A,'Special condition stocks'!C87,UK!C:C,'Special condition stocks'!A87)</f>
        <v>181.5</v>
      </c>
      <c r="F87" s="25">
        <f t="shared" si="4"/>
        <v>54.45</v>
      </c>
      <c r="G87" s="25">
        <v>0</v>
      </c>
      <c r="H87" s="25">
        <f t="shared" si="5"/>
        <v>54.45</v>
      </c>
    </row>
    <row r="88" spans="1:8" x14ac:dyDescent="0.2">
      <c r="A88" s="7" t="s">
        <v>49</v>
      </c>
      <c r="B88" s="28" t="s">
        <v>218</v>
      </c>
      <c r="C88" s="28" t="s">
        <v>34</v>
      </c>
      <c r="D88" s="25">
        <v>0.3</v>
      </c>
      <c r="E88" s="23">
        <f>SUMIFS(UK!H:H,UK!A:A,'Special condition stocks'!C88,UK!C:C,'Special condition stocks'!A88)</f>
        <v>0</v>
      </c>
      <c r="F88" s="25">
        <f t="shared" si="4"/>
        <v>0</v>
      </c>
      <c r="G88" s="25">
        <v>0</v>
      </c>
      <c r="H88" s="25">
        <f t="shared" si="5"/>
        <v>0</v>
      </c>
    </row>
    <row r="89" spans="1:8" x14ac:dyDescent="0.2">
      <c r="A89" s="7" t="s">
        <v>5</v>
      </c>
      <c r="B89" s="28" t="s">
        <v>218</v>
      </c>
      <c r="C89" s="28" t="s">
        <v>34</v>
      </c>
      <c r="D89" s="25">
        <v>0.3</v>
      </c>
      <c r="E89" s="23">
        <f>SUMIFS(UK!H:H,UK!A:A,'Special condition stocks'!C89,UK!C:C,'Special condition stocks'!A89)</f>
        <v>446.59999999999997</v>
      </c>
      <c r="F89" s="25">
        <f t="shared" si="4"/>
        <v>133.97999999999999</v>
      </c>
      <c r="G89" s="25">
        <v>0</v>
      </c>
      <c r="H89" s="25">
        <f t="shared" si="5"/>
        <v>133.97999999999999</v>
      </c>
    </row>
    <row r="90" spans="1:8" x14ac:dyDescent="0.2">
      <c r="A90" s="7" t="s">
        <v>16</v>
      </c>
      <c r="B90" s="28" t="s">
        <v>218</v>
      </c>
      <c r="C90" s="28" t="s">
        <v>34</v>
      </c>
      <c r="D90" s="25">
        <v>0.3</v>
      </c>
      <c r="E90" s="23">
        <f>SUMIFS(UK!H:H,UK!A:A,'Special condition stocks'!C90,UK!C:C,'Special condition stocks'!A90)</f>
        <v>88.637</v>
      </c>
      <c r="F90" s="25">
        <f t="shared" si="4"/>
        <v>26.591000000000001</v>
      </c>
      <c r="G90" s="25">
        <v>0</v>
      </c>
      <c r="H90" s="25">
        <f t="shared" si="5"/>
        <v>26.591000000000001</v>
      </c>
    </row>
    <row r="91" spans="1:8" x14ac:dyDescent="0.2">
      <c r="A91" s="7" t="s">
        <v>25</v>
      </c>
      <c r="B91" s="28" t="s">
        <v>218</v>
      </c>
      <c r="C91" s="28" t="s">
        <v>34</v>
      </c>
      <c r="D91" s="25">
        <v>0.3</v>
      </c>
      <c r="E91" s="23">
        <f>SUMIFS(UK!H:H,UK!A:A,'Special condition stocks'!C91,UK!C:C,'Special condition stocks'!A91)</f>
        <v>7.4130000000000003</v>
      </c>
      <c r="F91" s="25">
        <f t="shared" si="4"/>
        <v>2.2240000000000002</v>
      </c>
      <c r="G91" s="25">
        <v>0</v>
      </c>
      <c r="H91" s="25">
        <f t="shared" si="5"/>
        <v>2.2240000000000002</v>
      </c>
    </row>
    <row r="92" spans="1:8" x14ac:dyDescent="0.2">
      <c r="A92" s="7" t="s">
        <v>28</v>
      </c>
      <c r="B92" s="28" t="s">
        <v>218</v>
      </c>
      <c r="C92" s="28" t="s">
        <v>34</v>
      </c>
      <c r="D92" s="25">
        <v>0.3</v>
      </c>
      <c r="E92" s="23">
        <f>SUMIFS(UK!H:H,UK!A:A,'Special condition stocks'!C92,UK!C:C,'Special condition stocks'!A92)</f>
        <v>0</v>
      </c>
      <c r="F92" s="25">
        <f t="shared" si="4"/>
        <v>0</v>
      </c>
      <c r="G92" s="25">
        <v>0</v>
      </c>
      <c r="H92" s="25">
        <f t="shared" si="5"/>
        <v>0</v>
      </c>
    </row>
    <row r="93" spans="1:8" x14ac:dyDescent="0.2">
      <c r="A93" s="7" t="s">
        <v>27</v>
      </c>
      <c r="B93" s="28" t="s">
        <v>218</v>
      </c>
      <c r="C93" s="28" t="s">
        <v>34</v>
      </c>
      <c r="D93" s="25">
        <v>0.3</v>
      </c>
      <c r="E93" s="23">
        <f>SUMIFS(UK!H:H,UK!A:A,'Special condition stocks'!C93,UK!C:C,'Special condition stocks'!A93)</f>
        <v>32.4</v>
      </c>
      <c r="F93" s="25">
        <f t="shared" si="4"/>
        <v>9.7200000000000006</v>
      </c>
      <c r="G93" s="25">
        <v>0</v>
      </c>
      <c r="H93" s="25">
        <f t="shared" si="5"/>
        <v>9.7200000000000006</v>
      </c>
    </row>
    <row r="94" spans="1:8" x14ac:dyDescent="0.2">
      <c r="A94" s="7" t="s">
        <v>26</v>
      </c>
      <c r="B94" s="28" t="s">
        <v>218</v>
      </c>
      <c r="C94" s="28" t="s">
        <v>34</v>
      </c>
      <c r="D94" s="25">
        <v>0.3</v>
      </c>
      <c r="E94" s="23">
        <f>SUMIFS(UK!H:H,UK!A:A,'Special condition stocks'!C94,UK!C:C,'Special condition stocks'!A94)</f>
        <v>0.08</v>
      </c>
      <c r="F94" s="25">
        <f t="shared" si="4"/>
        <v>2.4E-2</v>
      </c>
      <c r="G94" s="25">
        <v>0</v>
      </c>
      <c r="H94" s="25">
        <f t="shared" si="5"/>
        <v>2.4E-2</v>
      </c>
    </row>
    <row r="95" spans="1:8" x14ac:dyDescent="0.2">
      <c r="A95" s="7" t="s">
        <v>108</v>
      </c>
      <c r="B95" s="28" t="s">
        <v>218</v>
      </c>
      <c r="C95" s="28" t="s">
        <v>34</v>
      </c>
      <c r="D95" s="25">
        <v>0.3</v>
      </c>
      <c r="E95" s="23">
        <f>SUMIFS(UK!H:H,UK!A:A,'Special condition stocks'!C95,UK!C:C,'Special condition stocks'!A95)</f>
        <v>17.207000000000001</v>
      </c>
      <c r="F95" s="25">
        <f t="shared" si="4"/>
        <v>5.1619999999999999</v>
      </c>
      <c r="G95" s="25">
        <v>0</v>
      </c>
      <c r="H95" s="25">
        <f t="shared" si="5"/>
        <v>5.1619999999999999</v>
      </c>
    </row>
    <row r="96" spans="1:8" x14ac:dyDescent="0.2">
      <c r="A96" s="7" t="s">
        <v>20</v>
      </c>
      <c r="B96" s="28" t="s">
        <v>218</v>
      </c>
      <c r="C96" s="28" t="s">
        <v>34</v>
      </c>
      <c r="D96" s="25">
        <v>0.3</v>
      </c>
      <c r="E96" s="23">
        <f>SUMIFS(UK!H:H,UK!A:A,'Special condition stocks'!C96,UK!C:C,'Special condition stocks'!A96)</f>
        <v>62.582999999999998</v>
      </c>
      <c r="F96" s="25">
        <f t="shared" si="4"/>
        <v>18.774999999999999</v>
      </c>
      <c r="G96" s="25">
        <v>0</v>
      </c>
      <c r="H96" s="25">
        <f t="shared" si="5"/>
        <v>18.774999999999999</v>
      </c>
    </row>
    <row r="97" spans="1:8" x14ac:dyDescent="0.2">
      <c r="A97" s="7" t="s">
        <v>10</v>
      </c>
      <c r="B97" s="28" t="s">
        <v>218</v>
      </c>
      <c r="C97" s="28" t="s">
        <v>34</v>
      </c>
      <c r="D97" s="25">
        <v>0.3</v>
      </c>
      <c r="E97" s="23">
        <f>SUMIFS(UK!H:H,UK!A:A,'Special condition stocks'!C97,UK!C:C,'Special condition stocks'!A97)</f>
        <v>174.1</v>
      </c>
      <c r="F97" s="25">
        <f t="shared" si="4"/>
        <v>52.23</v>
      </c>
      <c r="G97" s="25">
        <v>0</v>
      </c>
      <c r="H97" s="25">
        <f t="shared" si="5"/>
        <v>52.23</v>
      </c>
    </row>
    <row r="98" spans="1:8" x14ac:dyDescent="0.2">
      <c r="A98" s="7" t="s">
        <v>9</v>
      </c>
      <c r="B98" s="28" t="s">
        <v>218</v>
      </c>
      <c r="C98" s="28" t="s">
        <v>34</v>
      </c>
      <c r="D98" s="25">
        <v>0.3</v>
      </c>
      <c r="E98" s="23">
        <f>SUMIFS(UK!H:H,UK!A:A,'Special condition stocks'!C98,UK!C:C,'Special condition stocks'!A98)</f>
        <v>106.8</v>
      </c>
      <c r="F98" s="25">
        <f t="shared" si="4"/>
        <v>32.04</v>
      </c>
      <c r="G98" s="25">
        <v>0</v>
      </c>
      <c r="H98" s="25">
        <f t="shared" si="5"/>
        <v>32.04</v>
      </c>
    </row>
    <row r="99" spans="1:8" x14ac:dyDescent="0.2">
      <c r="A99" s="7" t="s">
        <v>2</v>
      </c>
      <c r="B99" s="28" t="s">
        <v>218</v>
      </c>
      <c r="C99" s="28" t="s">
        <v>34</v>
      </c>
      <c r="D99" s="25">
        <v>0.3</v>
      </c>
      <c r="E99" s="23">
        <f>SUMIFS(UK!H:H,UK!A:A,'Special condition stocks'!C99,UK!C:C,'Special condition stocks'!A99)</f>
        <v>2733.8810000000003</v>
      </c>
      <c r="F99" s="25">
        <f t="shared" si="4"/>
        <v>820.16399999999999</v>
      </c>
      <c r="G99" s="25">
        <v>0</v>
      </c>
      <c r="H99" s="25">
        <f t="shared" si="5"/>
        <v>820.16399999999999</v>
      </c>
    </row>
    <row r="100" spans="1:8" x14ac:dyDescent="0.2">
      <c r="A100" s="7" t="s">
        <v>6</v>
      </c>
      <c r="B100" s="28" t="s">
        <v>218</v>
      </c>
      <c r="C100" s="28" t="s">
        <v>34</v>
      </c>
      <c r="D100" s="25">
        <v>0.3</v>
      </c>
      <c r="E100" s="23">
        <f>SUMIFS(UK!H:H,UK!A:A,'Special condition stocks'!C100,UK!C:C,'Special condition stocks'!A100)</f>
        <v>1829.6999999999998</v>
      </c>
      <c r="F100" s="25">
        <f t="shared" si="4"/>
        <v>548.91</v>
      </c>
      <c r="G100" s="25">
        <v>0</v>
      </c>
      <c r="H100" s="25">
        <f t="shared" si="5"/>
        <v>548.91</v>
      </c>
    </row>
    <row r="101" spans="1:8" x14ac:dyDescent="0.2">
      <c r="A101" s="7" t="s">
        <v>19</v>
      </c>
      <c r="B101" s="28" t="s">
        <v>218</v>
      </c>
      <c r="C101" s="28" t="s">
        <v>34</v>
      </c>
      <c r="D101" s="25">
        <v>0.3</v>
      </c>
      <c r="E101" s="23">
        <f>SUMIFS(UK!H:H,UK!A:A,'Special condition stocks'!C101,UK!C:C,'Special condition stocks'!A101)</f>
        <v>101.95099999999999</v>
      </c>
      <c r="F101" s="25">
        <f t="shared" ref="F101:F164" si="6">ROUND(E101*D101,3)</f>
        <v>30.585000000000001</v>
      </c>
      <c r="G101" s="25">
        <v>0</v>
      </c>
      <c r="H101" s="25">
        <f t="shared" ref="H101:H164" si="7">F101+G101</f>
        <v>30.585000000000001</v>
      </c>
    </row>
    <row r="102" spans="1:8" x14ac:dyDescent="0.2">
      <c r="A102" s="7" t="s">
        <v>8</v>
      </c>
      <c r="B102" s="28" t="s">
        <v>218</v>
      </c>
      <c r="C102" s="28" t="s">
        <v>34</v>
      </c>
      <c r="D102" s="25">
        <v>0.3</v>
      </c>
      <c r="E102" s="23">
        <f>SUMIFS(UK!H:H,UK!A:A,'Special condition stocks'!C102,UK!C:C,'Special condition stocks'!A102)</f>
        <v>56.170999999999999</v>
      </c>
      <c r="F102" s="25">
        <f t="shared" si="6"/>
        <v>16.850999999999999</v>
      </c>
      <c r="G102" s="25">
        <v>0</v>
      </c>
      <c r="H102" s="25">
        <f t="shared" si="7"/>
        <v>16.850999999999999</v>
      </c>
    </row>
    <row r="103" spans="1:8" x14ac:dyDescent="0.2">
      <c r="A103" s="7" t="s">
        <v>22</v>
      </c>
      <c r="B103" s="28" t="s">
        <v>218</v>
      </c>
      <c r="C103" s="28" t="s">
        <v>34</v>
      </c>
      <c r="D103" s="25">
        <v>0.3</v>
      </c>
      <c r="E103" s="23">
        <f>SUMIFS(UK!H:H,UK!A:A,'Special condition stocks'!C103,UK!C:C,'Special condition stocks'!A103)</f>
        <v>0</v>
      </c>
      <c r="F103" s="25">
        <f t="shared" si="6"/>
        <v>0</v>
      </c>
      <c r="G103" s="25">
        <v>0</v>
      </c>
      <c r="H103" s="25">
        <f t="shared" si="7"/>
        <v>0</v>
      </c>
    </row>
    <row r="104" spans="1:8" x14ac:dyDescent="0.2">
      <c r="A104" s="7" t="s">
        <v>107</v>
      </c>
      <c r="B104" s="28" t="s">
        <v>218</v>
      </c>
      <c r="C104" s="28" t="s">
        <v>34</v>
      </c>
      <c r="D104" s="25">
        <v>0.3</v>
      </c>
      <c r="E104" s="23">
        <f>SUMIFS(UK!H:H,UK!A:A,'Special condition stocks'!C104,UK!C:C,'Special condition stocks'!A104)</f>
        <v>0.36299999999999999</v>
      </c>
      <c r="F104" s="25">
        <f t="shared" si="6"/>
        <v>0.109</v>
      </c>
      <c r="G104" s="25">
        <v>0</v>
      </c>
      <c r="H104" s="25">
        <f t="shared" si="7"/>
        <v>0.109</v>
      </c>
    </row>
    <row r="105" spans="1:8" x14ac:dyDescent="0.2">
      <c r="A105" s="7" t="s">
        <v>29</v>
      </c>
      <c r="B105" s="28" t="s">
        <v>219</v>
      </c>
      <c r="C105" s="28" t="s">
        <v>34</v>
      </c>
      <c r="D105" s="25">
        <v>0.1</v>
      </c>
      <c r="E105" s="23">
        <f>SUMIFS(UK!H:H,UK!A:A,'Special condition stocks'!C105,UK!C:C,'Special condition stocks'!A105)</f>
        <v>38.036999999999999</v>
      </c>
      <c r="F105" s="25">
        <f t="shared" si="6"/>
        <v>3.8039999999999998</v>
      </c>
      <c r="G105" s="25">
        <v>0</v>
      </c>
      <c r="H105" s="25">
        <f t="shared" si="7"/>
        <v>3.8039999999999998</v>
      </c>
    </row>
    <row r="106" spans="1:8" x14ac:dyDescent="0.2">
      <c r="A106" s="7" t="s">
        <v>32</v>
      </c>
      <c r="B106" s="28" t="s">
        <v>219</v>
      </c>
      <c r="C106" s="28" t="s">
        <v>34</v>
      </c>
      <c r="D106" s="25">
        <v>0.1</v>
      </c>
      <c r="E106" s="23">
        <f>SUMIFS(UK!H:H,UK!A:A,'Special condition stocks'!C106,UK!C:C,'Special condition stocks'!A106)</f>
        <v>0</v>
      </c>
      <c r="F106" s="25">
        <f t="shared" si="6"/>
        <v>0</v>
      </c>
      <c r="G106" s="25">
        <v>0</v>
      </c>
      <c r="H106" s="25">
        <f t="shared" si="7"/>
        <v>0</v>
      </c>
    </row>
    <row r="107" spans="1:8" x14ac:dyDescent="0.2">
      <c r="A107" s="7" t="s">
        <v>31</v>
      </c>
      <c r="B107" s="28" t="s">
        <v>219</v>
      </c>
      <c r="C107" s="28" t="s">
        <v>34</v>
      </c>
      <c r="D107" s="25">
        <v>0.1</v>
      </c>
      <c r="E107" s="23">
        <f>SUMIFS(UK!H:H,UK!A:A,'Special condition stocks'!C107,UK!C:C,'Special condition stocks'!A107)</f>
        <v>30</v>
      </c>
      <c r="F107" s="25">
        <f t="shared" si="6"/>
        <v>3</v>
      </c>
      <c r="G107" s="25">
        <v>0</v>
      </c>
      <c r="H107" s="25">
        <f t="shared" si="7"/>
        <v>3</v>
      </c>
    </row>
    <row r="108" spans="1:8" x14ac:dyDescent="0.2">
      <c r="A108" s="7" t="s">
        <v>30</v>
      </c>
      <c r="B108" s="28" t="s">
        <v>219</v>
      </c>
      <c r="C108" s="28" t="s">
        <v>34</v>
      </c>
      <c r="D108" s="25">
        <v>0.1</v>
      </c>
      <c r="E108" s="23">
        <f>SUMIFS(UK!H:H,UK!A:A,'Special condition stocks'!C108,UK!C:C,'Special condition stocks'!A108)</f>
        <v>5.5E-2</v>
      </c>
      <c r="F108" s="25">
        <f t="shared" si="6"/>
        <v>6.0000000000000001E-3</v>
      </c>
      <c r="G108" s="25">
        <v>0</v>
      </c>
      <c r="H108" s="25">
        <f t="shared" si="7"/>
        <v>6.0000000000000001E-3</v>
      </c>
    </row>
    <row r="109" spans="1:8" x14ac:dyDescent="0.2">
      <c r="A109" s="7" t="s">
        <v>4</v>
      </c>
      <c r="B109" s="28" t="s">
        <v>219</v>
      </c>
      <c r="C109" s="28" t="s">
        <v>34</v>
      </c>
      <c r="D109" s="25">
        <v>0.1</v>
      </c>
      <c r="E109" s="23">
        <f>SUMIFS(UK!H:H,UK!A:A,'Special condition stocks'!C109,UK!C:C,'Special condition stocks'!A109)</f>
        <v>712.03400000000011</v>
      </c>
      <c r="F109" s="25">
        <f t="shared" si="6"/>
        <v>71.203000000000003</v>
      </c>
      <c r="G109" s="25">
        <v>0</v>
      </c>
      <c r="H109" s="25">
        <f t="shared" si="7"/>
        <v>71.203000000000003</v>
      </c>
    </row>
    <row r="110" spans="1:8" x14ac:dyDescent="0.2">
      <c r="A110" s="7" t="s">
        <v>13</v>
      </c>
      <c r="B110" s="28" t="s">
        <v>219</v>
      </c>
      <c r="C110" s="28" t="s">
        <v>34</v>
      </c>
      <c r="D110" s="25">
        <v>0.1</v>
      </c>
      <c r="E110" s="23">
        <f>SUMIFS(UK!H:H,UK!A:A,'Special condition stocks'!C110,UK!C:C,'Special condition stocks'!A110)</f>
        <v>210.88799999999998</v>
      </c>
      <c r="F110" s="25">
        <f t="shared" si="6"/>
        <v>21.088999999999999</v>
      </c>
      <c r="G110" s="25">
        <v>0</v>
      </c>
      <c r="H110" s="25">
        <f t="shared" si="7"/>
        <v>21.088999999999999</v>
      </c>
    </row>
    <row r="111" spans="1:8" x14ac:dyDescent="0.2">
      <c r="A111" s="7" t="s">
        <v>17</v>
      </c>
      <c r="B111" s="28" t="s">
        <v>219</v>
      </c>
      <c r="C111" s="28" t="s">
        <v>34</v>
      </c>
      <c r="D111" s="25">
        <v>0.1</v>
      </c>
      <c r="E111" s="23">
        <f>SUMIFS(UK!H:H,UK!A:A,'Special condition stocks'!C111,UK!C:C,'Special condition stocks'!A111)</f>
        <v>38.045000000000002</v>
      </c>
      <c r="F111" s="25">
        <f t="shared" si="6"/>
        <v>3.8050000000000002</v>
      </c>
      <c r="G111" s="25">
        <v>0</v>
      </c>
      <c r="H111" s="25">
        <f t="shared" si="7"/>
        <v>3.8050000000000002</v>
      </c>
    </row>
    <row r="112" spans="1:8" x14ac:dyDescent="0.2">
      <c r="A112" s="7" t="s">
        <v>18</v>
      </c>
      <c r="B112" s="28" t="s">
        <v>219</v>
      </c>
      <c r="C112" s="28" t="s">
        <v>34</v>
      </c>
      <c r="D112" s="25">
        <v>0.1</v>
      </c>
      <c r="E112" s="23">
        <f>SUMIFS(UK!H:H,UK!A:A,'Special condition stocks'!C112,UK!C:C,'Special condition stocks'!A112)</f>
        <v>246.30099999999999</v>
      </c>
      <c r="F112" s="25">
        <f t="shared" si="6"/>
        <v>24.63</v>
      </c>
      <c r="G112" s="25">
        <v>0</v>
      </c>
      <c r="H112" s="25">
        <f t="shared" si="7"/>
        <v>24.63</v>
      </c>
    </row>
    <row r="113" spans="1:8" x14ac:dyDescent="0.2">
      <c r="A113" s="7" t="s">
        <v>14</v>
      </c>
      <c r="B113" s="28" t="s">
        <v>219</v>
      </c>
      <c r="C113" s="28" t="s">
        <v>34</v>
      </c>
      <c r="D113" s="25">
        <v>0.1</v>
      </c>
      <c r="E113" s="23">
        <f>SUMIFS(UK!H:H,UK!A:A,'Special condition stocks'!C113,UK!C:C,'Special condition stocks'!A113)</f>
        <v>609.85199999999998</v>
      </c>
      <c r="F113" s="25">
        <f t="shared" si="6"/>
        <v>60.984999999999999</v>
      </c>
      <c r="G113" s="25">
        <v>0</v>
      </c>
      <c r="H113" s="25">
        <f t="shared" si="7"/>
        <v>60.984999999999999</v>
      </c>
    </row>
    <row r="114" spans="1:8" x14ac:dyDescent="0.2">
      <c r="A114" s="7" t="s">
        <v>7</v>
      </c>
      <c r="B114" s="28" t="s">
        <v>219</v>
      </c>
      <c r="C114" s="28" t="s">
        <v>34</v>
      </c>
      <c r="D114" s="25">
        <v>0.1</v>
      </c>
      <c r="E114" s="23">
        <f>SUMIFS(UK!H:H,UK!A:A,'Special condition stocks'!C114,UK!C:C,'Special condition stocks'!A114)</f>
        <v>61.436</v>
      </c>
      <c r="F114" s="25">
        <f t="shared" si="6"/>
        <v>6.1440000000000001</v>
      </c>
      <c r="G114" s="25">
        <v>0</v>
      </c>
      <c r="H114" s="25">
        <f t="shared" si="7"/>
        <v>6.1440000000000001</v>
      </c>
    </row>
    <row r="115" spans="1:8" x14ac:dyDescent="0.2">
      <c r="A115" s="7" t="s">
        <v>15</v>
      </c>
      <c r="B115" s="28" t="s">
        <v>219</v>
      </c>
      <c r="C115" s="28" t="s">
        <v>34</v>
      </c>
      <c r="D115" s="25">
        <v>0.1</v>
      </c>
      <c r="E115" s="23">
        <f>SUMIFS(UK!H:H,UK!A:A,'Special condition stocks'!C115,UK!C:C,'Special condition stocks'!A115)</f>
        <v>10.154999999999999</v>
      </c>
      <c r="F115" s="25">
        <f t="shared" si="6"/>
        <v>1.016</v>
      </c>
      <c r="G115" s="25">
        <v>0</v>
      </c>
      <c r="H115" s="25">
        <f t="shared" si="7"/>
        <v>1.016</v>
      </c>
    </row>
    <row r="116" spans="1:8" x14ac:dyDescent="0.2">
      <c r="A116" s="7" t="s">
        <v>66</v>
      </c>
      <c r="B116" s="28" t="s">
        <v>219</v>
      </c>
      <c r="C116" s="28" t="s">
        <v>34</v>
      </c>
      <c r="D116" s="25">
        <v>0.1</v>
      </c>
      <c r="E116" s="23">
        <f>SUMIFS(UK!H:H,UK!A:A,'Special condition stocks'!C116,UK!C:C,'Special condition stocks'!A116)</f>
        <v>0</v>
      </c>
      <c r="F116" s="25">
        <f t="shared" si="6"/>
        <v>0</v>
      </c>
      <c r="G116" s="25">
        <v>0</v>
      </c>
      <c r="H116" s="25">
        <f t="shared" si="7"/>
        <v>0</v>
      </c>
    </row>
    <row r="117" spans="1:8" x14ac:dyDescent="0.2">
      <c r="A117" s="7" t="s">
        <v>23</v>
      </c>
      <c r="B117" s="28" t="s">
        <v>219</v>
      </c>
      <c r="C117" s="28" t="s">
        <v>34</v>
      </c>
      <c r="D117" s="25">
        <v>0.1</v>
      </c>
      <c r="E117" s="23">
        <f>SUMIFS(UK!H:H,UK!A:A,'Special condition stocks'!C117,UK!C:C,'Special condition stocks'!A117)</f>
        <v>16.562000000000001</v>
      </c>
      <c r="F117" s="25">
        <f t="shared" si="6"/>
        <v>1.6559999999999999</v>
      </c>
      <c r="G117" s="25">
        <v>0</v>
      </c>
      <c r="H117" s="25">
        <f t="shared" si="7"/>
        <v>1.6559999999999999</v>
      </c>
    </row>
    <row r="118" spans="1:8" x14ac:dyDescent="0.2">
      <c r="A118" s="7" t="s">
        <v>24</v>
      </c>
      <c r="B118" s="28" t="s">
        <v>219</v>
      </c>
      <c r="C118" s="28" t="s">
        <v>34</v>
      </c>
      <c r="D118" s="25">
        <v>0.1</v>
      </c>
      <c r="E118" s="23">
        <f>SUMIFS(UK!H:H,UK!A:A,'Special condition stocks'!C118,UK!C:C,'Special condition stocks'!A118)</f>
        <v>0.60399999999999998</v>
      </c>
      <c r="F118" s="25">
        <f t="shared" si="6"/>
        <v>0.06</v>
      </c>
      <c r="G118" s="25">
        <v>0</v>
      </c>
      <c r="H118" s="25">
        <f t="shared" si="7"/>
        <v>0.06</v>
      </c>
    </row>
    <row r="119" spans="1:8" x14ac:dyDescent="0.2">
      <c r="A119" s="7" t="s">
        <v>11</v>
      </c>
      <c r="B119" s="28" t="s">
        <v>219</v>
      </c>
      <c r="C119" s="28" t="s">
        <v>34</v>
      </c>
      <c r="D119" s="25">
        <v>0.1</v>
      </c>
      <c r="E119" s="23">
        <f>SUMIFS(UK!H:H,UK!A:A,'Special condition stocks'!C119,UK!C:C,'Special condition stocks'!A119)</f>
        <v>0</v>
      </c>
      <c r="F119" s="25">
        <f t="shared" si="6"/>
        <v>0</v>
      </c>
      <c r="G119" s="25">
        <v>0</v>
      </c>
      <c r="H119" s="25">
        <f t="shared" si="7"/>
        <v>0</v>
      </c>
    </row>
    <row r="120" spans="1:8" x14ac:dyDescent="0.2">
      <c r="A120" s="7" t="s">
        <v>21</v>
      </c>
      <c r="B120" s="28" t="s">
        <v>219</v>
      </c>
      <c r="C120" s="28" t="s">
        <v>34</v>
      </c>
      <c r="D120" s="25">
        <v>0.1</v>
      </c>
      <c r="E120" s="23">
        <f>SUMIFS(UK!H:H,UK!A:A,'Special condition stocks'!C120,UK!C:C,'Special condition stocks'!A120)</f>
        <v>35.542999999999999</v>
      </c>
      <c r="F120" s="25">
        <f t="shared" si="6"/>
        <v>3.5539999999999998</v>
      </c>
      <c r="G120" s="25">
        <v>0</v>
      </c>
      <c r="H120" s="25">
        <f t="shared" si="7"/>
        <v>3.5539999999999998</v>
      </c>
    </row>
    <row r="121" spans="1:8" x14ac:dyDescent="0.2">
      <c r="A121" s="7" t="s">
        <v>12</v>
      </c>
      <c r="B121" s="28" t="s">
        <v>219</v>
      </c>
      <c r="C121" s="28" t="s">
        <v>34</v>
      </c>
      <c r="D121" s="25">
        <v>0.1</v>
      </c>
      <c r="E121" s="23">
        <f>SUMIFS(UK!H:H,UK!A:A,'Special condition stocks'!C121,UK!C:C,'Special condition stocks'!A121)</f>
        <v>181.5</v>
      </c>
      <c r="F121" s="25">
        <f t="shared" si="6"/>
        <v>18.149999999999999</v>
      </c>
      <c r="G121" s="25">
        <v>0</v>
      </c>
      <c r="H121" s="25">
        <f t="shared" si="7"/>
        <v>18.149999999999999</v>
      </c>
    </row>
    <row r="122" spans="1:8" x14ac:dyDescent="0.2">
      <c r="A122" s="7" t="s">
        <v>49</v>
      </c>
      <c r="B122" s="28" t="s">
        <v>219</v>
      </c>
      <c r="C122" s="28" t="s">
        <v>34</v>
      </c>
      <c r="D122" s="25">
        <v>0.1</v>
      </c>
      <c r="E122" s="23">
        <f>SUMIFS(UK!H:H,UK!A:A,'Special condition stocks'!C122,UK!C:C,'Special condition stocks'!A122)</f>
        <v>0</v>
      </c>
      <c r="F122" s="25">
        <f t="shared" si="6"/>
        <v>0</v>
      </c>
      <c r="G122" s="25">
        <v>0</v>
      </c>
      <c r="H122" s="25">
        <f t="shared" si="7"/>
        <v>0</v>
      </c>
    </row>
    <row r="123" spans="1:8" x14ac:dyDescent="0.2">
      <c r="A123" s="7" t="s">
        <v>5</v>
      </c>
      <c r="B123" s="28" t="s">
        <v>219</v>
      </c>
      <c r="C123" s="28" t="s">
        <v>34</v>
      </c>
      <c r="D123" s="25">
        <v>0.1</v>
      </c>
      <c r="E123" s="23">
        <f>SUMIFS(UK!H:H,UK!A:A,'Special condition stocks'!C123,UK!C:C,'Special condition stocks'!A123)</f>
        <v>446.59999999999997</v>
      </c>
      <c r="F123" s="25">
        <f t="shared" si="6"/>
        <v>44.66</v>
      </c>
      <c r="G123" s="25">
        <v>0</v>
      </c>
      <c r="H123" s="25">
        <f t="shared" si="7"/>
        <v>44.66</v>
      </c>
    </row>
    <row r="124" spans="1:8" x14ac:dyDescent="0.2">
      <c r="A124" s="7" t="s">
        <v>16</v>
      </c>
      <c r="B124" s="28" t="s">
        <v>219</v>
      </c>
      <c r="C124" s="28" t="s">
        <v>34</v>
      </c>
      <c r="D124" s="25">
        <v>0.1</v>
      </c>
      <c r="E124" s="23">
        <f>SUMIFS(UK!H:H,UK!A:A,'Special condition stocks'!C124,UK!C:C,'Special condition stocks'!A124)</f>
        <v>88.637</v>
      </c>
      <c r="F124" s="25">
        <f t="shared" si="6"/>
        <v>8.8640000000000008</v>
      </c>
      <c r="G124" s="25">
        <v>0</v>
      </c>
      <c r="H124" s="25">
        <f t="shared" si="7"/>
        <v>8.8640000000000008</v>
      </c>
    </row>
    <row r="125" spans="1:8" x14ac:dyDescent="0.2">
      <c r="A125" s="7" t="s">
        <v>25</v>
      </c>
      <c r="B125" s="28" t="s">
        <v>219</v>
      </c>
      <c r="C125" s="28" t="s">
        <v>34</v>
      </c>
      <c r="D125" s="25">
        <v>0.1</v>
      </c>
      <c r="E125" s="23">
        <f>SUMIFS(UK!H:H,UK!A:A,'Special condition stocks'!C125,UK!C:C,'Special condition stocks'!A125)</f>
        <v>7.4130000000000003</v>
      </c>
      <c r="F125" s="25">
        <f t="shared" si="6"/>
        <v>0.74099999999999999</v>
      </c>
      <c r="G125" s="25">
        <v>0</v>
      </c>
      <c r="H125" s="25">
        <f t="shared" si="7"/>
        <v>0.74099999999999999</v>
      </c>
    </row>
    <row r="126" spans="1:8" x14ac:dyDescent="0.2">
      <c r="A126" s="7" t="s">
        <v>28</v>
      </c>
      <c r="B126" s="28" t="s">
        <v>219</v>
      </c>
      <c r="C126" s="28" t="s">
        <v>34</v>
      </c>
      <c r="D126" s="25">
        <v>0.1</v>
      </c>
      <c r="E126" s="23">
        <f>SUMIFS(UK!H:H,UK!A:A,'Special condition stocks'!C126,UK!C:C,'Special condition stocks'!A126)</f>
        <v>0</v>
      </c>
      <c r="F126" s="25">
        <f t="shared" si="6"/>
        <v>0</v>
      </c>
      <c r="G126" s="25">
        <v>0</v>
      </c>
      <c r="H126" s="25">
        <f t="shared" si="7"/>
        <v>0</v>
      </c>
    </row>
    <row r="127" spans="1:8" x14ac:dyDescent="0.2">
      <c r="A127" s="7" t="s">
        <v>27</v>
      </c>
      <c r="B127" s="28" t="s">
        <v>219</v>
      </c>
      <c r="C127" s="28" t="s">
        <v>34</v>
      </c>
      <c r="D127" s="25">
        <v>0.1</v>
      </c>
      <c r="E127" s="23">
        <f>SUMIFS(UK!H:H,UK!A:A,'Special condition stocks'!C127,UK!C:C,'Special condition stocks'!A127)</f>
        <v>32.4</v>
      </c>
      <c r="F127" s="25">
        <f t="shared" si="6"/>
        <v>3.24</v>
      </c>
      <c r="G127" s="25">
        <v>0</v>
      </c>
      <c r="H127" s="25">
        <f t="shared" si="7"/>
        <v>3.24</v>
      </c>
    </row>
    <row r="128" spans="1:8" x14ac:dyDescent="0.2">
      <c r="A128" s="7" t="s">
        <v>26</v>
      </c>
      <c r="B128" s="28" t="s">
        <v>219</v>
      </c>
      <c r="C128" s="28" t="s">
        <v>34</v>
      </c>
      <c r="D128" s="25">
        <v>0.1</v>
      </c>
      <c r="E128" s="23">
        <f>SUMIFS(UK!H:H,UK!A:A,'Special condition stocks'!C128,UK!C:C,'Special condition stocks'!A128)</f>
        <v>0.08</v>
      </c>
      <c r="F128" s="25">
        <f t="shared" si="6"/>
        <v>8.0000000000000002E-3</v>
      </c>
      <c r="G128" s="25">
        <v>0</v>
      </c>
      <c r="H128" s="25">
        <f t="shared" si="7"/>
        <v>8.0000000000000002E-3</v>
      </c>
    </row>
    <row r="129" spans="1:8" x14ac:dyDescent="0.2">
      <c r="A129" s="7" t="s">
        <v>108</v>
      </c>
      <c r="B129" s="28" t="s">
        <v>219</v>
      </c>
      <c r="C129" s="28" t="s">
        <v>34</v>
      </c>
      <c r="D129" s="25">
        <v>0.1</v>
      </c>
      <c r="E129" s="23">
        <f>SUMIFS(UK!H:H,UK!A:A,'Special condition stocks'!C129,UK!C:C,'Special condition stocks'!A129)</f>
        <v>17.207000000000001</v>
      </c>
      <c r="F129" s="25">
        <f t="shared" si="6"/>
        <v>1.7210000000000001</v>
      </c>
      <c r="G129" s="25">
        <v>0</v>
      </c>
      <c r="H129" s="25">
        <f t="shared" si="7"/>
        <v>1.7210000000000001</v>
      </c>
    </row>
    <row r="130" spans="1:8" x14ac:dyDescent="0.2">
      <c r="A130" s="7" t="s">
        <v>20</v>
      </c>
      <c r="B130" s="28" t="s">
        <v>219</v>
      </c>
      <c r="C130" s="28" t="s">
        <v>34</v>
      </c>
      <c r="D130" s="25">
        <v>0.1</v>
      </c>
      <c r="E130" s="23">
        <f>SUMIFS(UK!H:H,UK!A:A,'Special condition stocks'!C130,UK!C:C,'Special condition stocks'!A130)</f>
        <v>62.582999999999998</v>
      </c>
      <c r="F130" s="25">
        <f t="shared" si="6"/>
        <v>6.258</v>
      </c>
      <c r="G130" s="25">
        <v>0</v>
      </c>
      <c r="H130" s="25">
        <f t="shared" si="7"/>
        <v>6.258</v>
      </c>
    </row>
    <row r="131" spans="1:8" x14ac:dyDescent="0.2">
      <c r="A131" s="7" t="s">
        <v>10</v>
      </c>
      <c r="B131" s="28" t="s">
        <v>219</v>
      </c>
      <c r="C131" s="28" t="s">
        <v>34</v>
      </c>
      <c r="D131" s="25">
        <v>0.1</v>
      </c>
      <c r="E131" s="23">
        <f>SUMIFS(UK!H:H,UK!A:A,'Special condition stocks'!C131,UK!C:C,'Special condition stocks'!A131)</f>
        <v>174.1</v>
      </c>
      <c r="F131" s="25">
        <f t="shared" si="6"/>
        <v>17.41</v>
      </c>
      <c r="G131" s="25">
        <v>0</v>
      </c>
      <c r="H131" s="25">
        <f t="shared" si="7"/>
        <v>17.41</v>
      </c>
    </row>
    <row r="132" spans="1:8" x14ac:dyDescent="0.2">
      <c r="A132" s="7" t="s">
        <v>9</v>
      </c>
      <c r="B132" s="28" t="s">
        <v>219</v>
      </c>
      <c r="C132" s="28" t="s">
        <v>34</v>
      </c>
      <c r="D132" s="25">
        <v>0.1</v>
      </c>
      <c r="E132" s="23">
        <f>SUMIFS(UK!H:H,UK!A:A,'Special condition stocks'!C132,UK!C:C,'Special condition stocks'!A132)</f>
        <v>106.8</v>
      </c>
      <c r="F132" s="25">
        <f t="shared" si="6"/>
        <v>10.68</v>
      </c>
      <c r="G132" s="25">
        <v>0</v>
      </c>
      <c r="H132" s="25">
        <f t="shared" si="7"/>
        <v>10.68</v>
      </c>
    </row>
    <row r="133" spans="1:8" x14ac:dyDescent="0.2">
      <c r="A133" s="7" t="s">
        <v>2</v>
      </c>
      <c r="B133" s="28" t="s">
        <v>219</v>
      </c>
      <c r="C133" s="28" t="s">
        <v>34</v>
      </c>
      <c r="D133" s="25">
        <v>0.1</v>
      </c>
      <c r="E133" s="23">
        <f>SUMIFS(UK!H:H,UK!A:A,'Special condition stocks'!C133,UK!C:C,'Special condition stocks'!A133)</f>
        <v>2733.8810000000003</v>
      </c>
      <c r="F133" s="25">
        <f t="shared" si="6"/>
        <v>273.38799999999998</v>
      </c>
      <c r="G133" s="25">
        <v>0</v>
      </c>
      <c r="H133" s="25">
        <f t="shared" si="7"/>
        <v>273.38799999999998</v>
      </c>
    </row>
    <row r="134" spans="1:8" x14ac:dyDescent="0.2">
      <c r="A134" s="7" t="s">
        <v>6</v>
      </c>
      <c r="B134" s="28" t="s">
        <v>219</v>
      </c>
      <c r="C134" s="28" t="s">
        <v>34</v>
      </c>
      <c r="D134" s="25">
        <v>0.1</v>
      </c>
      <c r="E134" s="23">
        <f>SUMIFS(UK!H:H,UK!A:A,'Special condition stocks'!C134,UK!C:C,'Special condition stocks'!A134)</f>
        <v>1829.6999999999998</v>
      </c>
      <c r="F134" s="25">
        <f t="shared" si="6"/>
        <v>182.97</v>
      </c>
      <c r="G134" s="25">
        <v>0</v>
      </c>
      <c r="H134" s="25">
        <f t="shared" si="7"/>
        <v>182.97</v>
      </c>
    </row>
    <row r="135" spans="1:8" x14ac:dyDescent="0.2">
      <c r="A135" s="7" t="s">
        <v>19</v>
      </c>
      <c r="B135" s="28" t="s">
        <v>219</v>
      </c>
      <c r="C135" s="28" t="s">
        <v>34</v>
      </c>
      <c r="D135" s="25">
        <v>0.1</v>
      </c>
      <c r="E135" s="23">
        <f>SUMIFS(UK!H:H,UK!A:A,'Special condition stocks'!C135,UK!C:C,'Special condition stocks'!A135)</f>
        <v>101.95099999999999</v>
      </c>
      <c r="F135" s="25">
        <f t="shared" si="6"/>
        <v>10.195</v>
      </c>
      <c r="G135" s="25">
        <v>0</v>
      </c>
      <c r="H135" s="25">
        <f t="shared" si="7"/>
        <v>10.195</v>
      </c>
    </row>
    <row r="136" spans="1:8" x14ac:dyDescent="0.2">
      <c r="A136" s="7" t="s">
        <v>8</v>
      </c>
      <c r="B136" s="28" t="s">
        <v>219</v>
      </c>
      <c r="C136" s="28" t="s">
        <v>34</v>
      </c>
      <c r="D136" s="25">
        <v>0.1</v>
      </c>
      <c r="E136" s="23">
        <f>SUMIFS(UK!H:H,UK!A:A,'Special condition stocks'!C136,UK!C:C,'Special condition stocks'!A136)</f>
        <v>56.170999999999999</v>
      </c>
      <c r="F136" s="25">
        <f t="shared" si="6"/>
        <v>5.617</v>
      </c>
      <c r="G136" s="25">
        <v>0</v>
      </c>
      <c r="H136" s="25">
        <f t="shared" si="7"/>
        <v>5.617</v>
      </c>
    </row>
    <row r="137" spans="1:8" x14ac:dyDescent="0.2">
      <c r="A137" s="7" t="s">
        <v>22</v>
      </c>
      <c r="B137" s="28" t="s">
        <v>219</v>
      </c>
      <c r="C137" s="28" t="s">
        <v>34</v>
      </c>
      <c r="D137" s="25">
        <v>0.1</v>
      </c>
      <c r="E137" s="23">
        <f>SUMIFS(UK!H:H,UK!A:A,'Special condition stocks'!C137,UK!C:C,'Special condition stocks'!A137)</f>
        <v>0</v>
      </c>
      <c r="F137" s="25">
        <f t="shared" si="6"/>
        <v>0</v>
      </c>
      <c r="G137" s="25">
        <v>0</v>
      </c>
      <c r="H137" s="25">
        <f t="shared" si="7"/>
        <v>0</v>
      </c>
    </row>
    <row r="138" spans="1:8" x14ac:dyDescent="0.2">
      <c r="A138" s="7" t="s">
        <v>107</v>
      </c>
      <c r="B138" s="28" t="s">
        <v>219</v>
      </c>
      <c r="C138" s="28" t="s">
        <v>34</v>
      </c>
      <c r="D138" s="25">
        <v>0.1</v>
      </c>
      <c r="E138" s="23">
        <f>SUMIFS(UK!H:H,UK!A:A,'Special condition stocks'!C138,UK!C:C,'Special condition stocks'!A138)</f>
        <v>0.36299999999999999</v>
      </c>
      <c r="F138" s="25">
        <f t="shared" si="6"/>
        <v>3.5999999999999997E-2</v>
      </c>
      <c r="G138" s="25">
        <v>0</v>
      </c>
      <c r="H138" s="25">
        <f t="shared" si="7"/>
        <v>3.5999999999999997E-2</v>
      </c>
    </row>
    <row r="139" spans="1:8" x14ac:dyDescent="0.2">
      <c r="A139" s="7" t="s">
        <v>29</v>
      </c>
      <c r="B139" s="28" t="s">
        <v>220</v>
      </c>
      <c r="C139" s="28" t="s">
        <v>35</v>
      </c>
      <c r="D139" s="25">
        <v>0.2</v>
      </c>
      <c r="E139" s="23">
        <f>SUMIFS(UK!H:H,UK!A:A,'Special condition stocks'!C139,UK!C:C,'Special condition stocks'!A139)</f>
        <v>2.444</v>
      </c>
      <c r="F139" s="25">
        <f t="shared" si="6"/>
        <v>0.48899999999999999</v>
      </c>
      <c r="G139" s="25">
        <v>0</v>
      </c>
      <c r="H139" s="25">
        <f t="shared" si="7"/>
        <v>0.48899999999999999</v>
      </c>
    </row>
    <row r="140" spans="1:8" x14ac:dyDescent="0.2">
      <c r="A140" s="7" t="s">
        <v>32</v>
      </c>
      <c r="B140" s="28" t="s">
        <v>220</v>
      </c>
      <c r="C140" s="28" t="s">
        <v>35</v>
      </c>
      <c r="D140" s="25">
        <v>0.2</v>
      </c>
      <c r="E140" s="23">
        <f>SUMIFS(UK!H:H,UK!A:A,'Special condition stocks'!C140,UK!C:C,'Special condition stocks'!A140)</f>
        <v>3</v>
      </c>
      <c r="F140" s="25">
        <f t="shared" si="6"/>
        <v>0.6</v>
      </c>
      <c r="G140" s="25">
        <v>0</v>
      </c>
      <c r="H140" s="25">
        <f t="shared" si="7"/>
        <v>0.6</v>
      </c>
    </row>
    <row r="141" spans="1:8" x14ac:dyDescent="0.2">
      <c r="A141" s="7" t="s">
        <v>31</v>
      </c>
      <c r="B141" s="28" t="s">
        <v>220</v>
      </c>
      <c r="C141" s="28" t="s">
        <v>35</v>
      </c>
      <c r="D141" s="25">
        <v>0.2</v>
      </c>
      <c r="E141" s="23">
        <f>SUMIFS(UK!H:H,UK!A:A,'Special condition stocks'!C141,UK!C:C,'Special condition stocks'!A141)</f>
        <v>15</v>
      </c>
      <c r="F141" s="25">
        <f t="shared" si="6"/>
        <v>3</v>
      </c>
      <c r="G141" s="25">
        <v>0</v>
      </c>
      <c r="H141" s="25">
        <f t="shared" si="7"/>
        <v>3</v>
      </c>
    </row>
    <row r="142" spans="1:8" x14ac:dyDescent="0.2">
      <c r="A142" s="7" t="s">
        <v>30</v>
      </c>
      <c r="B142" s="28" t="s">
        <v>220</v>
      </c>
      <c r="C142" s="28" t="s">
        <v>35</v>
      </c>
      <c r="D142" s="25">
        <v>0.2</v>
      </c>
      <c r="E142" s="23">
        <f>SUMIFS(UK!H:H,UK!A:A,'Special condition stocks'!C142,UK!C:C,'Special condition stocks'!A142)</f>
        <v>0.33300000000000002</v>
      </c>
      <c r="F142" s="25">
        <f t="shared" si="6"/>
        <v>6.7000000000000004E-2</v>
      </c>
      <c r="G142" s="25">
        <v>0</v>
      </c>
      <c r="H142" s="25">
        <f t="shared" si="7"/>
        <v>6.7000000000000004E-2</v>
      </c>
    </row>
    <row r="143" spans="1:8" x14ac:dyDescent="0.2">
      <c r="A143" s="7" t="s">
        <v>4</v>
      </c>
      <c r="B143" s="28" t="s">
        <v>220</v>
      </c>
      <c r="C143" s="28" t="s">
        <v>35</v>
      </c>
      <c r="D143" s="25">
        <v>0.2</v>
      </c>
      <c r="E143" s="23">
        <f>SUMIFS(UK!H:H,UK!A:A,'Special condition stocks'!C143,UK!C:C,'Special condition stocks'!A143)</f>
        <v>225.06900000000002</v>
      </c>
      <c r="F143" s="25">
        <f t="shared" si="6"/>
        <v>45.014000000000003</v>
      </c>
      <c r="G143" s="25">
        <v>0</v>
      </c>
      <c r="H143" s="25">
        <f t="shared" si="7"/>
        <v>45.014000000000003</v>
      </c>
    </row>
    <row r="144" spans="1:8" x14ac:dyDescent="0.2">
      <c r="A144" s="7" t="s">
        <v>13</v>
      </c>
      <c r="B144" s="28" t="s">
        <v>220</v>
      </c>
      <c r="C144" s="28" t="s">
        <v>35</v>
      </c>
      <c r="D144" s="25">
        <v>0.2</v>
      </c>
      <c r="E144" s="23">
        <f>SUMIFS(UK!H:H,UK!A:A,'Special condition stocks'!C144,UK!C:C,'Special condition stocks'!A144)</f>
        <v>59.472999999999999</v>
      </c>
      <c r="F144" s="25">
        <f t="shared" si="6"/>
        <v>11.895</v>
      </c>
      <c r="G144" s="25">
        <v>0</v>
      </c>
      <c r="H144" s="25">
        <f t="shared" si="7"/>
        <v>11.895</v>
      </c>
    </row>
    <row r="145" spans="1:8" x14ac:dyDescent="0.2">
      <c r="A145" s="7" t="s">
        <v>17</v>
      </c>
      <c r="B145" s="28" t="s">
        <v>220</v>
      </c>
      <c r="C145" s="28" t="s">
        <v>35</v>
      </c>
      <c r="D145" s="25">
        <v>0.2</v>
      </c>
      <c r="E145" s="23">
        <f>SUMIFS(UK!H:H,UK!A:A,'Special condition stocks'!C145,UK!C:C,'Special condition stocks'!A145)</f>
        <v>29.587</v>
      </c>
      <c r="F145" s="25">
        <f t="shared" si="6"/>
        <v>5.9169999999999998</v>
      </c>
      <c r="G145" s="25">
        <v>0</v>
      </c>
      <c r="H145" s="25">
        <f t="shared" si="7"/>
        <v>5.9169999999999998</v>
      </c>
    </row>
    <row r="146" spans="1:8" x14ac:dyDescent="0.2">
      <c r="A146" s="7" t="s">
        <v>18</v>
      </c>
      <c r="B146" s="28" t="s">
        <v>220</v>
      </c>
      <c r="C146" s="28" t="s">
        <v>35</v>
      </c>
      <c r="D146" s="25">
        <v>0.2</v>
      </c>
      <c r="E146" s="23">
        <f>SUMIFS(UK!H:H,UK!A:A,'Special condition stocks'!C146,UK!C:C,'Special condition stocks'!A146)</f>
        <v>71.872</v>
      </c>
      <c r="F146" s="25">
        <f t="shared" si="6"/>
        <v>14.374000000000001</v>
      </c>
      <c r="G146" s="25">
        <v>0</v>
      </c>
      <c r="H146" s="25">
        <f t="shared" si="7"/>
        <v>14.374000000000001</v>
      </c>
    </row>
    <row r="147" spans="1:8" x14ac:dyDescent="0.2">
      <c r="A147" s="7" t="s">
        <v>14</v>
      </c>
      <c r="B147" s="28" t="s">
        <v>220</v>
      </c>
      <c r="C147" s="28" t="s">
        <v>35</v>
      </c>
      <c r="D147" s="25">
        <v>0.2</v>
      </c>
      <c r="E147" s="23">
        <f>SUMIFS(UK!H:H,UK!A:A,'Special condition stocks'!C147,UK!C:C,'Special condition stocks'!A147)</f>
        <v>191.114</v>
      </c>
      <c r="F147" s="25">
        <f t="shared" si="6"/>
        <v>38.222999999999999</v>
      </c>
      <c r="G147" s="25">
        <v>0</v>
      </c>
      <c r="H147" s="25">
        <f t="shared" si="7"/>
        <v>38.222999999999999</v>
      </c>
    </row>
    <row r="148" spans="1:8" x14ac:dyDescent="0.2">
      <c r="A148" s="7" t="s">
        <v>7</v>
      </c>
      <c r="B148" s="28" t="s">
        <v>220</v>
      </c>
      <c r="C148" s="28" t="s">
        <v>35</v>
      </c>
      <c r="D148" s="25">
        <v>0.2</v>
      </c>
      <c r="E148" s="23">
        <f>SUMIFS(UK!H:H,UK!A:A,'Special condition stocks'!C148,UK!C:C,'Special condition stocks'!A148)</f>
        <v>2.16</v>
      </c>
      <c r="F148" s="25">
        <f t="shared" si="6"/>
        <v>0.432</v>
      </c>
      <c r="G148" s="25">
        <v>0</v>
      </c>
      <c r="H148" s="25">
        <f t="shared" si="7"/>
        <v>0.432</v>
      </c>
    </row>
    <row r="149" spans="1:8" x14ac:dyDescent="0.2">
      <c r="A149" s="7" t="s">
        <v>15</v>
      </c>
      <c r="B149" s="28" t="s">
        <v>220</v>
      </c>
      <c r="C149" s="28" t="s">
        <v>35</v>
      </c>
      <c r="D149" s="25">
        <v>0.2</v>
      </c>
      <c r="E149" s="23">
        <f>SUMIFS(UK!H:H,UK!A:A,'Special condition stocks'!C149,UK!C:C,'Special condition stocks'!A149)</f>
        <v>16.448</v>
      </c>
      <c r="F149" s="25">
        <f t="shared" si="6"/>
        <v>3.29</v>
      </c>
      <c r="G149" s="25">
        <v>0</v>
      </c>
      <c r="H149" s="25">
        <f t="shared" si="7"/>
        <v>3.29</v>
      </c>
    </row>
    <row r="150" spans="1:8" x14ac:dyDescent="0.2">
      <c r="A150" s="7" t="s">
        <v>66</v>
      </c>
      <c r="B150" s="28" t="s">
        <v>220</v>
      </c>
      <c r="C150" s="28" t="s">
        <v>35</v>
      </c>
      <c r="D150" s="25">
        <v>0.2</v>
      </c>
      <c r="E150" s="23">
        <f>SUMIFS(UK!H:H,UK!A:A,'Special condition stocks'!C150,UK!C:C,'Special condition stocks'!A150)</f>
        <v>0</v>
      </c>
      <c r="F150" s="25">
        <f t="shared" si="6"/>
        <v>0</v>
      </c>
      <c r="G150" s="25">
        <v>0</v>
      </c>
      <c r="H150" s="25">
        <f t="shared" si="7"/>
        <v>0</v>
      </c>
    </row>
    <row r="151" spans="1:8" x14ac:dyDescent="0.2">
      <c r="A151" s="7" t="s">
        <v>23</v>
      </c>
      <c r="B151" s="28" t="s">
        <v>220</v>
      </c>
      <c r="C151" s="28" t="s">
        <v>35</v>
      </c>
      <c r="D151" s="25">
        <v>0.2</v>
      </c>
      <c r="E151" s="23">
        <f>SUMIFS(UK!H:H,UK!A:A,'Special condition stocks'!C151,UK!C:C,'Special condition stocks'!A151)</f>
        <v>0.59599999999999997</v>
      </c>
      <c r="F151" s="25">
        <f t="shared" si="6"/>
        <v>0.11899999999999999</v>
      </c>
      <c r="G151" s="25">
        <v>0</v>
      </c>
      <c r="H151" s="25">
        <f t="shared" si="7"/>
        <v>0.11899999999999999</v>
      </c>
    </row>
    <row r="152" spans="1:8" x14ac:dyDescent="0.2">
      <c r="A152" s="7" t="s">
        <v>24</v>
      </c>
      <c r="B152" s="28" t="s">
        <v>220</v>
      </c>
      <c r="C152" s="28" t="s">
        <v>35</v>
      </c>
      <c r="D152" s="25">
        <v>0.2</v>
      </c>
      <c r="E152" s="23">
        <f>SUMIFS(UK!H:H,UK!A:A,'Special condition stocks'!C152,UK!C:C,'Special condition stocks'!A152)</f>
        <v>1.073</v>
      </c>
      <c r="F152" s="25">
        <f t="shared" si="6"/>
        <v>0.215</v>
      </c>
      <c r="G152" s="25">
        <v>0</v>
      </c>
      <c r="H152" s="25">
        <f t="shared" si="7"/>
        <v>0.215</v>
      </c>
    </row>
    <row r="153" spans="1:8" x14ac:dyDescent="0.2">
      <c r="A153" s="7" t="s">
        <v>11</v>
      </c>
      <c r="B153" s="28" t="s">
        <v>220</v>
      </c>
      <c r="C153" s="28" t="s">
        <v>35</v>
      </c>
      <c r="D153" s="25">
        <v>0.2</v>
      </c>
      <c r="E153" s="23">
        <f>SUMIFS(UK!H:H,UK!A:A,'Special condition stocks'!C153,UK!C:C,'Special condition stocks'!A153)</f>
        <v>0.6</v>
      </c>
      <c r="F153" s="25">
        <f t="shared" si="6"/>
        <v>0.12</v>
      </c>
      <c r="G153" s="25">
        <v>0</v>
      </c>
      <c r="H153" s="25">
        <f t="shared" si="7"/>
        <v>0.12</v>
      </c>
    </row>
    <row r="154" spans="1:8" x14ac:dyDescent="0.2">
      <c r="A154" s="7" t="s">
        <v>21</v>
      </c>
      <c r="B154" s="28" t="s">
        <v>220</v>
      </c>
      <c r="C154" s="28" t="s">
        <v>35</v>
      </c>
      <c r="D154" s="25">
        <v>0.2</v>
      </c>
      <c r="E154" s="23">
        <f>SUMIFS(UK!H:H,UK!A:A,'Special condition stocks'!C154,UK!C:C,'Special condition stocks'!A154)</f>
        <v>0.41699999999999998</v>
      </c>
      <c r="F154" s="25">
        <f t="shared" si="6"/>
        <v>8.3000000000000004E-2</v>
      </c>
      <c r="G154" s="25">
        <v>0</v>
      </c>
      <c r="H154" s="25">
        <f t="shared" si="7"/>
        <v>8.3000000000000004E-2</v>
      </c>
    </row>
    <row r="155" spans="1:8" x14ac:dyDescent="0.2">
      <c r="A155" s="7" t="s">
        <v>12</v>
      </c>
      <c r="B155" s="28" t="s">
        <v>220</v>
      </c>
      <c r="C155" s="28" t="s">
        <v>35</v>
      </c>
      <c r="D155" s="25">
        <v>0.2</v>
      </c>
      <c r="E155" s="23">
        <f>SUMIFS(UK!H:H,UK!A:A,'Special condition stocks'!C155,UK!C:C,'Special condition stocks'!A155)</f>
        <v>20</v>
      </c>
      <c r="F155" s="25">
        <f t="shared" si="6"/>
        <v>4</v>
      </c>
      <c r="G155" s="25">
        <v>0</v>
      </c>
      <c r="H155" s="25">
        <f t="shared" si="7"/>
        <v>4</v>
      </c>
    </row>
    <row r="156" spans="1:8" x14ac:dyDescent="0.2">
      <c r="A156" s="7" t="s">
        <v>49</v>
      </c>
      <c r="B156" s="28" t="s">
        <v>220</v>
      </c>
      <c r="C156" s="28" t="s">
        <v>35</v>
      </c>
      <c r="D156" s="25">
        <v>0.2</v>
      </c>
      <c r="E156" s="23">
        <f>SUMIFS(UK!H:H,UK!A:A,'Special condition stocks'!C156,UK!C:C,'Special condition stocks'!A156)</f>
        <v>0</v>
      </c>
      <c r="F156" s="25">
        <f t="shared" si="6"/>
        <v>0</v>
      </c>
      <c r="G156" s="25">
        <v>0</v>
      </c>
      <c r="H156" s="25">
        <f t="shared" si="7"/>
        <v>0</v>
      </c>
    </row>
    <row r="157" spans="1:8" x14ac:dyDescent="0.2">
      <c r="A157" s="7" t="s">
        <v>5</v>
      </c>
      <c r="B157" s="28" t="s">
        <v>220</v>
      </c>
      <c r="C157" s="28" t="s">
        <v>35</v>
      </c>
      <c r="D157" s="25">
        <v>0.2</v>
      </c>
      <c r="E157" s="23">
        <f>SUMIFS(UK!H:H,UK!A:A,'Special condition stocks'!C157,UK!C:C,'Special condition stocks'!A157)</f>
        <v>38.4</v>
      </c>
      <c r="F157" s="25">
        <f t="shared" si="6"/>
        <v>7.68</v>
      </c>
      <c r="G157" s="25">
        <v>0</v>
      </c>
      <c r="H157" s="25">
        <f t="shared" si="7"/>
        <v>7.68</v>
      </c>
    </row>
    <row r="158" spans="1:8" x14ac:dyDescent="0.2">
      <c r="A158" s="7" t="s">
        <v>16</v>
      </c>
      <c r="B158" s="28" t="s">
        <v>220</v>
      </c>
      <c r="C158" s="28" t="s">
        <v>35</v>
      </c>
      <c r="D158" s="25">
        <v>0.2</v>
      </c>
      <c r="E158" s="23">
        <f>SUMIFS(UK!H:H,UK!A:A,'Special condition stocks'!C158,UK!C:C,'Special condition stocks'!A158)</f>
        <v>47.567000000000007</v>
      </c>
      <c r="F158" s="25">
        <f t="shared" si="6"/>
        <v>9.5129999999999999</v>
      </c>
      <c r="G158" s="25">
        <v>0</v>
      </c>
      <c r="H158" s="25">
        <f t="shared" si="7"/>
        <v>9.5129999999999999</v>
      </c>
    </row>
    <row r="159" spans="1:8" x14ac:dyDescent="0.2">
      <c r="A159" s="7" t="s">
        <v>25</v>
      </c>
      <c r="B159" s="28" t="s">
        <v>220</v>
      </c>
      <c r="C159" s="28" t="s">
        <v>35</v>
      </c>
      <c r="D159" s="25">
        <v>0.2</v>
      </c>
      <c r="E159" s="23">
        <f>SUMIFS(UK!H:H,UK!A:A,'Special condition stocks'!C159,UK!C:C,'Special condition stocks'!A159)</f>
        <v>7.4580000000000002</v>
      </c>
      <c r="F159" s="25">
        <f t="shared" si="6"/>
        <v>1.492</v>
      </c>
      <c r="G159" s="25">
        <v>0</v>
      </c>
      <c r="H159" s="25">
        <f t="shared" si="7"/>
        <v>1.492</v>
      </c>
    </row>
    <row r="160" spans="1:8" x14ac:dyDescent="0.2">
      <c r="A160" s="7" t="s">
        <v>28</v>
      </c>
      <c r="B160" s="28" t="s">
        <v>220</v>
      </c>
      <c r="C160" s="28" t="s">
        <v>35</v>
      </c>
      <c r="D160" s="25">
        <v>0.2</v>
      </c>
      <c r="E160" s="23">
        <f>SUMIFS(UK!H:H,UK!A:A,'Special condition stocks'!C160,UK!C:C,'Special condition stocks'!A160)</f>
        <v>0.2</v>
      </c>
      <c r="F160" s="25">
        <f t="shared" si="6"/>
        <v>0.04</v>
      </c>
      <c r="G160" s="25">
        <v>0</v>
      </c>
      <c r="H160" s="25">
        <f t="shared" si="7"/>
        <v>0.04</v>
      </c>
    </row>
    <row r="161" spans="1:8" x14ac:dyDescent="0.2">
      <c r="A161" s="7" t="s">
        <v>27</v>
      </c>
      <c r="B161" s="28" t="s">
        <v>220</v>
      </c>
      <c r="C161" s="28" t="s">
        <v>35</v>
      </c>
      <c r="D161" s="25">
        <v>0.2</v>
      </c>
      <c r="E161" s="23">
        <f>SUMIFS(UK!H:H,UK!A:A,'Special condition stocks'!C161,UK!C:C,'Special condition stocks'!A161)</f>
        <v>15</v>
      </c>
      <c r="F161" s="25">
        <f t="shared" si="6"/>
        <v>3</v>
      </c>
      <c r="G161" s="25">
        <v>0</v>
      </c>
      <c r="H161" s="25">
        <f t="shared" si="7"/>
        <v>3</v>
      </c>
    </row>
    <row r="162" spans="1:8" x14ac:dyDescent="0.2">
      <c r="A162" s="7" t="s">
        <v>26</v>
      </c>
      <c r="B162" s="28" t="s">
        <v>220</v>
      </c>
      <c r="C162" s="28" t="s">
        <v>35</v>
      </c>
      <c r="D162" s="25">
        <v>0.2</v>
      </c>
      <c r="E162" s="23">
        <f>SUMIFS(UK!H:H,UK!A:A,'Special condition stocks'!C162,UK!C:C,'Special condition stocks'!A162)</f>
        <v>0</v>
      </c>
      <c r="F162" s="25">
        <f t="shared" si="6"/>
        <v>0</v>
      </c>
      <c r="G162" s="25">
        <v>0</v>
      </c>
      <c r="H162" s="25">
        <f t="shared" si="7"/>
        <v>0</v>
      </c>
    </row>
    <row r="163" spans="1:8" x14ac:dyDescent="0.2">
      <c r="A163" s="7" t="s">
        <v>108</v>
      </c>
      <c r="B163" s="28" t="s">
        <v>220</v>
      </c>
      <c r="C163" s="28" t="s">
        <v>35</v>
      </c>
      <c r="D163" s="25">
        <v>0.2</v>
      </c>
      <c r="E163" s="23">
        <f>SUMIFS(UK!H:H,UK!A:A,'Special condition stocks'!C163,UK!C:C,'Special condition stocks'!A163)</f>
        <v>0.35799999999999998</v>
      </c>
      <c r="F163" s="25">
        <f t="shared" si="6"/>
        <v>7.1999999999999995E-2</v>
      </c>
      <c r="G163" s="25">
        <v>0</v>
      </c>
      <c r="H163" s="25">
        <f t="shared" si="7"/>
        <v>7.1999999999999995E-2</v>
      </c>
    </row>
    <row r="164" spans="1:8" x14ac:dyDescent="0.2">
      <c r="A164" s="7" t="s">
        <v>20</v>
      </c>
      <c r="B164" s="28" t="s">
        <v>220</v>
      </c>
      <c r="C164" s="28" t="s">
        <v>35</v>
      </c>
      <c r="D164" s="25">
        <v>0.2</v>
      </c>
      <c r="E164" s="23">
        <f>SUMIFS(UK!H:H,UK!A:A,'Special condition stocks'!C164,UK!C:C,'Special condition stocks'!A164)</f>
        <v>3.2960000000000003</v>
      </c>
      <c r="F164" s="25">
        <f t="shared" si="6"/>
        <v>0.65900000000000003</v>
      </c>
      <c r="G164" s="25">
        <v>0</v>
      </c>
      <c r="H164" s="25">
        <f t="shared" si="7"/>
        <v>0.65900000000000003</v>
      </c>
    </row>
    <row r="165" spans="1:8" x14ac:dyDescent="0.2">
      <c r="A165" s="7" t="s">
        <v>10</v>
      </c>
      <c r="B165" s="28" t="s">
        <v>220</v>
      </c>
      <c r="C165" s="28" t="s">
        <v>35</v>
      </c>
      <c r="D165" s="25">
        <v>0.2</v>
      </c>
      <c r="E165" s="23">
        <f>SUMIFS(UK!H:H,UK!A:A,'Special condition stocks'!C165,UK!C:C,'Special condition stocks'!A165)</f>
        <v>44.5</v>
      </c>
      <c r="F165" s="25">
        <f t="shared" ref="F165:F206" si="8">ROUND(E165*D165,3)</f>
        <v>8.9</v>
      </c>
      <c r="G165" s="25">
        <v>0</v>
      </c>
      <c r="H165" s="25">
        <f t="shared" ref="H165:H206" si="9">F165+G165</f>
        <v>8.9</v>
      </c>
    </row>
    <row r="166" spans="1:8" x14ac:dyDescent="0.2">
      <c r="A166" s="7" t="s">
        <v>9</v>
      </c>
      <c r="B166" s="28" t="s">
        <v>220</v>
      </c>
      <c r="C166" s="28" t="s">
        <v>35</v>
      </c>
      <c r="D166" s="25">
        <v>0.2</v>
      </c>
      <c r="E166" s="23">
        <f>SUMIFS(UK!H:H,UK!A:A,'Special condition stocks'!C166,UK!C:C,'Special condition stocks'!A166)</f>
        <v>56.6</v>
      </c>
      <c r="F166" s="25">
        <f t="shared" si="8"/>
        <v>11.32</v>
      </c>
      <c r="G166" s="25">
        <v>0</v>
      </c>
      <c r="H166" s="25">
        <f t="shared" si="9"/>
        <v>11.32</v>
      </c>
    </row>
    <row r="167" spans="1:8" x14ac:dyDescent="0.2">
      <c r="A167" s="7" t="s">
        <v>2</v>
      </c>
      <c r="B167" s="28" t="s">
        <v>220</v>
      </c>
      <c r="C167" s="28" t="s">
        <v>35</v>
      </c>
      <c r="D167" s="25">
        <v>0.2</v>
      </c>
      <c r="E167" s="23">
        <f>SUMIFS(UK!H:H,UK!A:A,'Special condition stocks'!C167,UK!C:C,'Special condition stocks'!A167)</f>
        <v>952.19999999999993</v>
      </c>
      <c r="F167" s="25">
        <f t="shared" si="8"/>
        <v>190.44</v>
      </c>
      <c r="G167" s="25">
        <v>0</v>
      </c>
      <c r="H167" s="25">
        <f t="shared" si="9"/>
        <v>190.44</v>
      </c>
    </row>
    <row r="168" spans="1:8" x14ac:dyDescent="0.2">
      <c r="A168" s="7" t="s">
        <v>6</v>
      </c>
      <c r="B168" s="28" t="s">
        <v>220</v>
      </c>
      <c r="C168" s="28" t="s">
        <v>35</v>
      </c>
      <c r="D168" s="25">
        <v>0.2</v>
      </c>
      <c r="E168" s="23">
        <f>SUMIFS(UK!H:H,UK!A:A,'Special condition stocks'!C168,UK!C:C,'Special condition stocks'!A168)</f>
        <v>161</v>
      </c>
      <c r="F168" s="25">
        <f t="shared" si="8"/>
        <v>32.200000000000003</v>
      </c>
      <c r="G168" s="25">
        <v>0</v>
      </c>
      <c r="H168" s="25">
        <f t="shared" si="9"/>
        <v>32.200000000000003</v>
      </c>
    </row>
    <row r="169" spans="1:8" x14ac:dyDescent="0.2">
      <c r="A169" s="7" t="s">
        <v>19</v>
      </c>
      <c r="B169" s="28" t="s">
        <v>220</v>
      </c>
      <c r="C169" s="28" t="s">
        <v>35</v>
      </c>
      <c r="D169" s="25">
        <v>0.2</v>
      </c>
      <c r="E169" s="23">
        <f>SUMIFS(UK!H:H,UK!A:A,'Special condition stocks'!C169,UK!C:C,'Special condition stocks'!A169)</f>
        <v>17.628</v>
      </c>
      <c r="F169" s="25">
        <f t="shared" si="8"/>
        <v>3.5259999999999998</v>
      </c>
      <c r="G169" s="25">
        <v>0</v>
      </c>
      <c r="H169" s="25">
        <f t="shared" si="9"/>
        <v>3.5259999999999998</v>
      </c>
    </row>
    <row r="170" spans="1:8" x14ac:dyDescent="0.2">
      <c r="A170" s="7" t="s">
        <v>8</v>
      </c>
      <c r="B170" s="28" t="s">
        <v>220</v>
      </c>
      <c r="C170" s="28" t="s">
        <v>35</v>
      </c>
      <c r="D170" s="25">
        <v>0.2</v>
      </c>
      <c r="E170" s="23">
        <f>SUMIFS(UK!H:H,UK!A:A,'Special condition stocks'!C170,UK!C:C,'Special condition stocks'!A170)</f>
        <v>26.818999999999999</v>
      </c>
      <c r="F170" s="25">
        <f t="shared" si="8"/>
        <v>5.3639999999999999</v>
      </c>
      <c r="G170" s="25">
        <v>0</v>
      </c>
      <c r="H170" s="25">
        <f t="shared" si="9"/>
        <v>5.3639999999999999</v>
      </c>
    </row>
    <row r="171" spans="1:8" x14ac:dyDescent="0.2">
      <c r="A171" s="7" t="s">
        <v>22</v>
      </c>
      <c r="B171" s="28" t="s">
        <v>220</v>
      </c>
      <c r="C171" s="28" t="s">
        <v>35</v>
      </c>
      <c r="D171" s="25">
        <v>0.2</v>
      </c>
      <c r="E171" s="23">
        <f>SUMIFS(UK!H:H,UK!A:A,'Special condition stocks'!C171,UK!C:C,'Special condition stocks'!A171)</f>
        <v>49.822000000000003</v>
      </c>
      <c r="F171" s="25">
        <f t="shared" si="8"/>
        <v>9.9640000000000004</v>
      </c>
      <c r="G171" s="25">
        <v>0</v>
      </c>
      <c r="H171" s="25">
        <f t="shared" si="9"/>
        <v>9.9640000000000004</v>
      </c>
    </row>
    <row r="172" spans="1:8" x14ac:dyDescent="0.2">
      <c r="A172" s="7" t="s">
        <v>107</v>
      </c>
      <c r="B172" s="28" t="s">
        <v>220</v>
      </c>
      <c r="C172" s="28" t="s">
        <v>35</v>
      </c>
      <c r="D172" s="25">
        <v>0.2</v>
      </c>
      <c r="E172" s="23">
        <f>SUMIFS(UK!H:H,UK!A:A,'Special condition stocks'!C172,UK!C:C,'Special condition stocks'!A172)</f>
        <v>0</v>
      </c>
      <c r="F172" s="25">
        <f t="shared" si="8"/>
        <v>0</v>
      </c>
      <c r="G172" s="25">
        <v>0</v>
      </c>
      <c r="H172" s="25">
        <f t="shared" si="9"/>
        <v>0</v>
      </c>
    </row>
    <row r="173" spans="1:8" x14ac:dyDescent="0.2">
      <c r="A173" s="7" t="s">
        <v>29</v>
      </c>
      <c r="B173" s="28" t="s">
        <v>221</v>
      </c>
      <c r="C173" s="28" t="s">
        <v>39</v>
      </c>
      <c r="D173" s="25">
        <v>0.05</v>
      </c>
      <c r="E173" s="23">
        <f>SUMIFS(UK!H:H,UK!A:A,'Special condition stocks'!C173,UK!C:C,'Special condition stocks'!A173)</f>
        <v>23.625</v>
      </c>
      <c r="F173" s="25">
        <f t="shared" si="8"/>
        <v>1.181</v>
      </c>
      <c r="G173" s="25">
        <v>0</v>
      </c>
      <c r="H173" s="25">
        <f t="shared" si="9"/>
        <v>1.181</v>
      </c>
    </row>
    <row r="174" spans="1:8" x14ac:dyDescent="0.2">
      <c r="A174" s="7" t="s">
        <v>32</v>
      </c>
      <c r="B174" s="28" t="s">
        <v>221</v>
      </c>
      <c r="C174" s="28" t="s">
        <v>39</v>
      </c>
      <c r="D174" s="25">
        <v>0.05</v>
      </c>
      <c r="E174" s="23">
        <f>SUMIFS(UK!H:H,UK!A:A,'Special condition stocks'!C174,UK!C:C,'Special condition stocks'!A174)</f>
        <v>0</v>
      </c>
      <c r="F174" s="25">
        <f t="shared" si="8"/>
        <v>0</v>
      </c>
      <c r="G174" s="25">
        <v>0</v>
      </c>
      <c r="H174" s="25">
        <f t="shared" si="9"/>
        <v>0</v>
      </c>
    </row>
    <row r="175" spans="1:8" x14ac:dyDescent="0.2">
      <c r="A175" s="7" t="s">
        <v>31</v>
      </c>
      <c r="B175" s="28" t="s">
        <v>221</v>
      </c>
      <c r="C175" s="28" t="s">
        <v>39</v>
      </c>
      <c r="D175" s="25">
        <v>0.05</v>
      </c>
      <c r="E175" s="23">
        <f>SUMIFS(UK!H:H,UK!A:A,'Special condition stocks'!C175,UK!C:C,'Special condition stocks'!A175)</f>
        <v>0.1</v>
      </c>
      <c r="F175" s="25">
        <f t="shared" si="8"/>
        <v>5.0000000000000001E-3</v>
      </c>
      <c r="G175" s="25">
        <v>0</v>
      </c>
      <c r="H175" s="25">
        <f t="shared" si="9"/>
        <v>5.0000000000000001E-3</v>
      </c>
    </row>
    <row r="176" spans="1:8" x14ac:dyDescent="0.2">
      <c r="A176" s="7" t="s">
        <v>30</v>
      </c>
      <c r="B176" s="28" t="s">
        <v>221</v>
      </c>
      <c r="C176" s="28" t="s">
        <v>39</v>
      </c>
      <c r="D176" s="25">
        <v>0.05</v>
      </c>
      <c r="E176" s="23">
        <f>SUMIFS(UK!H:H,UK!A:A,'Special condition stocks'!C176,UK!C:C,'Special condition stocks'!A176)</f>
        <v>8.5999999999999993E-2</v>
      </c>
      <c r="F176" s="25">
        <f t="shared" si="8"/>
        <v>4.0000000000000001E-3</v>
      </c>
      <c r="G176" s="25">
        <v>0</v>
      </c>
      <c r="H176" s="25">
        <f t="shared" si="9"/>
        <v>4.0000000000000001E-3</v>
      </c>
    </row>
    <row r="177" spans="1:8" x14ac:dyDescent="0.2">
      <c r="A177" s="7" t="s">
        <v>4</v>
      </c>
      <c r="B177" s="28" t="s">
        <v>221</v>
      </c>
      <c r="C177" s="28" t="s">
        <v>39</v>
      </c>
      <c r="D177" s="25">
        <v>0.05</v>
      </c>
      <c r="E177" s="23">
        <f>SUMIFS(UK!H:H,UK!A:A,'Special condition stocks'!C177,UK!C:C,'Special condition stocks'!A177)</f>
        <v>0.57000000000000006</v>
      </c>
      <c r="F177" s="25">
        <f t="shared" si="8"/>
        <v>2.9000000000000001E-2</v>
      </c>
      <c r="G177" s="25">
        <v>0</v>
      </c>
      <c r="H177" s="25">
        <f t="shared" si="9"/>
        <v>2.9000000000000001E-2</v>
      </c>
    </row>
    <row r="178" spans="1:8" x14ac:dyDescent="0.2">
      <c r="A178" s="7" t="s">
        <v>13</v>
      </c>
      <c r="B178" s="28" t="s">
        <v>221</v>
      </c>
      <c r="C178" s="28" t="s">
        <v>39</v>
      </c>
      <c r="D178" s="25">
        <v>0.05</v>
      </c>
      <c r="E178" s="23">
        <f>SUMIFS(UK!H:H,UK!A:A,'Special condition stocks'!C178,UK!C:C,'Special condition stocks'!A178)</f>
        <v>0.109</v>
      </c>
      <c r="F178" s="25">
        <f t="shared" si="8"/>
        <v>5.0000000000000001E-3</v>
      </c>
      <c r="G178" s="25">
        <v>0</v>
      </c>
      <c r="H178" s="25">
        <f t="shared" si="9"/>
        <v>5.0000000000000001E-3</v>
      </c>
    </row>
    <row r="179" spans="1:8" x14ac:dyDescent="0.2">
      <c r="A179" s="7" t="s">
        <v>17</v>
      </c>
      <c r="B179" s="28" t="s">
        <v>221</v>
      </c>
      <c r="C179" s="28" t="s">
        <v>39</v>
      </c>
      <c r="D179" s="25">
        <v>0.05</v>
      </c>
      <c r="E179" s="23">
        <f>SUMIFS(UK!H:H,UK!A:A,'Special condition stocks'!C179,UK!C:C,'Special condition stocks'!A179)</f>
        <v>0.9</v>
      </c>
      <c r="F179" s="25">
        <f t="shared" si="8"/>
        <v>4.4999999999999998E-2</v>
      </c>
      <c r="G179" s="25">
        <v>0</v>
      </c>
      <c r="H179" s="25">
        <f t="shared" si="9"/>
        <v>4.4999999999999998E-2</v>
      </c>
    </row>
    <row r="180" spans="1:8" x14ac:dyDescent="0.2">
      <c r="A180" s="7" t="s">
        <v>18</v>
      </c>
      <c r="B180" s="28" t="s">
        <v>221</v>
      </c>
      <c r="C180" s="28" t="s">
        <v>39</v>
      </c>
      <c r="D180" s="25">
        <v>0.05</v>
      </c>
      <c r="E180" s="23">
        <f>SUMIFS(UK!H:H,UK!A:A,'Special condition stocks'!C180,UK!C:C,'Special condition stocks'!A180)</f>
        <v>19.344999999999999</v>
      </c>
      <c r="F180" s="25">
        <f t="shared" si="8"/>
        <v>0.96699999999999997</v>
      </c>
      <c r="G180" s="25">
        <v>0</v>
      </c>
      <c r="H180" s="25">
        <f t="shared" si="9"/>
        <v>0.96699999999999997</v>
      </c>
    </row>
    <row r="181" spans="1:8" x14ac:dyDescent="0.2">
      <c r="A181" s="7" t="s">
        <v>14</v>
      </c>
      <c r="B181" s="28" t="s">
        <v>221</v>
      </c>
      <c r="C181" s="28" t="s">
        <v>39</v>
      </c>
      <c r="D181" s="25">
        <v>0.05</v>
      </c>
      <c r="E181" s="23">
        <f>SUMIFS(UK!H:H,UK!A:A,'Special condition stocks'!C181,UK!C:C,'Special condition stocks'!A181)</f>
        <v>2.4510000000000001</v>
      </c>
      <c r="F181" s="25">
        <f t="shared" si="8"/>
        <v>0.123</v>
      </c>
      <c r="G181" s="25">
        <v>0</v>
      </c>
      <c r="H181" s="25">
        <f t="shared" si="9"/>
        <v>0.123</v>
      </c>
    </row>
    <row r="182" spans="1:8" x14ac:dyDescent="0.2">
      <c r="A182" s="7" t="s">
        <v>7</v>
      </c>
      <c r="B182" s="28" t="s">
        <v>221</v>
      </c>
      <c r="C182" s="28" t="s">
        <v>39</v>
      </c>
      <c r="D182" s="25">
        <v>0.05</v>
      </c>
      <c r="E182" s="23">
        <f>SUMIFS(UK!H:H,UK!A:A,'Special condition stocks'!C182,UK!C:C,'Special condition stocks'!A182)</f>
        <v>0</v>
      </c>
      <c r="F182" s="25">
        <f t="shared" si="8"/>
        <v>0</v>
      </c>
      <c r="G182" s="25">
        <v>0</v>
      </c>
      <c r="H182" s="25">
        <f t="shared" si="9"/>
        <v>0</v>
      </c>
    </row>
    <row r="183" spans="1:8" x14ac:dyDescent="0.2">
      <c r="A183" s="7" t="s">
        <v>15</v>
      </c>
      <c r="B183" s="28" t="s">
        <v>221</v>
      </c>
      <c r="C183" s="28" t="s">
        <v>39</v>
      </c>
      <c r="D183" s="25">
        <v>0.05</v>
      </c>
      <c r="E183" s="23">
        <f>SUMIFS(UK!H:H,UK!A:A,'Special condition stocks'!C183,UK!C:C,'Special condition stocks'!A183)</f>
        <v>3.2199999999999998</v>
      </c>
      <c r="F183" s="25">
        <f t="shared" si="8"/>
        <v>0.161</v>
      </c>
      <c r="G183" s="25">
        <v>0</v>
      </c>
      <c r="H183" s="25">
        <f t="shared" si="9"/>
        <v>0.161</v>
      </c>
    </row>
    <row r="184" spans="1:8" x14ac:dyDescent="0.2">
      <c r="A184" s="7" t="s">
        <v>66</v>
      </c>
      <c r="B184" s="28" t="s">
        <v>221</v>
      </c>
      <c r="C184" s="28" t="s">
        <v>39</v>
      </c>
      <c r="D184" s="25">
        <v>0.05</v>
      </c>
      <c r="E184" s="23">
        <f>SUMIFS(UK!H:H,UK!A:A,'Special condition stocks'!C184,UK!C:C,'Special condition stocks'!A184)</f>
        <v>0</v>
      </c>
      <c r="F184" s="25">
        <f t="shared" si="8"/>
        <v>0</v>
      </c>
      <c r="G184" s="25">
        <v>0</v>
      </c>
      <c r="H184" s="25">
        <f t="shared" si="9"/>
        <v>0</v>
      </c>
    </row>
    <row r="185" spans="1:8" x14ac:dyDescent="0.2">
      <c r="A185" s="7" t="s">
        <v>23</v>
      </c>
      <c r="B185" s="28" t="s">
        <v>221</v>
      </c>
      <c r="C185" s="28" t="s">
        <v>39</v>
      </c>
      <c r="D185" s="25">
        <v>0.05</v>
      </c>
      <c r="E185" s="23">
        <f>SUMIFS(UK!H:H,UK!A:A,'Special condition stocks'!C185,UK!C:C,'Special condition stocks'!A185)</f>
        <v>0.67</v>
      </c>
      <c r="F185" s="25">
        <f t="shared" si="8"/>
        <v>3.4000000000000002E-2</v>
      </c>
      <c r="G185" s="25">
        <v>0</v>
      </c>
      <c r="H185" s="25">
        <f t="shared" si="9"/>
        <v>3.4000000000000002E-2</v>
      </c>
    </row>
    <row r="186" spans="1:8" x14ac:dyDescent="0.2">
      <c r="A186" s="7" t="s">
        <v>24</v>
      </c>
      <c r="B186" s="28" t="s">
        <v>221</v>
      </c>
      <c r="C186" s="28" t="s">
        <v>39</v>
      </c>
      <c r="D186" s="25">
        <v>0.05</v>
      </c>
      <c r="E186" s="23">
        <f>SUMIFS(UK!H:H,UK!A:A,'Special condition stocks'!C186,UK!C:C,'Special condition stocks'!A186)</f>
        <v>2.8000000000000001E-2</v>
      </c>
      <c r="F186" s="25">
        <f t="shared" si="8"/>
        <v>1E-3</v>
      </c>
      <c r="G186" s="25">
        <v>0</v>
      </c>
      <c r="H186" s="25">
        <f t="shared" si="9"/>
        <v>1E-3</v>
      </c>
    </row>
    <row r="187" spans="1:8" x14ac:dyDescent="0.2">
      <c r="A187" s="7" t="s">
        <v>11</v>
      </c>
      <c r="B187" s="28" t="s">
        <v>221</v>
      </c>
      <c r="C187" s="28" t="s">
        <v>39</v>
      </c>
      <c r="D187" s="25">
        <v>0.05</v>
      </c>
      <c r="E187" s="23">
        <f>SUMIFS(UK!H:H,UK!A:A,'Special condition stocks'!C187,UK!C:C,'Special condition stocks'!A187)</f>
        <v>0</v>
      </c>
      <c r="F187" s="25">
        <f t="shared" si="8"/>
        <v>0</v>
      </c>
      <c r="G187" s="25">
        <v>0</v>
      </c>
      <c r="H187" s="25">
        <f t="shared" si="9"/>
        <v>0</v>
      </c>
    </row>
    <row r="188" spans="1:8" x14ac:dyDescent="0.2">
      <c r="A188" s="7" t="s">
        <v>21</v>
      </c>
      <c r="B188" s="28" t="s">
        <v>221</v>
      </c>
      <c r="C188" s="28" t="s">
        <v>39</v>
      </c>
      <c r="D188" s="25">
        <v>0.05</v>
      </c>
      <c r="E188" s="23">
        <f>SUMIFS(UK!H:H,UK!A:A,'Special condition stocks'!C188,UK!C:C,'Special condition stocks'!A188)</f>
        <v>0</v>
      </c>
      <c r="F188" s="25">
        <f t="shared" si="8"/>
        <v>0</v>
      </c>
      <c r="G188" s="25">
        <v>0</v>
      </c>
      <c r="H188" s="25">
        <f t="shared" si="9"/>
        <v>0</v>
      </c>
    </row>
    <row r="189" spans="1:8" x14ac:dyDescent="0.2">
      <c r="A189" s="7" t="s">
        <v>12</v>
      </c>
      <c r="B189" s="28" t="s">
        <v>221</v>
      </c>
      <c r="C189" s="28" t="s">
        <v>39</v>
      </c>
      <c r="D189" s="25">
        <v>0.05</v>
      </c>
      <c r="E189" s="23">
        <f>SUMIFS(UK!H:H,UK!A:A,'Special condition stocks'!C189,UK!C:C,'Special condition stocks'!A189)</f>
        <v>0.1</v>
      </c>
      <c r="F189" s="25">
        <f t="shared" si="8"/>
        <v>5.0000000000000001E-3</v>
      </c>
      <c r="G189" s="25">
        <v>0</v>
      </c>
      <c r="H189" s="25">
        <f t="shared" si="9"/>
        <v>5.0000000000000001E-3</v>
      </c>
    </row>
    <row r="190" spans="1:8" x14ac:dyDescent="0.2">
      <c r="A190" s="7" t="s">
        <v>49</v>
      </c>
      <c r="B190" s="28" t="s">
        <v>221</v>
      </c>
      <c r="C190" s="28" t="s">
        <v>39</v>
      </c>
      <c r="D190" s="25">
        <v>0.05</v>
      </c>
      <c r="E190" s="23">
        <f>SUMIFS(UK!H:H,UK!A:A,'Special condition stocks'!C190,UK!C:C,'Special condition stocks'!A190)</f>
        <v>0</v>
      </c>
      <c r="F190" s="25">
        <f t="shared" si="8"/>
        <v>0</v>
      </c>
      <c r="G190" s="25">
        <v>0</v>
      </c>
      <c r="H190" s="25">
        <f t="shared" si="9"/>
        <v>0</v>
      </c>
    </row>
    <row r="191" spans="1:8" x14ac:dyDescent="0.2">
      <c r="A191" s="7" t="s">
        <v>5</v>
      </c>
      <c r="B191" s="28" t="s">
        <v>221</v>
      </c>
      <c r="C191" s="28" t="s">
        <v>39</v>
      </c>
      <c r="D191" s="25">
        <v>0.05</v>
      </c>
      <c r="E191" s="23">
        <f>SUMIFS(UK!H:H,UK!A:A,'Special condition stocks'!C191,UK!C:C,'Special condition stocks'!A191)</f>
        <v>0.9</v>
      </c>
      <c r="F191" s="25">
        <f t="shared" si="8"/>
        <v>4.4999999999999998E-2</v>
      </c>
      <c r="G191" s="25">
        <v>0</v>
      </c>
      <c r="H191" s="25">
        <f t="shared" si="9"/>
        <v>4.4999999999999998E-2</v>
      </c>
    </row>
    <row r="192" spans="1:8" x14ac:dyDescent="0.2">
      <c r="A192" s="7" t="s">
        <v>16</v>
      </c>
      <c r="B192" s="28" t="s">
        <v>221</v>
      </c>
      <c r="C192" s="28" t="s">
        <v>39</v>
      </c>
      <c r="D192" s="25">
        <v>0.05</v>
      </c>
      <c r="E192" s="23">
        <f>SUMIFS(UK!H:H,UK!A:A,'Special condition stocks'!C192,UK!C:C,'Special condition stocks'!A192)</f>
        <v>2.375</v>
      </c>
      <c r="F192" s="25">
        <f t="shared" si="8"/>
        <v>0.11899999999999999</v>
      </c>
      <c r="G192" s="25">
        <v>0</v>
      </c>
      <c r="H192" s="25">
        <f t="shared" si="9"/>
        <v>0.11899999999999999</v>
      </c>
    </row>
    <row r="193" spans="1:8" x14ac:dyDescent="0.2">
      <c r="A193" s="7" t="s">
        <v>25</v>
      </c>
      <c r="B193" s="28" t="s">
        <v>221</v>
      </c>
      <c r="C193" s="28" t="s">
        <v>39</v>
      </c>
      <c r="D193" s="25">
        <v>0.05</v>
      </c>
      <c r="E193" s="23">
        <f>SUMIFS(UK!H:H,UK!A:A,'Special condition stocks'!C193,UK!C:C,'Special condition stocks'!A193)</f>
        <v>0.44700000000000001</v>
      </c>
      <c r="F193" s="25">
        <f t="shared" si="8"/>
        <v>2.1999999999999999E-2</v>
      </c>
      <c r="G193" s="25">
        <v>0</v>
      </c>
      <c r="H193" s="25">
        <f t="shared" si="9"/>
        <v>2.1999999999999999E-2</v>
      </c>
    </row>
    <row r="194" spans="1:8" x14ac:dyDescent="0.2">
      <c r="A194" s="7" t="s">
        <v>28</v>
      </c>
      <c r="B194" s="28" t="s">
        <v>221</v>
      </c>
      <c r="C194" s="28" t="s">
        <v>39</v>
      </c>
      <c r="D194" s="25">
        <v>0.05</v>
      </c>
      <c r="E194" s="23">
        <f>SUMIFS(UK!H:H,UK!A:A,'Special condition stocks'!C194,UK!C:C,'Special condition stocks'!A194)</f>
        <v>0</v>
      </c>
      <c r="F194" s="25">
        <f t="shared" si="8"/>
        <v>0</v>
      </c>
      <c r="G194" s="25">
        <v>0</v>
      </c>
      <c r="H194" s="25">
        <f t="shared" si="9"/>
        <v>0</v>
      </c>
    </row>
    <row r="195" spans="1:8" x14ac:dyDescent="0.2">
      <c r="A195" s="7" t="s">
        <v>27</v>
      </c>
      <c r="B195" s="28" t="s">
        <v>221</v>
      </c>
      <c r="C195" s="28" t="s">
        <v>39</v>
      </c>
      <c r="D195" s="25">
        <v>0.05</v>
      </c>
      <c r="E195" s="23">
        <f>SUMIFS(UK!H:H,UK!A:A,'Special condition stocks'!C195,UK!C:C,'Special condition stocks'!A195)</f>
        <v>0</v>
      </c>
      <c r="F195" s="25">
        <f t="shared" si="8"/>
        <v>0</v>
      </c>
      <c r="G195" s="25">
        <v>0</v>
      </c>
      <c r="H195" s="25">
        <f t="shared" si="9"/>
        <v>0</v>
      </c>
    </row>
    <row r="196" spans="1:8" x14ac:dyDescent="0.2">
      <c r="A196" s="7" t="s">
        <v>26</v>
      </c>
      <c r="B196" s="28" t="s">
        <v>221</v>
      </c>
      <c r="C196" s="28" t="s">
        <v>39</v>
      </c>
      <c r="D196" s="25">
        <v>0.05</v>
      </c>
      <c r="E196" s="23">
        <f>SUMIFS(UK!H:H,UK!A:A,'Special condition stocks'!C196,UK!C:C,'Special condition stocks'!A196)</f>
        <v>1.4E-2</v>
      </c>
      <c r="F196" s="25">
        <f t="shared" si="8"/>
        <v>1E-3</v>
      </c>
      <c r="G196" s="25">
        <v>0</v>
      </c>
      <c r="H196" s="25">
        <f t="shared" si="9"/>
        <v>1E-3</v>
      </c>
    </row>
    <row r="197" spans="1:8" x14ac:dyDescent="0.2">
      <c r="A197" s="7" t="s">
        <v>108</v>
      </c>
      <c r="B197" s="28" t="s">
        <v>221</v>
      </c>
      <c r="C197" s="28" t="s">
        <v>39</v>
      </c>
      <c r="D197" s="25">
        <v>0.05</v>
      </c>
      <c r="E197" s="23">
        <f>SUMIFS(UK!H:H,UK!A:A,'Special condition stocks'!C197,UK!C:C,'Special condition stocks'!A197)</f>
        <v>0</v>
      </c>
      <c r="F197" s="25">
        <f t="shared" si="8"/>
        <v>0</v>
      </c>
      <c r="G197" s="25">
        <v>0</v>
      </c>
      <c r="H197" s="25">
        <f t="shared" si="9"/>
        <v>0</v>
      </c>
    </row>
    <row r="198" spans="1:8" x14ac:dyDescent="0.2">
      <c r="A198" s="7" t="s">
        <v>20</v>
      </c>
      <c r="B198" s="28" t="s">
        <v>221</v>
      </c>
      <c r="C198" s="28" t="s">
        <v>39</v>
      </c>
      <c r="D198" s="25">
        <v>0.05</v>
      </c>
      <c r="E198" s="23">
        <f>SUMIFS(UK!H:H,UK!A:A,'Special condition stocks'!C198,UK!C:C,'Special condition stocks'!A198)</f>
        <v>0.127</v>
      </c>
      <c r="F198" s="25">
        <f t="shared" si="8"/>
        <v>6.0000000000000001E-3</v>
      </c>
      <c r="G198" s="25">
        <v>0</v>
      </c>
      <c r="H198" s="25">
        <f t="shared" si="9"/>
        <v>6.0000000000000001E-3</v>
      </c>
    </row>
    <row r="199" spans="1:8" x14ac:dyDescent="0.2">
      <c r="A199" s="7" t="s">
        <v>10</v>
      </c>
      <c r="B199" s="28" t="s">
        <v>221</v>
      </c>
      <c r="C199" s="28" t="s">
        <v>39</v>
      </c>
      <c r="D199" s="25">
        <v>0.05</v>
      </c>
      <c r="E199" s="23">
        <f>SUMIFS(UK!H:H,UK!A:A,'Special condition stocks'!C199,UK!C:C,'Special condition stocks'!A199)</f>
        <v>0.1</v>
      </c>
      <c r="F199" s="25">
        <f t="shared" si="8"/>
        <v>5.0000000000000001E-3</v>
      </c>
      <c r="G199" s="25">
        <v>0</v>
      </c>
      <c r="H199" s="25">
        <f t="shared" si="9"/>
        <v>5.0000000000000001E-3</v>
      </c>
    </row>
    <row r="200" spans="1:8" x14ac:dyDescent="0.2">
      <c r="A200" s="7" t="s">
        <v>9</v>
      </c>
      <c r="B200" s="28" t="s">
        <v>221</v>
      </c>
      <c r="C200" s="28" t="s">
        <v>39</v>
      </c>
      <c r="D200" s="25">
        <v>0.05</v>
      </c>
      <c r="E200" s="23">
        <f>SUMIFS(UK!H:H,UK!A:A,'Special condition stocks'!C200,UK!C:C,'Special condition stocks'!A200)</f>
        <v>0</v>
      </c>
      <c r="F200" s="25">
        <f t="shared" si="8"/>
        <v>0</v>
      </c>
      <c r="G200" s="25">
        <v>0</v>
      </c>
      <c r="H200" s="25">
        <f t="shared" si="9"/>
        <v>0</v>
      </c>
    </row>
    <row r="201" spans="1:8" x14ac:dyDescent="0.2">
      <c r="A201" s="7" t="s">
        <v>2</v>
      </c>
      <c r="B201" s="28" t="s">
        <v>221</v>
      </c>
      <c r="C201" s="28" t="s">
        <v>39</v>
      </c>
      <c r="D201" s="25">
        <v>0.05</v>
      </c>
      <c r="E201" s="23">
        <f>SUMIFS(UK!H:H,UK!A:A,'Special condition stocks'!C201,UK!C:C,'Special condition stocks'!A201)</f>
        <v>1.9</v>
      </c>
      <c r="F201" s="25">
        <f t="shared" si="8"/>
        <v>9.5000000000000001E-2</v>
      </c>
      <c r="G201" s="25">
        <v>0</v>
      </c>
      <c r="H201" s="25">
        <f t="shared" si="9"/>
        <v>9.5000000000000001E-2</v>
      </c>
    </row>
    <row r="202" spans="1:8" x14ac:dyDescent="0.2">
      <c r="A202" s="7" t="s">
        <v>6</v>
      </c>
      <c r="B202" s="28" t="s">
        <v>221</v>
      </c>
      <c r="C202" s="28" t="s">
        <v>39</v>
      </c>
      <c r="D202" s="25">
        <v>0.05</v>
      </c>
      <c r="E202" s="23">
        <f>SUMIFS(UK!H:H,UK!A:A,'Special condition stocks'!C202,UK!C:C,'Special condition stocks'!A202)</f>
        <v>0.3</v>
      </c>
      <c r="F202" s="25">
        <f t="shared" si="8"/>
        <v>1.4999999999999999E-2</v>
      </c>
      <c r="G202" s="25">
        <v>0</v>
      </c>
      <c r="H202" s="25">
        <f t="shared" si="9"/>
        <v>1.4999999999999999E-2</v>
      </c>
    </row>
    <row r="203" spans="1:8" x14ac:dyDescent="0.2">
      <c r="A203" s="7" t="s">
        <v>19</v>
      </c>
      <c r="B203" s="28" t="s">
        <v>221</v>
      </c>
      <c r="C203" s="28" t="s">
        <v>39</v>
      </c>
      <c r="D203" s="25">
        <v>0.05</v>
      </c>
      <c r="E203" s="23">
        <f>SUMIFS(UK!H:H,UK!A:A,'Special condition stocks'!C203,UK!C:C,'Special condition stocks'!A203)</f>
        <v>0.44800000000000001</v>
      </c>
      <c r="F203" s="25">
        <f t="shared" si="8"/>
        <v>2.1999999999999999E-2</v>
      </c>
      <c r="G203" s="25">
        <v>0</v>
      </c>
      <c r="H203" s="25">
        <f t="shared" si="9"/>
        <v>2.1999999999999999E-2</v>
      </c>
    </row>
    <row r="204" spans="1:8" x14ac:dyDescent="0.2">
      <c r="A204" s="7" t="s">
        <v>8</v>
      </c>
      <c r="B204" s="28" t="s">
        <v>221</v>
      </c>
      <c r="C204" s="28" t="s">
        <v>39</v>
      </c>
      <c r="D204" s="25">
        <v>0.05</v>
      </c>
      <c r="E204" s="23">
        <f>SUMIFS(UK!H:H,UK!A:A,'Special condition stocks'!C204,UK!C:C,'Special condition stocks'!A204)</f>
        <v>0.1</v>
      </c>
      <c r="F204" s="25">
        <f t="shared" si="8"/>
        <v>5.0000000000000001E-3</v>
      </c>
      <c r="G204" s="25">
        <v>0</v>
      </c>
      <c r="H204" s="25">
        <f t="shared" si="9"/>
        <v>5.0000000000000001E-3</v>
      </c>
    </row>
    <row r="205" spans="1:8" x14ac:dyDescent="0.2">
      <c r="A205" s="7" t="s">
        <v>22</v>
      </c>
      <c r="B205" s="28" t="s">
        <v>221</v>
      </c>
      <c r="C205" s="28" t="s">
        <v>39</v>
      </c>
      <c r="D205" s="25">
        <v>0.05</v>
      </c>
      <c r="E205" s="23">
        <f>SUMIFS(UK!H:H,UK!A:A,'Special condition stocks'!C205,UK!C:C,'Special condition stocks'!A205)</f>
        <v>3.2949999999999999</v>
      </c>
      <c r="F205" s="25">
        <f t="shared" si="8"/>
        <v>0.16500000000000001</v>
      </c>
      <c r="G205" s="25">
        <v>0</v>
      </c>
      <c r="H205" s="25">
        <f t="shared" si="9"/>
        <v>0.16500000000000001</v>
      </c>
    </row>
    <row r="206" spans="1:8" x14ac:dyDescent="0.2">
      <c r="A206" s="7" t="s">
        <v>107</v>
      </c>
      <c r="B206" s="28" t="s">
        <v>221</v>
      </c>
      <c r="C206" s="28" t="s">
        <v>39</v>
      </c>
      <c r="D206" s="25">
        <v>0.05</v>
      </c>
      <c r="E206" s="23">
        <f>SUMIFS(UK!H:H,UK!A:A,'Special condition stocks'!C206,UK!C:C,'Special condition stocks'!A206)</f>
        <v>9.8000000000000007</v>
      </c>
      <c r="F206" s="25">
        <f t="shared" si="8"/>
        <v>0.49</v>
      </c>
      <c r="G206" s="25">
        <v>0</v>
      </c>
      <c r="H206" s="25">
        <f t="shared" si="9"/>
        <v>0.49</v>
      </c>
    </row>
    <row r="207" spans="1:8" x14ac:dyDescent="0.2">
      <c r="A207" s="7" t="s">
        <v>29</v>
      </c>
      <c r="B207" s="28" t="s">
        <v>223</v>
      </c>
      <c r="C207" s="19" t="s">
        <v>54</v>
      </c>
      <c r="D207" s="25">
        <v>0.1</v>
      </c>
      <c r="E207" s="23">
        <f>SUMIFS(UK!H:H,UK!A:A,'Special condition stocks'!C207,UK!C:C,'Special condition stocks'!A207)</f>
        <v>0.44500000000000001</v>
      </c>
      <c r="F207" s="25">
        <f t="shared" ref="F207:F258" si="10">ROUND(E207*D207,3)</f>
        <v>4.4999999999999998E-2</v>
      </c>
      <c r="G207" s="25">
        <v>0</v>
      </c>
      <c r="H207" s="25">
        <f t="shared" ref="H207:H258" si="11">F207+G207</f>
        <v>4.4999999999999998E-2</v>
      </c>
    </row>
    <row r="208" spans="1:8" x14ac:dyDescent="0.2">
      <c r="A208" s="7" t="s">
        <v>32</v>
      </c>
      <c r="B208" s="28" t="s">
        <v>223</v>
      </c>
      <c r="C208" s="19" t="s">
        <v>54</v>
      </c>
      <c r="D208" s="25">
        <v>0.1</v>
      </c>
      <c r="E208" s="23">
        <f>SUMIFS(UK!H:H,UK!A:A,'Special condition stocks'!C208,UK!C:C,'Special condition stocks'!A208)</f>
        <v>0</v>
      </c>
      <c r="F208" s="25">
        <f t="shared" si="10"/>
        <v>0</v>
      </c>
      <c r="G208" s="25">
        <v>0</v>
      </c>
      <c r="H208" s="25">
        <f t="shared" si="11"/>
        <v>0</v>
      </c>
    </row>
    <row r="209" spans="1:8" x14ac:dyDescent="0.2">
      <c r="A209" s="7" t="s">
        <v>31</v>
      </c>
      <c r="B209" s="28" t="s">
        <v>223</v>
      </c>
      <c r="C209" s="19" t="s">
        <v>54</v>
      </c>
      <c r="D209" s="25">
        <v>0.1</v>
      </c>
      <c r="E209" s="23">
        <f>SUMIFS(UK!H:H,UK!A:A,'Special condition stocks'!C209,UK!C:C,'Special condition stocks'!A209)</f>
        <v>0</v>
      </c>
      <c r="F209" s="25">
        <f t="shared" si="10"/>
        <v>0</v>
      </c>
      <c r="G209" s="25">
        <v>0</v>
      </c>
      <c r="H209" s="25">
        <f t="shared" si="11"/>
        <v>0</v>
      </c>
    </row>
    <row r="210" spans="1:8" x14ac:dyDescent="0.2">
      <c r="A210" s="7" t="s">
        <v>30</v>
      </c>
      <c r="B210" s="28" t="s">
        <v>223</v>
      </c>
      <c r="C210" s="19" t="s">
        <v>54</v>
      </c>
      <c r="D210" s="25">
        <v>0.1</v>
      </c>
      <c r="E210" s="23">
        <f>SUMIFS(UK!H:H,UK!A:A,'Special condition stocks'!C210,UK!C:C,'Special condition stocks'!A210)</f>
        <v>1E-3</v>
      </c>
      <c r="F210" s="25">
        <f t="shared" si="10"/>
        <v>0</v>
      </c>
      <c r="G210" s="25">
        <v>0</v>
      </c>
      <c r="H210" s="25">
        <f t="shared" si="11"/>
        <v>0</v>
      </c>
    </row>
    <row r="211" spans="1:8" x14ac:dyDescent="0.2">
      <c r="A211" s="7" t="s">
        <v>4</v>
      </c>
      <c r="B211" s="28" t="s">
        <v>223</v>
      </c>
      <c r="C211" s="19" t="s">
        <v>54</v>
      </c>
      <c r="D211" s="25">
        <v>0.1</v>
      </c>
      <c r="E211" s="23">
        <f>SUMIFS(UK!H:H,UK!A:A,'Special condition stocks'!C211,UK!C:C,'Special condition stocks'!A211)</f>
        <v>116.6</v>
      </c>
      <c r="F211" s="25">
        <f t="shared" si="10"/>
        <v>11.66</v>
      </c>
      <c r="G211" s="25">
        <v>0</v>
      </c>
      <c r="H211" s="25">
        <f t="shared" si="11"/>
        <v>11.66</v>
      </c>
    </row>
    <row r="212" spans="1:8" x14ac:dyDescent="0.2">
      <c r="A212" s="7" t="s">
        <v>13</v>
      </c>
      <c r="B212" s="28" t="s">
        <v>223</v>
      </c>
      <c r="C212" s="19" t="s">
        <v>54</v>
      </c>
      <c r="D212" s="25">
        <v>0.1</v>
      </c>
      <c r="E212" s="23">
        <f>SUMIFS(UK!H:H,UK!A:A,'Special condition stocks'!C212,UK!C:C,'Special condition stocks'!A212)</f>
        <v>47.814</v>
      </c>
      <c r="F212" s="25">
        <f t="shared" si="10"/>
        <v>4.7809999999999997</v>
      </c>
      <c r="G212" s="25">
        <v>0</v>
      </c>
      <c r="H212" s="25">
        <f t="shared" si="11"/>
        <v>4.7809999999999997</v>
      </c>
    </row>
    <row r="213" spans="1:8" x14ac:dyDescent="0.2">
      <c r="A213" s="7" t="s">
        <v>17</v>
      </c>
      <c r="B213" s="28" t="s">
        <v>223</v>
      </c>
      <c r="C213" s="19" t="s">
        <v>54</v>
      </c>
      <c r="D213" s="25">
        <v>0.1</v>
      </c>
      <c r="E213" s="23">
        <f>SUMIFS(UK!H:H,UK!A:A,'Special condition stocks'!C213,UK!C:C,'Special condition stocks'!A213)</f>
        <v>5.3550000000000004</v>
      </c>
      <c r="F213" s="25">
        <f t="shared" si="10"/>
        <v>0.53600000000000003</v>
      </c>
      <c r="G213" s="25">
        <v>0</v>
      </c>
      <c r="H213" s="25">
        <f t="shared" si="11"/>
        <v>0.53600000000000003</v>
      </c>
    </row>
    <row r="214" spans="1:8" x14ac:dyDescent="0.2">
      <c r="A214" s="7" t="s">
        <v>18</v>
      </c>
      <c r="B214" s="28" t="s">
        <v>223</v>
      </c>
      <c r="C214" s="19" t="s">
        <v>54</v>
      </c>
      <c r="D214" s="25">
        <v>0.1</v>
      </c>
      <c r="E214" s="23">
        <f>SUMIFS(UK!H:H,UK!A:A,'Special condition stocks'!C214,UK!C:C,'Special condition stocks'!A214)</f>
        <v>96.012</v>
      </c>
      <c r="F214" s="25">
        <f t="shared" si="10"/>
        <v>9.6010000000000009</v>
      </c>
      <c r="G214" s="25">
        <v>0</v>
      </c>
      <c r="H214" s="25">
        <f t="shared" si="11"/>
        <v>9.6010000000000009</v>
      </c>
    </row>
    <row r="215" spans="1:8" x14ac:dyDescent="0.2">
      <c r="A215" s="7" t="s">
        <v>14</v>
      </c>
      <c r="B215" s="28" t="s">
        <v>223</v>
      </c>
      <c r="C215" s="19" t="s">
        <v>54</v>
      </c>
      <c r="D215" s="25">
        <v>0.1</v>
      </c>
      <c r="E215" s="23">
        <f>SUMIFS(UK!H:H,UK!A:A,'Special condition stocks'!C215,UK!C:C,'Special condition stocks'!A215)</f>
        <v>113.61199999999999</v>
      </c>
      <c r="F215" s="25">
        <f t="shared" si="10"/>
        <v>11.361000000000001</v>
      </c>
      <c r="G215" s="25">
        <v>0</v>
      </c>
      <c r="H215" s="25">
        <f t="shared" si="11"/>
        <v>11.361000000000001</v>
      </c>
    </row>
    <row r="216" spans="1:8" x14ac:dyDescent="0.2">
      <c r="A216" s="7" t="s">
        <v>7</v>
      </c>
      <c r="B216" s="28" t="s">
        <v>223</v>
      </c>
      <c r="C216" s="19" t="s">
        <v>54</v>
      </c>
      <c r="D216" s="25">
        <v>0.1</v>
      </c>
      <c r="E216" s="23">
        <f>SUMIFS(UK!H:H,UK!A:A,'Special condition stocks'!C216,UK!C:C,'Special condition stocks'!A216)</f>
        <v>10.445</v>
      </c>
      <c r="F216" s="25">
        <f t="shared" si="10"/>
        <v>1.0449999999999999</v>
      </c>
      <c r="G216" s="25">
        <v>0</v>
      </c>
      <c r="H216" s="25">
        <f t="shared" si="11"/>
        <v>1.0449999999999999</v>
      </c>
    </row>
    <row r="217" spans="1:8" x14ac:dyDescent="0.2">
      <c r="A217" s="7" t="s">
        <v>15</v>
      </c>
      <c r="B217" s="28" t="s">
        <v>223</v>
      </c>
      <c r="C217" s="19" t="s">
        <v>54</v>
      </c>
      <c r="D217" s="25">
        <v>0.1</v>
      </c>
      <c r="E217" s="23">
        <f>SUMIFS(UK!H:H,UK!A:A,'Special condition stocks'!C217,UK!C:C,'Special condition stocks'!A217)</f>
        <v>21.466000000000001</v>
      </c>
      <c r="F217" s="25">
        <f t="shared" si="10"/>
        <v>2.1469999999999998</v>
      </c>
      <c r="G217" s="25">
        <v>0</v>
      </c>
      <c r="H217" s="25">
        <f t="shared" si="11"/>
        <v>2.1469999999999998</v>
      </c>
    </row>
    <row r="218" spans="1:8" x14ac:dyDescent="0.2">
      <c r="A218" s="7" t="s">
        <v>66</v>
      </c>
      <c r="B218" s="28" t="s">
        <v>223</v>
      </c>
      <c r="C218" s="19" t="s">
        <v>54</v>
      </c>
      <c r="D218" s="25">
        <v>0.1</v>
      </c>
      <c r="E218" s="23">
        <f>SUMIFS(UK!H:H,UK!A:A,'Special condition stocks'!C218,UK!C:C,'Special condition stocks'!A218)</f>
        <v>0</v>
      </c>
      <c r="F218" s="25">
        <f t="shared" si="10"/>
        <v>0</v>
      </c>
      <c r="G218" s="25">
        <v>0</v>
      </c>
      <c r="H218" s="25">
        <f t="shared" si="11"/>
        <v>0</v>
      </c>
    </row>
    <row r="219" spans="1:8" x14ac:dyDescent="0.2">
      <c r="A219" s="7" t="s">
        <v>23</v>
      </c>
      <c r="B219" s="28" t="s">
        <v>223</v>
      </c>
      <c r="C219" s="19" t="s">
        <v>54</v>
      </c>
      <c r="D219" s="25">
        <v>0.1</v>
      </c>
      <c r="E219" s="23">
        <f>SUMIFS(UK!H:H,UK!A:A,'Special condition stocks'!C219,UK!C:C,'Special condition stocks'!A219)</f>
        <v>5.0739999999999998</v>
      </c>
      <c r="F219" s="25">
        <f t="shared" si="10"/>
        <v>0.50700000000000001</v>
      </c>
      <c r="G219" s="25">
        <v>0</v>
      </c>
      <c r="H219" s="25">
        <f t="shared" si="11"/>
        <v>0.50700000000000001</v>
      </c>
    </row>
    <row r="220" spans="1:8" x14ac:dyDescent="0.2">
      <c r="A220" s="7" t="s">
        <v>24</v>
      </c>
      <c r="B220" s="28" t="s">
        <v>223</v>
      </c>
      <c r="C220" s="19" t="s">
        <v>54</v>
      </c>
      <c r="D220" s="25">
        <v>0.1</v>
      </c>
      <c r="E220" s="23">
        <f>SUMIFS(UK!H:H,UK!A:A,'Special condition stocks'!C220,UK!C:C,'Special condition stocks'!A220)</f>
        <v>0</v>
      </c>
      <c r="F220" s="25">
        <f t="shared" si="10"/>
        <v>0</v>
      </c>
      <c r="G220" s="25">
        <v>0</v>
      </c>
      <c r="H220" s="25">
        <f t="shared" si="11"/>
        <v>0</v>
      </c>
    </row>
    <row r="221" spans="1:8" x14ac:dyDescent="0.2">
      <c r="A221" s="7" t="s">
        <v>11</v>
      </c>
      <c r="B221" s="28" t="s">
        <v>223</v>
      </c>
      <c r="C221" s="19" t="s">
        <v>54</v>
      </c>
      <c r="D221" s="25">
        <v>0.1</v>
      </c>
      <c r="E221" s="23">
        <f>SUMIFS(UK!H:H,UK!A:A,'Special condition stocks'!C221,UK!C:C,'Special condition stocks'!A221)</f>
        <v>0</v>
      </c>
      <c r="F221" s="25">
        <f t="shared" si="10"/>
        <v>0</v>
      </c>
      <c r="G221" s="25">
        <v>0</v>
      </c>
      <c r="H221" s="25">
        <f t="shared" si="11"/>
        <v>0</v>
      </c>
    </row>
    <row r="222" spans="1:8" x14ac:dyDescent="0.2">
      <c r="A222" s="7" t="s">
        <v>21</v>
      </c>
      <c r="B222" s="28" t="s">
        <v>223</v>
      </c>
      <c r="C222" s="19" t="s">
        <v>54</v>
      </c>
      <c r="D222" s="25">
        <v>0.1</v>
      </c>
      <c r="E222" s="23">
        <f>SUMIFS(UK!H:H,UK!A:A,'Special condition stocks'!C222,UK!C:C,'Special condition stocks'!A222)</f>
        <v>29.271999999999998</v>
      </c>
      <c r="F222" s="25">
        <f t="shared" si="10"/>
        <v>2.927</v>
      </c>
      <c r="G222" s="25">
        <v>0</v>
      </c>
      <c r="H222" s="25">
        <f t="shared" si="11"/>
        <v>2.927</v>
      </c>
    </row>
    <row r="223" spans="1:8" x14ac:dyDescent="0.2">
      <c r="A223" s="7" t="s">
        <v>12</v>
      </c>
      <c r="B223" s="28" t="s">
        <v>223</v>
      </c>
      <c r="C223" s="19" t="s">
        <v>54</v>
      </c>
      <c r="D223" s="25">
        <v>0.1</v>
      </c>
      <c r="E223" s="23">
        <f>SUMIFS(UK!H:H,UK!A:A,'Special condition stocks'!C223,UK!C:C,'Special condition stocks'!A223)</f>
        <v>29.1</v>
      </c>
      <c r="F223" s="25">
        <f t="shared" si="10"/>
        <v>2.91</v>
      </c>
      <c r="G223" s="25">
        <v>0</v>
      </c>
      <c r="H223" s="25">
        <f t="shared" si="11"/>
        <v>2.91</v>
      </c>
    </row>
    <row r="224" spans="1:8" x14ac:dyDescent="0.2">
      <c r="A224" s="7" t="s">
        <v>49</v>
      </c>
      <c r="B224" s="28" t="s">
        <v>223</v>
      </c>
      <c r="C224" s="19" t="s">
        <v>54</v>
      </c>
      <c r="D224" s="25">
        <v>0.1</v>
      </c>
      <c r="E224" s="23">
        <f>SUMIFS(UK!H:H,UK!A:A,'Special condition stocks'!C224,UK!C:C,'Special condition stocks'!A224)</f>
        <v>0</v>
      </c>
      <c r="F224" s="25">
        <f t="shared" si="10"/>
        <v>0</v>
      </c>
      <c r="G224" s="25">
        <v>0</v>
      </c>
      <c r="H224" s="25">
        <f t="shared" si="11"/>
        <v>0</v>
      </c>
    </row>
    <row r="225" spans="1:8" x14ac:dyDescent="0.2">
      <c r="A225" s="7" t="s">
        <v>5</v>
      </c>
      <c r="B225" s="28" t="s">
        <v>223</v>
      </c>
      <c r="C225" s="19" t="s">
        <v>54</v>
      </c>
      <c r="D225" s="25">
        <v>0.1</v>
      </c>
      <c r="E225" s="23">
        <f>SUMIFS(UK!H:H,UK!A:A,'Special condition stocks'!C225,UK!C:C,'Special condition stocks'!A225)</f>
        <v>116.4</v>
      </c>
      <c r="F225" s="25">
        <f t="shared" si="10"/>
        <v>11.64</v>
      </c>
      <c r="G225" s="25">
        <v>0</v>
      </c>
      <c r="H225" s="25">
        <f t="shared" si="11"/>
        <v>11.64</v>
      </c>
    </row>
    <row r="226" spans="1:8" x14ac:dyDescent="0.2">
      <c r="A226" s="7" t="s">
        <v>16</v>
      </c>
      <c r="B226" s="28" t="s">
        <v>223</v>
      </c>
      <c r="C226" s="19" t="s">
        <v>54</v>
      </c>
      <c r="D226" s="25">
        <v>0.1</v>
      </c>
      <c r="E226" s="23">
        <f>SUMIFS(UK!H:H,UK!A:A,'Special condition stocks'!C226,UK!C:C,'Special condition stocks'!A226)</f>
        <v>31.518999999999998</v>
      </c>
      <c r="F226" s="25">
        <f t="shared" si="10"/>
        <v>3.1520000000000001</v>
      </c>
      <c r="G226" s="25">
        <v>0</v>
      </c>
      <c r="H226" s="25">
        <f t="shared" si="11"/>
        <v>3.1520000000000001</v>
      </c>
    </row>
    <row r="227" spans="1:8" x14ac:dyDescent="0.2">
      <c r="A227" s="7" t="s">
        <v>25</v>
      </c>
      <c r="B227" s="28" t="s">
        <v>223</v>
      </c>
      <c r="C227" s="19" t="s">
        <v>54</v>
      </c>
      <c r="D227" s="25">
        <v>0.1</v>
      </c>
      <c r="E227" s="23">
        <f>SUMIFS(UK!H:H,UK!A:A,'Special condition stocks'!C227,UK!C:C,'Special condition stocks'!A227)</f>
        <v>0</v>
      </c>
      <c r="F227" s="25">
        <f t="shared" si="10"/>
        <v>0</v>
      </c>
      <c r="G227" s="25">
        <v>0</v>
      </c>
      <c r="H227" s="25">
        <f t="shared" si="11"/>
        <v>0</v>
      </c>
    </row>
    <row r="228" spans="1:8" x14ac:dyDescent="0.2">
      <c r="A228" s="7" t="s">
        <v>28</v>
      </c>
      <c r="B228" s="28" t="s">
        <v>223</v>
      </c>
      <c r="C228" s="19" t="s">
        <v>54</v>
      </c>
      <c r="D228" s="25">
        <v>0.1</v>
      </c>
      <c r="E228" s="23">
        <f>SUMIFS(UK!H:H,UK!A:A,'Special condition stocks'!C228,UK!C:C,'Special condition stocks'!A228)</f>
        <v>0</v>
      </c>
      <c r="F228" s="25">
        <f t="shared" si="10"/>
        <v>0</v>
      </c>
      <c r="G228" s="25">
        <v>0</v>
      </c>
      <c r="H228" s="25">
        <f t="shared" si="11"/>
        <v>0</v>
      </c>
    </row>
    <row r="229" spans="1:8" x14ac:dyDescent="0.2">
      <c r="A229" s="7" t="s">
        <v>27</v>
      </c>
      <c r="B229" s="28" t="s">
        <v>223</v>
      </c>
      <c r="C229" s="19" t="s">
        <v>54</v>
      </c>
      <c r="D229" s="25">
        <v>0.1</v>
      </c>
      <c r="E229" s="23">
        <f>SUMIFS(UK!H:H,UK!A:A,'Special condition stocks'!C229,UK!C:C,'Special condition stocks'!A229)</f>
        <v>1.2</v>
      </c>
      <c r="F229" s="25">
        <f t="shared" si="10"/>
        <v>0.12</v>
      </c>
      <c r="G229" s="25">
        <v>0</v>
      </c>
      <c r="H229" s="25">
        <f t="shared" si="11"/>
        <v>0.12</v>
      </c>
    </row>
    <row r="230" spans="1:8" x14ac:dyDescent="0.2">
      <c r="A230" s="7" t="s">
        <v>26</v>
      </c>
      <c r="B230" s="28" t="s">
        <v>223</v>
      </c>
      <c r="C230" s="19" t="s">
        <v>54</v>
      </c>
      <c r="D230" s="25">
        <v>0.1</v>
      </c>
      <c r="E230" s="23">
        <f>SUMIFS(UK!H:H,UK!A:A,'Special condition stocks'!C230,UK!C:C,'Special condition stocks'!A230)</f>
        <v>0</v>
      </c>
      <c r="F230" s="25">
        <f t="shared" si="10"/>
        <v>0</v>
      </c>
      <c r="G230" s="25">
        <v>0</v>
      </c>
      <c r="H230" s="25">
        <f t="shared" si="11"/>
        <v>0</v>
      </c>
    </row>
    <row r="231" spans="1:8" x14ac:dyDescent="0.2">
      <c r="A231" s="7" t="s">
        <v>108</v>
      </c>
      <c r="B231" s="28" t="s">
        <v>223</v>
      </c>
      <c r="C231" s="19" t="s">
        <v>54</v>
      </c>
      <c r="D231" s="25">
        <v>0.1</v>
      </c>
      <c r="E231" s="23">
        <f>SUMIFS(UK!H:H,UK!A:A,'Special condition stocks'!C231,UK!C:C,'Special condition stocks'!A231)</f>
        <v>5.4640000000000004</v>
      </c>
      <c r="F231" s="25">
        <f t="shared" si="10"/>
        <v>0.54600000000000004</v>
      </c>
      <c r="G231" s="25">
        <v>0</v>
      </c>
      <c r="H231" s="25">
        <f t="shared" si="11"/>
        <v>0.54600000000000004</v>
      </c>
    </row>
    <row r="232" spans="1:8" x14ac:dyDescent="0.2">
      <c r="A232" s="7" t="s">
        <v>20</v>
      </c>
      <c r="B232" s="28" t="s">
        <v>223</v>
      </c>
      <c r="C232" s="19" t="s">
        <v>54</v>
      </c>
      <c r="D232" s="25">
        <v>0.1</v>
      </c>
      <c r="E232" s="23">
        <f>SUMIFS(UK!H:H,UK!A:A,'Special condition stocks'!C232,UK!C:C,'Special condition stocks'!A232)</f>
        <v>41.768000000000001</v>
      </c>
      <c r="F232" s="25">
        <f t="shared" si="10"/>
        <v>4.1769999999999996</v>
      </c>
      <c r="G232" s="25">
        <v>0</v>
      </c>
      <c r="H232" s="25">
        <f t="shared" si="11"/>
        <v>4.1769999999999996</v>
      </c>
    </row>
    <row r="233" spans="1:8" x14ac:dyDescent="0.2">
      <c r="A233" s="7" t="s">
        <v>10</v>
      </c>
      <c r="B233" s="28" t="s">
        <v>223</v>
      </c>
      <c r="C233" s="19" t="s">
        <v>54</v>
      </c>
      <c r="D233" s="25">
        <v>0.1</v>
      </c>
      <c r="E233" s="23">
        <f>SUMIFS(UK!H:H,UK!A:A,'Special condition stocks'!C233,UK!C:C,'Special condition stocks'!A233)</f>
        <v>66.900000000000006</v>
      </c>
      <c r="F233" s="25">
        <f t="shared" si="10"/>
        <v>6.69</v>
      </c>
      <c r="G233" s="25">
        <v>0</v>
      </c>
      <c r="H233" s="25">
        <f t="shared" si="11"/>
        <v>6.69</v>
      </c>
    </row>
    <row r="234" spans="1:8" x14ac:dyDescent="0.2">
      <c r="A234" s="7" t="s">
        <v>9</v>
      </c>
      <c r="B234" s="28" t="s">
        <v>223</v>
      </c>
      <c r="C234" s="19" t="s">
        <v>54</v>
      </c>
      <c r="D234" s="25">
        <v>0.1</v>
      </c>
      <c r="E234" s="23">
        <f>SUMIFS(UK!H:H,UK!A:A,'Special condition stocks'!C234,UK!C:C,'Special condition stocks'!A234)</f>
        <v>17.899999999999999</v>
      </c>
      <c r="F234" s="25">
        <f t="shared" si="10"/>
        <v>1.79</v>
      </c>
      <c r="G234" s="25">
        <v>0</v>
      </c>
      <c r="H234" s="25">
        <f t="shared" si="11"/>
        <v>1.79</v>
      </c>
    </row>
    <row r="235" spans="1:8" x14ac:dyDescent="0.2">
      <c r="A235" s="7" t="s">
        <v>2</v>
      </c>
      <c r="B235" s="28" t="s">
        <v>223</v>
      </c>
      <c r="C235" s="19" t="s">
        <v>54</v>
      </c>
      <c r="D235" s="25">
        <v>0.1</v>
      </c>
      <c r="E235" s="23">
        <f>SUMIFS(UK!H:H,UK!A:A,'Special condition stocks'!C235,UK!C:C,'Special condition stocks'!A235)</f>
        <v>208.5</v>
      </c>
      <c r="F235" s="25">
        <f t="shared" si="10"/>
        <v>20.85</v>
      </c>
      <c r="G235" s="25">
        <v>0</v>
      </c>
      <c r="H235" s="25">
        <f t="shared" si="11"/>
        <v>20.85</v>
      </c>
    </row>
    <row r="236" spans="1:8" x14ac:dyDescent="0.2">
      <c r="A236" s="7" t="s">
        <v>6</v>
      </c>
      <c r="B236" s="28" t="s">
        <v>223</v>
      </c>
      <c r="C236" s="19" t="s">
        <v>54</v>
      </c>
      <c r="D236" s="25">
        <v>0.1</v>
      </c>
      <c r="E236" s="23">
        <f>SUMIFS(UK!H:H,UK!A:A,'Special condition stocks'!C236,UK!C:C,'Special condition stocks'!A236)</f>
        <v>186.5</v>
      </c>
      <c r="F236" s="25">
        <f t="shared" si="10"/>
        <v>18.649999999999999</v>
      </c>
      <c r="G236" s="25">
        <v>0</v>
      </c>
      <c r="H236" s="25">
        <f t="shared" si="11"/>
        <v>18.649999999999999</v>
      </c>
    </row>
    <row r="237" spans="1:8" x14ac:dyDescent="0.2">
      <c r="A237" s="7" t="s">
        <v>19</v>
      </c>
      <c r="B237" s="28" t="s">
        <v>223</v>
      </c>
      <c r="C237" s="19" t="s">
        <v>54</v>
      </c>
      <c r="D237" s="25">
        <v>0.1</v>
      </c>
      <c r="E237" s="23">
        <f>SUMIFS(UK!H:H,UK!A:A,'Special condition stocks'!C237,UK!C:C,'Special condition stocks'!A237)</f>
        <v>8.0640000000000001</v>
      </c>
      <c r="F237" s="25">
        <f t="shared" si="10"/>
        <v>0.80600000000000005</v>
      </c>
      <c r="G237" s="25">
        <v>0</v>
      </c>
      <c r="H237" s="25">
        <f t="shared" si="11"/>
        <v>0.80600000000000005</v>
      </c>
    </row>
    <row r="238" spans="1:8" x14ac:dyDescent="0.2">
      <c r="A238" s="7" t="s">
        <v>8</v>
      </c>
      <c r="B238" s="28" t="s">
        <v>223</v>
      </c>
      <c r="C238" s="19" t="s">
        <v>54</v>
      </c>
      <c r="D238" s="25">
        <v>0.1</v>
      </c>
      <c r="E238" s="23">
        <f>SUMIFS(UK!H:H,UK!A:A,'Special condition stocks'!C238,UK!C:C,'Special condition stocks'!A238)</f>
        <v>3.8</v>
      </c>
      <c r="F238" s="25">
        <f t="shared" si="10"/>
        <v>0.38</v>
      </c>
      <c r="G238" s="25">
        <v>0</v>
      </c>
      <c r="H238" s="25">
        <f t="shared" si="11"/>
        <v>0.38</v>
      </c>
    </row>
    <row r="239" spans="1:8" x14ac:dyDescent="0.2">
      <c r="A239" s="7" t="s">
        <v>22</v>
      </c>
      <c r="B239" s="28" t="s">
        <v>223</v>
      </c>
      <c r="C239" s="19" t="s">
        <v>54</v>
      </c>
      <c r="D239" s="25">
        <v>0.1</v>
      </c>
      <c r="E239" s="23">
        <f>SUMIFS(UK!H:H,UK!A:A,'Special condition stocks'!C239,UK!C:C,'Special condition stocks'!A239)</f>
        <v>17.8</v>
      </c>
      <c r="F239" s="25">
        <f t="shared" si="10"/>
        <v>1.78</v>
      </c>
      <c r="G239" s="25">
        <v>0</v>
      </c>
      <c r="H239" s="25">
        <f t="shared" si="11"/>
        <v>1.78</v>
      </c>
    </row>
    <row r="240" spans="1:8" x14ac:dyDescent="0.2">
      <c r="A240" s="7" t="s">
        <v>107</v>
      </c>
      <c r="B240" s="28" t="s">
        <v>223</v>
      </c>
      <c r="C240" s="19" t="s">
        <v>54</v>
      </c>
      <c r="D240" s="25">
        <v>0.1</v>
      </c>
      <c r="E240" s="23">
        <f>SUMIFS(UK!H:H,UK!A:A,'Special condition stocks'!C240,UK!C:C,'Special condition stocks'!A240)</f>
        <v>0</v>
      </c>
      <c r="F240" s="25">
        <f t="shared" si="10"/>
        <v>0</v>
      </c>
      <c r="G240" s="25">
        <v>0</v>
      </c>
      <c r="H240" s="25">
        <f t="shared" si="11"/>
        <v>0</v>
      </c>
    </row>
    <row r="241" spans="1:8" x14ac:dyDescent="0.2">
      <c r="A241" s="7" t="s">
        <v>29</v>
      </c>
      <c r="B241" s="28" t="s">
        <v>224</v>
      </c>
      <c r="C241" s="19" t="s">
        <v>54</v>
      </c>
      <c r="D241" s="25">
        <v>0.06</v>
      </c>
      <c r="E241" s="23">
        <f>SUMIFS(UK!H:H,UK!A:A,'Special condition stocks'!C241,UK!C:C,'Special condition stocks'!A241)</f>
        <v>0.44500000000000001</v>
      </c>
      <c r="F241" s="25">
        <f t="shared" si="10"/>
        <v>2.7E-2</v>
      </c>
      <c r="G241" s="25">
        <v>0</v>
      </c>
      <c r="H241" s="25">
        <f t="shared" si="11"/>
        <v>2.7E-2</v>
      </c>
    </row>
    <row r="242" spans="1:8" x14ac:dyDescent="0.2">
      <c r="A242" s="7" t="s">
        <v>32</v>
      </c>
      <c r="B242" s="28" t="s">
        <v>224</v>
      </c>
      <c r="C242" s="19" t="s">
        <v>54</v>
      </c>
      <c r="D242" s="25">
        <v>0.06</v>
      </c>
      <c r="E242" s="23">
        <f>SUMIFS(UK!H:H,UK!A:A,'Special condition stocks'!C242,UK!C:C,'Special condition stocks'!A242)</f>
        <v>0</v>
      </c>
      <c r="F242" s="25">
        <f t="shared" si="10"/>
        <v>0</v>
      </c>
      <c r="G242" s="25">
        <v>0</v>
      </c>
      <c r="H242" s="25">
        <f t="shared" si="11"/>
        <v>0</v>
      </c>
    </row>
    <row r="243" spans="1:8" x14ac:dyDescent="0.2">
      <c r="A243" s="7" t="s">
        <v>31</v>
      </c>
      <c r="B243" s="28" t="s">
        <v>224</v>
      </c>
      <c r="C243" s="19" t="s">
        <v>54</v>
      </c>
      <c r="D243" s="25">
        <v>0.06</v>
      </c>
      <c r="E243" s="23">
        <f>SUMIFS(UK!H:H,UK!A:A,'Special condition stocks'!C243,UK!C:C,'Special condition stocks'!A243)</f>
        <v>0</v>
      </c>
      <c r="F243" s="25">
        <f t="shared" si="10"/>
        <v>0</v>
      </c>
      <c r="G243" s="25">
        <v>0</v>
      </c>
      <c r="H243" s="25">
        <f t="shared" si="11"/>
        <v>0</v>
      </c>
    </row>
    <row r="244" spans="1:8" x14ac:dyDescent="0.2">
      <c r="A244" s="7" t="s">
        <v>30</v>
      </c>
      <c r="B244" s="28" t="s">
        <v>224</v>
      </c>
      <c r="C244" s="19" t="s">
        <v>54</v>
      </c>
      <c r="D244" s="25">
        <v>0.06</v>
      </c>
      <c r="E244" s="23">
        <f>SUMIFS(UK!H:H,UK!A:A,'Special condition stocks'!C244,UK!C:C,'Special condition stocks'!A244)</f>
        <v>1E-3</v>
      </c>
      <c r="F244" s="25">
        <f t="shared" si="10"/>
        <v>0</v>
      </c>
      <c r="G244" s="25">
        <v>0</v>
      </c>
      <c r="H244" s="25">
        <f t="shared" si="11"/>
        <v>0</v>
      </c>
    </row>
    <row r="245" spans="1:8" x14ac:dyDescent="0.2">
      <c r="A245" s="7" t="s">
        <v>4</v>
      </c>
      <c r="B245" s="28" t="s">
        <v>224</v>
      </c>
      <c r="C245" s="19" t="s">
        <v>54</v>
      </c>
      <c r="D245" s="25">
        <v>0.06</v>
      </c>
      <c r="E245" s="23">
        <f>SUMIFS(UK!H:H,UK!A:A,'Special condition stocks'!C245,UK!C:C,'Special condition stocks'!A245)</f>
        <v>116.6</v>
      </c>
      <c r="F245" s="25">
        <f t="shared" si="10"/>
        <v>6.9960000000000004</v>
      </c>
      <c r="G245" s="25">
        <v>0</v>
      </c>
      <c r="H245" s="25">
        <f t="shared" si="11"/>
        <v>6.9960000000000004</v>
      </c>
    </row>
    <row r="246" spans="1:8" x14ac:dyDescent="0.2">
      <c r="A246" s="7" t="s">
        <v>13</v>
      </c>
      <c r="B246" s="28" t="s">
        <v>224</v>
      </c>
      <c r="C246" s="19" t="s">
        <v>54</v>
      </c>
      <c r="D246" s="25">
        <v>0.06</v>
      </c>
      <c r="E246" s="23">
        <f>SUMIFS(UK!H:H,UK!A:A,'Special condition stocks'!C246,UK!C:C,'Special condition stocks'!A246)</f>
        <v>47.814</v>
      </c>
      <c r="F246" s="25">
        <f t="shared" si="10"/>
        <v>2.8690000000000002</v>
      </c>
      <c r="G246" s="25">
        <v>0</v>
      </c>
      <c r="H246" s="25">
        <f t="shared" si="11"/>
        <v>2.8690000000000002</v>
      </c>
    </row>
    <row r="247" spans="1:8" x14ac:dyDescent="0.2">
      <c r="A247" s="7" t="s">
        <v>17</v>
      </c>
      <c r="B247" s="28" t="s">
        <v>224</v>
      </c>
      <c r="C247" s="19" t="s">
        <v>54</v>
      </c>
      <c r="D247" s="25">
        <v>0.06</v>
      </c>
      <c r="E247" s="23">
        <f>SUMIFS(UK!H:H,UK!A:A,'Special condition stocks'!C247,UK!C:C,'Special condition stocks'!A247)</f>
        <v>5.3550000000000004</v>
      </c>
      <c r="F247" s="25">
        <f t="shared" si="10"/>
        <v>0.32100000000000001</v>
      </c>
      <c r="G247" s="25">
        <v>0</v>
      </c>
      <c r="H247" s="25">
        <f t="shared" si="11"/>
        <v>0.32100000000000001</v>
      </c>
    </row>
    <row r="248" spans="1:8" x14ac:dyDescent="0.2">
      <c r="A248" s="7" t="s">
        <v>18</v>
      </c>
      <c r="B248" s="28" t="s">
        <v>224</v>
      </c>
      <c r="C248" s="19" t="s">
        <v>54</v>
      </c>
      <c r="D248" s="25">
        <v>0.06</v>
      </c>
      <c r="E248" s="23">
        <f>SUMIFS(UK!H:H,UK!A:A,'Special condition stocks'!C248,UK!C:C,'Special condition stocks'!A248)</f>
        <v>96.012</v>
      </c>
      <c r="F248" s="25">
        <f t="shared" si="10"/>
        <v>5.7610000000000001</v>
      </c>
      <c r="G248" s="25">
        <v>0</v>
      </c>
      <c r="H248" s="25">
        <f t="shared" si="11"/>
        <v>5.7610000000000001</v>
      </c>
    </row>
    <row r="249" spans="1:8" x14ac:dyDescent="0.2">
      <c r="A249" s="7" t="s">
        <v>14</v>
      </c>
      <c r="B249" s="28" t="s">
        <v>224</v>
      </c>
      <c r="C249" s="19" t="s">
        <v>54</v>
      </c>
      <c r="D249" s="25">
        <v>0.06</v>
      </c>
      <c r="E249" s="23">
        <f>SUMIFS(UK!H:H,UK!A:A,'Special condition stocks'!C249,UK!C:C,'Special condition stocks'!A249)</f>
        <v>113.61199999999999</v>
      </c>
      <c r="F249" s="25">
        <f t="shared" si="10"/>
        <v>6.8170000000000002</v>
      </c>
      <c r="G249" s="25">
        <v>0</v>
      </c>
      <c r="H249" s="25">
        <f t="shared" si="11"/>
        <v>6.8170000000000002</v>
      </c>
    </row>
    <row r="250" spans="1:8" x14ac:dyDescent="0.2">
      <c r="A250" s="7" t="s">
        <v>7</v>
      </c>
      <c r="B250" s="28" t="s">
        <v>224</v>
      </c>
      <c r="C250" s="19" t="s">
        <v>54</v>
      </c>
      <c r="D250" s="25">
        <v>0.06</v>
      </c>
      <c r="E250" s="23">
        <f>SUMIFS(UK!H:H,UK!A:A,'Special condition stocks'!C250,UK!C:C,'Special condition stocks'!A250)</f>
        <v>10.445</v>
      </c>
      <c r="F250" s="25">
        <f t="shared" si="10"/>
        <v>0.627</v>
      </c>
      <c r="G250" s="25">
        <v>0</v>
      </c>
      <c r="H250" s="25">
        <f t="shared" si="11"/>
        <v>0.627</v>
      </c>
    </row>
    <row r="251" spans="1:8" x14ac:dyDescent="0.2">
      <c r="A251" s="7" t="s">
        <v>15</v>
      </c>
      <c r="B251" s="28" t="s">
        <v>224</v>
      </c>
      <c r="C251" s="19" t="s">
        <v>54</v>
      </c>
      <c r="D251" s="25">
        <v>0.06</v>
      </c>
      <c r="E251" s="23">
        <f>SUMIFS(UK!H:H,UK!A:A,'Special condition stocks'!C251,UK!C:C,'Special condition stocks'!A251)</f>
        <v>21.466000000000001</v>
      </c>
      <c r="F251" s="25">
        <f t="shared" si="10"/>
        <v>1.288</v>
      </c>
      <c r="G251" s="25">
        <v>0</v>
      </c>
      <c r="H251" s="25">
        <f t="shared" si="11"/>
        <v>1.288</v>
      </c>
    </row>
    <row r="252" spans="1:8" x14ac:dyDescent="0.2">
      <c r="A252" s="7" t="s">
        <v>66</v>
      </c>
      <c r="B252" s="28" t="s">
        <v>224</v>
      </c>
      <c r="C252" s="19" t="s">
        <v>54</v>
      </c>
      <c r="D252" s="25">
        <v>0.06</v>
      </c>
      <c r="E252" s="23">
        <f>SUMIFS(UK!H:H,UK!A:A,'Special condition stocks'!C252,UK!C:C,'Special condition stocks'!A252)</f>
        <v>0</v>
      </c>
      <c r="F252" s="25">
        <f t="shared" si="10"/>
        <v>0</v>
      </c>
      <c r="G252" s="25">
        <v>0</v>
      </c>
      <c r="H252" s="25">
        <f t="shared" si="11"/>
        <v>0</v>
      </c>
    </row>
    <row r="253" spans="1:8" x14ac:dyDescent="0.2">
      <c r="A253" s="7" t="s">
        <v>23</v>
      </c>
      <c r="B253" s="28" t="s">
        <v>224</v>
      </c>
      <c r="C253" s="19" t="s">
        <v>54</v>
      </c>
      <c r="D253" s="25">
        <v>0.06</v>
      </c>
      <c r="E253" s="23">
        <f>SUMIFS(UK!H:H,UK!A:A,'Special condition stocks'!C253,UK!C:C,'Special condition stocks'!A253)</f>
        <v>5.0739999999999998</v>
      </c>
      <c r="F253" s="25">
        <f t="shared" si="10"/>
        <v>0.30399999999999999</v>
      </c>
      <c r="G253" s="25">
        <v>0</v>
      </c>
      <c r="H253" s="25">
        <f t="shared" si="11"/>
        <v>0.30399999999999999</v>
      </c>
    </row>
    <row r="254" spans="1:8" x14ac:dyDescent="0.2">
      <c r="A254" s="7" t="s">
        <v>24</v>
      </c>
      <c r="B254" s="28" t="s">
        <v>224</v>
      </c>
      <c r="C254" s="19" t="s">
        <v>54</v>
      </c>
      <c r="D254" s="25">
        <v>0.06</v>
      </c>
      <c r="E254" s="23">
        <f>SUMIFS(UK!H:H,UK!A:A,'Special condition stocks'!C254,UK!C:C,'Special condition stocks'!A254)</f>
        <v>0</v>
      </c>
      <c r="F254" s="25">
        <f t="shared" si="10"/>
        <v>0</v>
      </c>
      <c r="G254" s="25">
        <v>0</v>
      </c>
      <c r="H254" s="25">
        <f t="shared" si="11"/>
        <v>0</v>
      </c>
    </row>
    <row r="255" spans="1:8" x14ac:dyDescent="0.2">
      <c r="A255" s="7" t="s">
        <v>11</v>
      </c>
      <c r="B255" s="28" t="s">
        <v>224</v>
      </c>
      <c r="C255" s="19" t="s">
        <v>54</v>
      </c>
      <c r="D255" s="25">
        <v>0.06</v>
      </c>
      <c r="E255" s="23">
        <f>SUMIFS(UK!H:H,UK!A:A,'Special condition stocks'!C255,UK!C:C,'Special condition stocks'!A255)</f>
        <v>0</v>
      </c>
      <c r="F255" s="25">
        <f t="shared" si="10"/>
        <v>0</v>
      </c>
      <c r="G255" s="25">
        <v>0</v>
      </c>
      <c r="H255" s="25">
        <f t="shared" si="11"/>
        <v>0</v>
      </c>
    </row>
    <row r="256" spans="1:8" x14ac:dyDescent="0.2">
      <c r="A256" s="7" t="s">
        <v>21</v>
      </c>
      <c r="B256" s="28" t="s">
        <v>224</v>
      </c>
      <c r="C256" s="19" t="s">
        <v>54</v>
      </c>
      <c r="D256" s="25">
        <v>0.06</v>
      </c>
      <c r="E256" s="23">
        <f>SUMIFS(UK!H:H,UK!A:A,'Special condition stocks'!C256,UK!C:C,'Special condition stocks'!A256)</f>
        <v>29.271999999999998</v>
      </c>
      <c r="F256" s="25">
        <f t="shared" si="10"/>
        <v>1.756</v>
      </c>
      <c r="G256" s="25">
        <v>0</v>
      </c>
      <c r="H256" s="25">
        <f t="shared" si="11"/>
        <v>1.756</v>
      </c>
    </row>
    <row r="257" spans="1:8" x14ac:dyDescent="0.2">
      <c r="A257" s="7" t="s">
        <v>12</v>
      </c>
      <c r="B257" s="28" t="s">
        <v>224</v>
      </c>
      <c r="C257" s="19" t="s">
        <v>54</v>
      </c>
      <c r="D257" s="25">
        <v>0.06</v>
      </c>
      <c r="E257" s="23">
        <f>SUMIFS(UK!H:H,UK!A:A,'Special condition stocks'!C257,UK!C:C,'Special condition stocks'!A257)</f>
        <v>29.1</v>
      </c>
      <c r="F257" s="25">
        <f t="shared" si="10"/>
        <v>1.746</v>
      </c>
      <c r="G257" s="25">
        <v>0</v>
      </c>
      <c r="H257" s="25">
        <f t="shared" si="11"/>
        <v>1.746</v>
      </c>
    </row>
    <row r="258" spans="1:8" x14ac:dyDescent="0.2">
      <c r="A258" s="7" t="s">
        <v>49</v>
      </c>
      <c r="B258" s="28" t="s">
        <v>224</v>
      </c>
      <c r="C258" s="19" t="s">
        <v>54</v>
      </c>
      <c r="D258" s="25">
        <v>0.06</v>
      </c>
      <c r="E258" s="23">
        <f>SUMIFS(UK!H:H,UK!A:A,'Special condition stocks'!C258,UK!C:C,'Special condition stocks'!A258)</f>
        <v>0</v>
      </c>
      <c r="F258" s="25">
        <f t="shared" si="10"/>
        <v>0</v>
      </c>
      <c r="G258" s="25">
        <v>0</v>
      </c>
      <c r="H258" s="25">
        <f t="shared" si="11"/>
        <v>0</v>
      </c>
    </row>
    <row r="259" spans="1:8" x14ac:dyDescent="0.2">
      <c r="A259" s="7" t="s">
        <v>5</v>
      </c>
      <c r="B259" s="28" t="s">
        <v>224</v>
      </c>
      <c r="C259" s="19" t="s">
        <v>54</v>
      </c>
      <c r="D259" s="25">
        <v>0.06</v>
      </c>
      <c r="E259" s="23">
        <f>SUMIFS(UK!H:H,UK!A:A,'Special condition stocks'!C259,UK!C:C,'Special condition stocks'!A259)</f>
        <v>116.4</v>
      </c>
      <c r="F259" s="25">
        <f t="shared" ref="F259:F288" si="12">ROUND(E259*D259,3)</f>
        <v>6.984</v>
      </c>
      <c r="G259" s="25">
        <v>0</v>
      </c>
      <c r="H259" s="25">
        <f t="shared" ref="H259:H288" si="13">F259+G259</f>
        <v>6.984</v>
      </c>
    </row>
    <row r="260" spans="1:8" x14ac:dyDescent="0.2">
      <c r="A260" s="7" t="s">
        <v>16</v>
      </c>
      <c r="B260" s="28" t="s">
        <v>224</v>
      </c>
      <c r="C260" s="19" t="s">
        <v>54</v>
      </c>
      <c r="D260" s="25">
        <v>0.06</v>
      </c>
      <c r="E260" s="23">
        <f>SUMIFS(UK!H:H,UK!A:A,'Special condition stocks'!C260,UK!C:C,'Special condition stocks'!A260)</f>
        <v>31.518999999999998</v>
      </c>
      <c r="F260" s="25">
        <f t="shared" si="12"/>
        <v>1.891</v>
      </c>
      <c r="G260" s="25">
        <v>0</v>
      </c>
      <c r="H260" s="25">
        <f t="shared" si="13"/>
        <v>1.891</v>
      </c>
    </row>
    <row r="261" spans="1:8" x14ac:dyDescent="0.2">
      <c r="A261" s="7" t="s">
        <v>25</v>
      </c>
      <c r="B261" s="28" t="s">
        <v>224</v>
      </c>
      <c r="C261" s="19" t="s">
        <v>54</v>
      </c>
      <c r="D261" s="25">
        <v>0.06</v>
      </c>
      <c r="E261" s="23">
        <f>SUMIFS(UK!H:H,UK!A:A,'Special condition stocks'!C261,UK!C:C,'Special condition stocks'!A261)</f>
        <v>0</v>
      </c>
      <c r="F261" s="25">
        <f t="shared" si="12"/>
        <v>0</v>
      </c>
      <c r="G261" s="25">
        <v>0</v>
      </c>
      <c r="H261" s="25">
        <f t="shared" si="13"/>
        <v>0</v>
      </c>
    </row>
    <row r="262" spans="1:8" x14ac:dyDescent="0.2">
      <c r="A262" s="7" t="s">
        <v>28</v>
      </c>
      <c r="B262" s="28" t="s">
        <v>224</v>
      </c>
      <c r="C262" s="19" t="s">
        <v>54</v>
      </c>
      <c r="D262" s="25">
        <v>0.06</v>
      </c>
      <c r="E262" s="23">
        <f>SUMIFS(UK!H:H,UK!A:A,'Special condition stocks'!C262,UK!C:C,'Special condition stocks'!A262)</f>
        <v>0</v>
      </c>
      <c r="F262" s="25">
        <f t="shared" si="12"/>
        <v>0</v>
      </c>
      <c r="G262" s="25">
        <v>0</v>
      </c>
      <c r="H262" s="25">
        <f t="shared" si="13"/>
        <v>0</v>
      </c>
    </row>
    <row r="263" spans="1:8" x14ac:dyDescent="0.2">
      <c r="A263" s="7" t="s">
        <v>27</v>
      </c>
      <c r="B263" s="28" t="s">
        <v>224</v>
      </c>
      <c r="C263" s="19" t="s">
        <v>54</v>
      </c>
      <c r="D263" s="25">
        <v>0.06</v>
      </c>
      <c r="E263" s="23">
        <f>SUMIFS(UK!H:H,UK!A:A,'Special condition stocks'!C263,UK!C:C,'Special condition stocks'!A263)</f>
        <v>1.2</v>
      </c>
      <c r="F263" s="25">
        <f t="shared" si="12"/>
        <v>7.1999999999999995E-2</v>
      </c>
      <c r="G263" s="25">
        <v>0</v>
      </c>
      <c r="H263" s="25">
        <f t="shared" si="13"/>
        <v>7.1999999999999995E-2</v>
      </c>
    </row>
    <row r="264" spans="1:8" x14ac:dyDescent="0.2">
      <c r="A264" s="7" t="s">
        <v>26</v>
      </c>
      <c r="B264" s="28" t="s">
        <v>224</v>
      </c>
      <c r="C264" s="19" t="s">
        <v>54</v>
      </c>
      <c r="D264" s="25">
        <v>0.06</v>
      </c>
      <c r="E264" s="23">
        <f>SUMIFS(UK!H:H,UK!A:A,'Special condition stocks'!C264,UK!C:C,'Special condition stocks'!A264)</f>
        <v>0</v>
      </c>
      <c r="F264" s="25">
        <f t="shared" si="12"/>
        <v>0</v>
      </c>
      <c r="G264" s="25">
        <v>0</v>
      </c>
      <c r="H264" s="25">
        <f t="shared" si="13"/>
        <v>0</v>
      </c>
    </row>
    <row r="265" spans="1:8" x14ac:dyDescent="0.2">
      <c r="A265" s="7" t="s">
        <v>108</v>
      </c>
      <c r="B265" s="28" t="s">
        <v>224</v>
      </c>
      <c r="C265" s="19" t="s">
        <v>54</v>
      </c>
      <c r="D265" s="25">
        <v>0.06</v>
      </c>
      <c r="E265" s="23">
        <f>SUMIFS(UK!H:H,UK!A:A,'Special condition stocks'!C265,UK!C:C,'Special condition stocks'!A265)</f>
        <v>5.4640000000000004</v>
      </c>
      <c r="F265" s="25">
        <f t="shared" si="12"/>
        <v>0.32800000000000001</v>
      </c>
      <c r="G265" s="25">
        <v>0</v>
      </c>
      <c r="H265" s="25">
        <f t="shared" si="13"/>
        <v>0.32800000000000001</v>
      </c>
    </row>
    <row r="266" spans="1:8" x14ac:dyDescent="0.2">
      <c r="A266" s="7" t="s">
        <v>20</v>
      </c>
      <c r="B266" s="28" t="s">
        <v>224</v>
      </c>
      <c r="C266" s="19" t="s">
        <v>54</v>
      </c>
      <c r="D266" s="25">
        <v>0.06</v>
      </c>
      <c r="E266" s="23">
        <f>SUMIFS(UK!H:H,UK!A:A,'Special condition stocks'!C266,UK!C:C,'Special condition stocks'!A266)</f>
        <v>41.768000000000001</v>
      </c>
      <c r="F266" s="25">
        <f t="shared" si="12"/>
        <v>2.5059999999999998</v>
      </c>
      <c r="G266" s="25">
        <v>0</v>
      </c>
      <c r="H266" s="25">
        <f t="shared" si="13"/>
        <v>2.5059999999999998</v>
      </c>
    </row>
    <row r="267" spans="1:8" x14ac:dyDescent="0.2">
      <c r="A267" s="7" t="s">
        <v>10</v>
      </c>
      <c r="B267" s="28" t="s">
        <v>224</v>
      </c>
      <c r="C267" s="19" t="s">
        <v>54</v>
      </c>
      <c r="D267" s="25">
        <v>0.06</v>
      </c>
      <c r="E267" s="23">
        <f>SUMIFS(UK!H:H,UK!A:A,'Special condition stocks'!C267,UK!C:C,'Special condition stocks'!A267)</f>
        <v>66.900000000000006</v>
      </c>
      <c r="F267" s="25">
        <f t="shared" si="12"/>
        <v>4.0140000000000002</v>
      </c>
      <c r="G267" s="25">
        <v>0</v>
      </c>
      <c r="H267" s="25">
        <f t="shared" si="13"/>
        <v>4.0140000000000002</v>
      </c>
    </row>
    <row r="268" spans="1:8" x14ac:dyDescent="0.2">
      <c r="A268" s="7" t="s">
        <v>9</v>
      </c>
      <c r="B268" s="28" t="s">
        <v>224</v>
      </c>
      <c r="C268" s="19" t="s">
        <v>54</v>
      </c>
      <c r="D268" s="25">
        <v>0.06</v>
      </c>
      <c r="E268" s="23">
        <f>SUMIFS(UK!H:H,UK!A:A,'Special condition stocks'!C268,UK!C:C,'Special condition stocks'!A268)</f>
        <v>17.899999999999999</v>
      </c>
      <c r="F268" s="25">
        <f t="shared" si="12"/>
        <v>1.0740000000000001</v>
      </c>
      <c r="G268" s="25">
        <v>0</v>
      </c>
      <c r="H268" s="25">
        <f t="shared" si="13"/>
        <v>1.0740000000000001</v>
      </c>
    </row>
    <row r="269" spans="1:8" x14ac:dyDescent="0.2">
      <c r="A269" s="7" t="s">
        <v>2</v>
      </c>
      <c r="B269" s="28" t="s">
        <v>224</v>
      </c>
      <c r="C269" s="19" t="s">
        <v>54</v>
      </c>
      <c r="D269" s="25">
        <v>0.06</v>
      </c>
      <c r="E269" s="23">
        <f>SUMIFS(UK!H:H,UK!A:A,'Special condition stocks'!C269,UK!C:C,'Special condition stocks'!A269)</f>
        <v>208.5</v>
      </c>
      <c r="F269" s="25">
        <f t="shared" si="12"/>
        <v>12.51</v>
      </c>
      <c r="G269" s="25">
        <v>0</v>
      </c>
      <c r="H269" s="25">
        <f t="shared" si="13"/>
        <v>12.51</v>
      </c>
    </row>
    <row r="270" spans="1:8" x14ac:dyDescent="0.2">
      <c r="A270" s="7" t="s">
        <v>6</v>
      </c>
      <c r="B270" s="28" t="s">
        <v>224</v>
      </c>
      <c r="C270" s="19" t="s">
        <v>54</v>
      </c>
      <c r="D270" s="25">
        <v>0.06</v>
      </c>
      <c r="E270" s="23">
        <f>SUMIFS(UK!H:H,UK!A:A,'Special condition stocks'!C270,UK!C:C,'Special condition stocks'!A270)</f>
        <v>186.5</v>
      </c>
      <c r="F270" s="25">
        <f t="shared" si="12"/>
        <v>11.19</v>
      </c>
      <c r="G270" s="25">
        <v>0</v>
      </c>
      <c r="H270" s="25">
        <f t="shared" si="13"/>
        <v>11.19</v>
      </c>
    </row>
    <row r="271" spans="1:8" x14ac:dyDescent="0.2">
      <c r="A271" s="7" t="s">
        <v>19</v>
      </c>
      <c r="B271" s="28" t="s">
        <v>224</v>
      </c>
      <c r="C271" s="19" t="s">
        <v>54</v>
      </c>
      <c r="D271" s="25">
        <v>0.06</v>
      </c>
      <c r="E271" s="23">
        <f>SUMIFS(UK!H:H,UK!A:A,'Special condition stocks'!C271,UK!C:C,'Special condition stocks'!A271)</f>
        <v>8.0640000000000001</v>
      </c>
      <c r="F271" s="25">
        <f t="shared" si="12"/>
        <v>0.48399999999999999</v>
      </c>
      <c r="G271" s="25">
        <v>0</v>
      </c>
      <c r="H271" s="25">
        <f t="shared" si="13"/>
        <v>0.48399999999999999</v>
      </c>
    </row>
    <row r="272" spans="1:8" x14ac:dyDescent="0.2">
      <c r="A272" s="7" t="s">
        <v>8</v>
      </c>
      <c r="B272" s="28" t="s">
        <v>224</v>
      </c>
      <c r="C272" s="19" t="s">
        <v>54</v>
      </c>
      <c r="D272" s="25">
        <v>0.06</v>
      </c>
      <c r="E272" s="23">
        <f>SUMIFS(UK!H:H,UK!A:A,'Special condition stocks'!C272,UK!C:C,'Special condition stocks'!A272)</f>
        <v>3.8</v>
      </c>
      <c r="F272" s="25">
        <f t="shared" si="12"/>
        <v>0.22800000000000001</v>
      </c>
      <c r="G272" s="25">
        <v>0</v>
      </c>
      <c r="H272" s="25">
        <f t="shared" si="13"/>
        <v>0.22800000000000001</v>
      </c>
    </row>
    <row r="273" spans="1:8" x14ac:dyDescent="0.2">
      <c r="A273" s="7" t="s">
        <v>22</v>
      </c>
      <c r="B273" s="28" t="s">
        <v>224</v>
      </c>
      <c r="C273" s="19" t="s">
        <v>54</v>
      </c>
      <c r="D273" s="25">
        <v>0.06</v>
      </c>
      <c r="E273" s="23">
        <f>SUMIFS(UK!H:H,UK!A:A,'Special condition stocks'!C273,UK!C:C,'Special condition stocks'!A273)</f>
        <v>17.8</v>
      </c>
      <c r="F273" s="25">
        <f t="shared" si="12"/>
        <v>1.0680000000000001</v>
      </c>
      <c r="G273" s="25">
        <v>0</v>
      </c>
      <c r="H273" s="25">
        <f t="shared" si="13"/>
        <v>1.0680000000000001</v>
      </c>
    </row>
    <row r="274" spans="1:8" x14ac:dyDescent="0.2">
      <c r="A274" s="7" t="s">
        <v>107</v>
      </c>
      <c r="B274" s="28" t="s">
        <v>224</v>
      </c>
      <c r="C274" s="19" t="s">
        <v>54</v>
      </c>
      <c r="D274" s="25">
        <v>0.06</v>
      </c>
      <c r="E274" s="23">
        <f>SUMIFS(UK!H:H,UK!A:A,'Special condition stocks'!C274,UK!C:C,'Special condition stocks'!A274)</f>
        <v>0</v>
      </c>
      <c r="F274" s="25">
        <f t="shared" si="12"/>
        <v>0</v>
      </c>
      <c r="G274" s="25">
        <v>0</v>
      </c>
      <c r="H274" s="25">
        <f t="shared" si="13"/>
        <v>0</v>
      </c>
    </row>
    <row r="275" spans="1:8" x14ac:dyDescent="0.2">
      <c r="A275" s="7" t="s">
        <v>29</v>
      </c>
      <c r="B275" s="28" t="s">
        <v>225</v>
      </c>
      <c r="C275" s="28" t="s">
        <v>55</v>
      </c>
      <c r="D275" s="25">
        <f>1184/8821</f>
        <v>0.13422514454143522</v>
      </c>
      <c r="E275" s="23">
        <f>SUMIFS(UK!H:H,UK!A:A,'Special condition stocks'!C275,UK!C:C,'Special condition stocks'!A275)</f>
        <v>125.938</v>
      </c>
      <c r="F275" s="25">
        <f t="shared" si="12"/>
        <v>16.904</v>
      </c>
      <c r="G275" s="25">
        <v>0</v>
      </c>
      <c r="H275" s="25">
        <f t="shared" si="13"/>
        <v>16.904</v>
      </c>
    </row>
    <row r="276" spans="1:8" x14ac:dyDescent="0.2">
      <c r="A276" s="7" t="s">
        <v>32</v>
      </c>
      <c r="B276" s="28" t="s">
        <v>225</v>
      </c>
      <c r="C276" s="28" t="s">
        <v>55</v>
      </c>
      <c r="D276" s="25">
        <f t="shared" ref="D276:D308" si="14">1184/8821</f>
        <v>0.13422514454143522</v>
      </c>
      <c r="E276" s="23">
        <f>SUMIFS(UK!H:H,UK!A:A,'Special condition stocks'!C276,UK!C:C,'Special condition stocks'!A276)</f>
        <v>5.0999999999999996</v>
      </c>
      <c r="F276" s="25">
        <f t="shared" si="12"/>
        <v>0.68500000000000005</v>
      </c>
      <c r="G276" s="25">
        <v>0</v>
      </c>
      <c r="H276" s="25">
        <f t="shared" si="13"/>
        <v>0.68500000000000005</v>
      </c>
    </row>
    <row r="277" spans="1:8" x14ac:dyDescent="0.2">
      <c r="A277" s="7" t="s">
        <v>31</v>
      </c>
      <c r="B277" s="28" t="s">
        <v>225</v>
      </c>
      <c r="C277" s="28" t="s">
        <v>55</v>
      </c>
      <c r="D277" s="25">
        <f t="shared" si="14"/>
        <v>0.13422514454143522</v>
      </c>
      <c r="E277" s="23">
        <f>SUMIFS(UK!H:H,UK!A:A,'Special condition stocks'!C277,UK!C:C,'Special condition stocks'!A277)</f>
        <v>2.9</v>
      </c>
      <c r="F277" s="25">
        <f t="shared" si="12"/>
        <v>0.38900000000000001</v>
      </c>
      <c r="G277" s="25">
        <v>0</v>
      </c>
      <c r="H277" s="25">
        <f t="shared" si="13"/>
        <v>0.38900000000000001</v>
      </c>
    </row>
    <row r="278" spans="1:8" x14ac:dyDescent="0.2">
      <c r="A278" s="7" t="s">
        <v>30</v>
      </c>
      <c r="B278" s="28" t="s">
        <v>225</v>
      </c>
      <c r="C278" s="28" t="s">
        <v>55</v>
      </c>
      <c r="D278" s="25">
        <f t="shared" si="14"/>
        <v>0.13422514454143522</v>
      </c>
      <c r="E278" s="23">
        <f>SUMIFS(UK!H:H,UK!A:A,'Special condition stocks'!C278,UK!C:C,'Special condition stocks'!A278)</f>
        <v>1.004</v>
      </c>
      <c r="F278" s="25">
        <f t="shared" si="12"/>
        <v>0.13500000000000001</v>
      </c>
      <c r="G278" s="25">
        <v>0</v>
      </c>
      <c r="H278" s="25">
        <f t="shared" si="13"/>
        <v>0.13500000000000001</v>
      </c>
    </row>
    <row r="279" spans="1:8" x14ac:dyDescent="0.2">
      <c r="A279" s="7" t="s">
        <v>4</v>
      </c>
      <c r="B279" s="28" t="s">
        <v>225</v>
      </c>
      <c r="C279" s="28" t="s">
        <v>55</v>
      </c>
      <c r="D279" s="25">
        <f t="shared" si="14"/>
        <v>0.13422514454143522</v>
      </c>
      <c r="E279" s="23">
        <f>SUMIFS(UK!H:H,UK!A:A,'Special condition stocks'!C279,UK!C:C,'Special condition stocks'!A279)</f>
        <v>1717.3410000000001</v>
      </c>
      <c r="F279" s="25">
        <f t="shared" si="12"/>
        <v>230.51</v>
      </c>
      <c r="G279" s="25">
        <v>0</v>
      </c>
      <c r="H279" s="25">
        <f t="shared" si="13"/>
        <v>230.51</v>
      </c>
    </row>
    <row r="280" spans="1:8" x14ac:dyDescent="0.2">
      <c r="A280" s="7" t="s">
        <v>13</v>
      </c>
      <c r="B280" s="28" t="s">
        <v>225</v>
      </c>
      <c r="C280" s="28" t="s">
        <v>55</v>
      </c>
      <c r="D280" s="25">
        <f t="shared" si="14"/>
        <v>0.13422514454143522</v>
      </c>
      <c r="E280" s="23">
        <f>SUMIFS(UK!H:H,UK!A:A,'Special condition stocks'!C280,UK!C:C,'Special condition stocks'!A280)</f>
        <v>38.277000000000001</v>
      </c>
      <c r="F280" s="25">
        <f t="shared" si="12"/>
        <v>5.1379999999999999</v>
      </c>
      <c r="G280" s="25">
        <v>0</v>
      </c>
      <c r="H280" s="25">
        <f t="shared" si="13"/>
        <v>5.1379999999999999</v>
      </c>
    </row>
    <row r="281" spans="1:8" x14ac:dyDescent="0.2">
      <c r="A281" s="7" t="s">
        <v>17</v>
      </c>
      <c r="B281" s="28" t="s">
        <v>225</v>
      </c>
      <c r="C281" s="28" t="s">
        <v>55</v>
      </c>
      <c r="D281" s="25">
        <f t="shared" si="14"/>
        <v>0.13422514454143522</v>
      </c>
      <c r="E281" s="23">
        <f>SUMIFS(UK!H:H,UK!A:A,'Special condition stocks'!C281,UK!C:C,'Special condition stocks'!A281)</f>
        <v>237.084</v>
      </c>
      <c r="F281" s="25">
        <f t="shared" si="12"/>
        <v>31.823</v>
      </c>
      <c r="G281" s="25">
        <v>0</v>
      </c>
      <c r="H281" s="25">
        <f t="shared" si="13"/>
        <v>31.823</v>
      </c>
    </row>
    <row r="282" spans="1:8" x14ac:dyDescent="0.2">
      <c r="A282" s="7" t="s">
        <v>18</v>
      </c>
      <c r="B282" s="28" t="s">
        <v>225</v>
      </c>
      <c r="C282" s="28" t="s">
        <v>55</v>
      </c>
      <c r="D282" s="25">
        <f t="shared" si="14"/>
        <v>0.13422514454143522</v>
      </c>
      <c r="E282" s="23">
        <f>SUMIFS(UK!H:H,UK!A:A,'Special condition stocks'!C282,UK!C:C,'Special condition stocks'!A282)</f>
        <v>880.71900000000005</v>
      </c>
      <c r="F282" s="25">
        <f t="shared" si="12"/>
        <v>118.215</v>
      </c>
      <c r="G282" s="25">
        <v>0</v>
      </c>
      <c r="H282" s="25">
        <f t="shared" si="13"/>
        <v>118.215</v>
      </c>
    </row>
    <row r="283" spans="1:8" x14ac:dyDescent="0.2">
      <c r="A283" s="7" t="s">
        <v>14</v>
      </c>
      <c r="B283" s="28" t="s">
        <v>225</v>
      </c>
      <c r="C283" s="28" t="s">
        <v>55</v>
      </c>
      <c r="D283" s="25">
        <f t="shared" si="14"/>
        <v>0.13422514454143522</v>
      </c>
      <c r="E283" s="23">
        <f>SUMIFS(UK!H:H,UK!A:A,'Special condition stocks'!C283,UK!C:C,'Special condition stocks'!A283)</f>
        <v>1230.6500000000001</v>
      </c>
      <c r="F283" s="25">
        <f t="shared" si="12"/>
        <v>165.184</v>
      </c>
      <c r="G283" s="25">
        <v>0</v>
      </c>
      <c r="H283" s="25">
        <f t="shared" si="13"/>
        <v>165.184</v>
      </c>
    </row>
    <row r="284" spans="1:8" x14ac:dyDescent="0.2">
      <c r="A284" s="7" t="s">
        <v>7</v>
      </c>
      <c r="B284" s="28" t="s">
        <v>225</v>
      </c>
      <c r="C284" s="28" t="s">
        <v>55</v>
      </c>
      <c r="D284" s="25">
        <f t="shared" si="14"/>
        <v>0.13422514454143522</v>
      </c>
      <c r="E284" s="23">
        <f>SUMIFS(UK!H:H,UK!A:A,'Special condition stocks'!C284,UK!C:C,'Special condition stocks'!A284)</f>
        <v>0.2</v>
      </c>
      <c r="F284" s="25">
        <f t="shared" si="12"/>
        <v>2.7E-2</v>
      </c>
      <c r="G284" s="25">
        <v>0</v>
      </c>
      <c r="H284" s="25">
        <f t="shared" si="13"/>
        <v>2.7E-2</v>
      </c>
    </row>
    <row r="285" spans="1:8" x14ac:dyDescent="0.2">
      <c r="A285" s="7" t="s">
        <v>15</v>
      </c>
      <c r="B285" s="28" t="s">
        <v>225</v>
      </c>
      <c r="C285" s="28" t="s">
        <v>55</v>
      </c>
      <c r="D285" s="25">
        <f t="shared" si="14"/>
        <v>0.13422514454143522</v>
      </c>
      <c r="E285" s="23">
        <f>SUMIFS(UK!H:H,UK!A:A,'Special condition stocks'!C285,UK!C:C,'Special condition stocks'!A285)</f>
        <v>4.0970000000000004</v>
      </c>
      <c r="F285" s="25">
        <f t="shared" si="12"/>
        <v>0.55000000000000004</v>
      </c>
      <c r="G285" s="25">
        <v>0</v>
      </c>
      <c r="H285" s="25">
        <f t="shared" si="13"/>
        <v>0.55000000000000004</v>
      </c>
    </row>
    <row r="286" spans="1:8" x14ac:dyDescent="0.2">
      <c r="A286" s="7" t="s">
        <v>66</v>
      </c>
      <c r="B286" s="28" t="s">
        <v>225</v>
      </c>
      <c r="C286" s="28" t="s">
        <v>55</v>
      </c>
      <c r="D286" s="25">
        <f t="shared" si="14"/>
        <v>0.13422514454143522</v>
      </c>
      <c r="E286" s="23">
        <f>SUMIFS(UK!H:H,UK!A:A,'Special condition stocks'!C286,UK!C:C,'Special condition stocks'!A286)</f>
        <v>0</v>
      </c>
      <c r="F286" s="25">
        <f t="shared" si="12"/>
        <v>0</v>
      </c>
      <c r="G286" s="25">
        <v>0</v>
      </c>
      <c r="H286" s="25">
        <f t="shared" si="13"/>
        <v>0</v>
      </c>
    </row>
    <row r="287" spans="1:8" x14ac:dyDescent="0.2">
      <c r="A287" s="7" t="s">
        <v>23</v>
      </c>
      <c r="B287" s="28" t="s">
        <v>225</v>
      </c>
      <c r="C287" s="28" t="s">
        <v>55</v>
      </c>
      <c r="D287" s="25">
        <f t="shared" si="14"/>
        <v>0.13422514454143522</v>
      </c>
      <c r="E287" s="23">
        <f>SUMIFS(UK!H:H,UK!A:A,'Special condition stocks'!C287,UK!C:C,'Special condition stocks'!A287)</f>
        <v>39.185000000000002</v>
      </c>
      <c r="F287" s="25">
        <f t="shared" si="12"/>
        <v>5.26</v>
      </c>
      <c r="G287" s="25">
        <v>0</v>
      </c>
      <c r="H287" s="25">
        <f t="shared" si="13"/>
        <v>5.26</v>
      </c>
    </row>
    <row r="288" spans="1:8" x14ac:dyDescent="0.2">
      <c r="A288" s="7" t="s">
        <v>24</v>
      </c>
      <c r="B288" s="28" t="s">
        <v>225</v>
      </c>
      <c r="C288" s="28" t="s">
        <v>55</v>
      </c>
      <c r="D288" s="25">
        <f t="shared" si="14"/>
        <v>0.13422514454143522</v>
      </c>
      <c r="E288" s="23">
        <f>SUMIFS(UK!H:H,UK!A:A,'Special condition stocks'!C288,UK!C:C,'Special condition stocks'!A288)</f>
        <v>4.5819999999999999</v>
      </c>
      <c r="F288" s="25">
        <f t="shared" si="12"/>
        <v>0.61499999999999999</v>
      </c>
      <c r="G288" s="25">
        <v>0</v>
      </c>
      <c r="H288" s="25">
        <f t="shared" si="13"/>
        <v>0.61499999999999999</v>
      </c>
    </row>
    <row r="289" spans="1:8" x14ac:dyDescent="0.2">
      <c r="A289" s="7" t="s">
        <v>11</v>
      </c>
      <c r="B289" s="28" t="s">
        <v>225</v>
      </c>
      <c r="C289" s="28" t="s">
        <v>55</v>
      </c>
      <c r="D289" s="25">
        <f t="shared" si="14"/>
        <v>0.13422514454143522</v>
      </c>
      <c r="E289" s="23">
        <f>SUMIFS(UK!H:H,UK!A:A,'Special condition stocks'!C289,UK!C:C,'Special condition stocks'!A289)</f>
        <v>0</v>
      </c>
      <c r="F289" s="25">
        <f t="shared" ref="F289:F352" si="15">ROUND(E289*D289,3)</f>
        <v>0</v>
      </c>
      <c r="G289" s="25">
        <v>0</v>
      </c>
      <c r="H289" s="25">
        <f t="shared" ref="H289:H352" si="16">F289+G289</f>
        <v>0</v>
      </c>
    </row>
    <row r="290" spans="1:8" x14ac:dyDescent="0.2">
      <c r="A290" s="7" t="s">
        <v>21</v>
      </c>
      <c r="B290" s="28" t="s">
        <v>225</v>
      </c>
      <c r="C290" s="28" t="s">
        <v>55</v>
      </c>
      <c r="D290" s="25">
        <f t="shared" si="14"/>
        <v>0.13422514454143522</v>
      </c>
      <c r="E290" s="23">
        <f>SUMIFS(UK!H:H,UK!A:A,'Special condition stocks'!C290,UK!C:C,'Special condition stocks'!A290)</f>
        <v>0</v>
      </c>
      <c r="F290" s="25">
        <f t="shared" si="15"/>
        <v>0</v>
      </c>
      <c r="G290" s="25">
        <v>0</v>
      </c>
      <c r="H290" s="25">
        <f t="shared" si="16"/>
        <v>0</v>
      </c>
    </row>
    <row r="291" spans="1:8" x14ac:dyDescent="0.2">
      <c r="A291" s="7" t="s">
        <v>12</v>
      </c>
      <c r="B291" s="28" t="s">
        <v>225</v>
      </c>
      <c r="C291" s="28" t="s">
        <v>55</v>
      </c>
      <c r="D291" s="25">
        <f t="shared" si="14"/>
        <v>0.13422514454143522</v>
      </c>
      <c r="E291" s="23">
        <f>SUMIFS(UK!H:H,UK!A:A,'Special condition stocks'!C291,UK!C:C,'Special condition stocks'!A291)</f>
        <v>49.6</v>
      </c>
      <c r="F291" s="25">
        <f t="shared" si="15"/>
        <v>6.6580000000000004</v>
      </c>
      <c r="G291" s="25">
        <v>0</v>
      </c>
      <c r="H291" s="25">
        <f t="shared" si="16"/>
        <v>6.6580000000000004</v>
      </c>
    </row>
    <row r="292" spans="1:8" x14ac:dyDescent="0.2">
      <c r="A292" s="7" t="s">
        <v>49</v>
      </c>
      <c r="B292" s="28" t="s">
        <v>225</v>
      </c>
      <c r="C292" s="28" t="s">
        <v>55</v>
      </c>
      <c r="D292" s="25">
        <f t="shared" si="14"/>
        <v>0.13422514454143522</v>
      </c>
      <c r="E292" s="23">
        <f>SUMIFS(UK!H:H,UK!A:A,'Special condition stocks'!C292,UK!C:C,'Special condition stocks'!A292)</f>
        <v>0</v>
      </c>
      <c r="F292" s="25">
        <f t="shared" si="15"/>
        <v>0</v>
      </c>
      <c r="G292" s="25">
        <v>0</v>
      </c>
      <c r="H292" s="25">
        <f t="shared" si="16"/>
        <v>0</v>
      </c>
    </row>
    <row r="293" spans="1:8" x14ac:dyDescent="0.2">
      <c r="A293" s="7" t="s">
        <v>5</v>
      </c>
      <c r="B293" s="28" t="s">
        <v>225</v>
      </c>
      <c r="C293" s="28" t="s">
        <v>55</v>
      </c>
      <c r="D293" s="25">
        <f t="shared" si="14"/>
        <v>0.13422514454143522</v>
      </c>
      <c r="E293" s="23">
        <f>SUMIFS(UK!H:H,UK!A:A,'Special condition stocks'!C293,UK!C:C,'Special condition stocks'!A293)</f>
        <v>42.8</v>
      </c>
      <c r="F293" s="25">
        <f t="shared" si="15"/>
        <v>5.7450000000000001</v>
      </c>
      <c r="G293" s="25">
        <v>0</v>
      </c>
      <c r="H293" s="25">
        <f t="shared" si="16"/>
        <v>5.7450000000000001</v>
      </c>
    </row>
    <row r="294" spans="1:8" x14ac:dyDescent="0.2">
      <c r="A294" s="7" t="s">
        <v>16</v>
      </c>
      <c r="B294" s="28" t="s">
        <v>225</v>
      </c>
      <c r="C294" s="28" t="s">
        <v>55</v>
      </c>
      <c r="D294" s="25">
        <f t="shared" si="14"/>
        <v>0.13422514454143522</v>
      </c>
      <c r="E294" s="23">
        <f>SUMIFS(UK!H:H,UK!A:A,'Special condition stocks'!C294,UK!C:C,'Special condition stocks'!A294)</f>
        <v>641.66100000000006</v>
      </c>
      <c r="F294" s="25">
        <f t="shared" si="15"/>
        <v>86.126999999999995</v>
      </c>
      <c r="G294" s="25">
        <v>0</v>
      </c>
      <c r="H294" s="25">
        <f t="shared" si="16"/>
        <v>86.126999999999995</v>
      </c>
    </row>
    <row r="295" spans="1:8" x14ac:dyDescent="0.2">
      <c r="A295" s="7" t="s">
        <v>25</v>
      </c>
      <c r="B295" s="28" t="s">
        <v>225</v>
      </c>
      <c r="C295" s="28" t="s">
        <v>55</v>
      </c>
      <c r="D295" s="25">
        <f t="shared" si="14"/>
        <v>0.13422514454143522</v>
      </c>
      <c r="E295" s="23">
        <f>SUMIFS(UK!H:H,UK!A:A,'Special condition stocks'!C295,UK!C:C,'Special condition stocks'!A295)</f>
        <v>0.52800000000000002</v>
      </c>
      <c r="F295" s="25">
        <f t="shared" si="15"/>
        <v>7.0999999999999994E-2</v>
      </c>
      <c r="G295" s="25">
        <v>0</v>
      </c>
      <c r="H295" s="25">
        <f t="shared" si="16"/>
        <v>7.0999999999999994E-2</v>
      </c>
    </row>
    <row r="296" spans="1:8" x14ac:dyDescent="0.2">
      <c r="A296" s="7" t="s">
        <v>28</v>
      </c>
      <c r="B296" s="28" t="s">
        <v>225</v>
      </c>
      <c r="C296" s="28" t="s">
        <v>55</v>
      </c>
      <c r="D296" s="25">
        <f t="shared" si="14"/>
        <v>0.13422514454143522</v>
      </c>
      <c r="E296" s="23">
        <f>SUMIFS(UK!H:H,UK!A:A,'Special condition stocks'!C296,UK!C:C,'Special condition stocks'!A296)</f>
        <v>0</v>
      </c>
      <c r="F296" s="25">
        <f t="shared" si="15"/>
        <v>0</v>
      </c>
      <c r="G296" s="25">
        <v>0</v>
      </c>
      <c r="H296" s="25">
        <f t="shared" si="16"/>
        <v>0</v>
      </c>
    </row>
    <row r="297" spans="1:8" x14ac:dyDescent="0.2">
      <c r="A297" s="7" t="s">
        <v>27</v>
      </c>
      <c r="B297" s="28" t="s">
        <v>225</v>
      </c>
      <c r="C297" s="28" t="s">
        <v>55</v>
      </c>
      <c r="D297" s="25">
        <f t="shared" si="14"/>
        <v>0.13422514454143522</v>
      </c>
      <c r="E297" s="23">
        <f>SUMIFS(UK!H:H,UK!A:A,'Special condition stocks'!C297,UK!C:C,'Special condition stocks'!A297)</f>
        <v>2.8</v>
      </c>
      <c r="F297" s="25">
        <f t="shared" si="15"/>
        <v>0.376</v>
      </c>
      <c r="G297" s="25">
        <v>0</v>
      </c>
      <c r="H297" s="25">
        <f t="shared" si="16"/>
        <v>0.376</v>
      </c>
    </row>
    <row r="298" spans="1:8" x14ac:dyDescent="0.2">
      <c r="A298" s="7" t="s">
        <v>26</v>
      </c>
      <c r="B298" s="28" t="s">
        <v>225</v>
      </c>
      <c r="C298" s="28" t="s">
        <v>55</v>
      </c>
      <c r="D298" s="25">
        <f t="shared" si="14"/>
        <v>0.13422514454143522</v>
      </c>
      <c r="E298" s="23">
        <f>SUMIFS(UK!H:H,UK!A:A,'Special condition stocks'!C298,UK!C:C,'Special condition stocks'!A298)</f>
        <v>0</v>
      </c>
      <c r="F298" s="25">
        <f t="shared" si="15"/>
        <v>0</v>
      </c>
      <c r="G298" s="25">
        <v>0</v>
      </c>
      <c r="H298" s="25">
        <f t="shared" si="16"/>
        <v>0</v>
      </c>
    </row>
    <row r="299" spans="1:8" x14ac:dyDescent="0.2">
      <c r="A299" s="7" t="s">
        <v>108</v>
      </c>
      <c r="B299" s="28" t="s">
        <v>225</v>
      </c>
      <c r="C299" s="28" t="s">
        <v>55</v>
      </c>
      <c r="D299" s="25">
        <f t="shared" si="14"/>
        <v>0.13422514454143522</v>
      </c>
      <c r="E299" s="23">
        <f>SUMIFS(UK!H:H,UK!A:A,'Special condition stocks'!C299,UK!C:C,'Special condition stocks'!A299)</f>
        <v>0</v>
      </c>
      <c r="F299" s="25">
        <f t="shared" si="15"/>
        <v>0</v>
      </c>
      <c r="G299" s="25">
        <v>0</v>
      </c>
      <c r="H299" s="25">
        <f t="shared" si="16"/>
        <v>0</v>
      </c>
    </row>
    <row r="300" spans="1:8" x14ac:dyDescent="0.2">
      <c r="A300" s="7" t="s">
        <v>20</v>
      </c>
      <c r="B300" s="28" t="s">
        <v>225</v>
      </c>
      <c r="C300" s="28" t="s">
        <v>55</v>
      </c>
      <c r="D300" s="25">
        <f t="shared" si="14"/>
        <v>0.13422514454143522</v>
      </c>
      <c r="E300" s="23">
        <f>SUMIFS(UK!H:H,UK!A:A,'Special condition stocks'!C300,UK!C:C,'Special condition stocks'!A300)</f>
        <v>0.3</v>
      </c>
      <c r="F300" s="25">
        <f t="shared" si="15"/>
        <v>0.04</v>
      </c>
      <c r="G300" s="25">
        <v>0</v>
      </c>
      <c r="H300" s="25">
        <f t="shared" si="16"/>
        <v>0.04</v>
      </c>
    </row>
    <row r="301" spans="1:8" x14ac:dyDescent="0.2">
      <c r="A301" s="7" t="s">
        <v>10</v>
      </c>
      <c r="B301" s="28" t="s">
        <v>225</v>
      </c>
      <c r="C301" s="28" t="s">
        <v>55</v>
      </c>
      <c r="D301" s="25">
        <f t="shared" si="14"/>
        <v>0.13422514454143522</v>
      </c>
      <c r="E301" s="23">
        <f>SUMIFS(UK!H:H,UK!A:A,'Special condition stocks'!C301,UK!C:C,'Special condition stocks'!A301)</f>
        <v>1346.1999999999998</v>
      </c>
      <c r="F301" s="25">
        <f t="shared" si="15"/>
        <v>180.69399999999999</v>
      </c>
      <c r="G301" s="25">
        <v>0</v>
      </c>
      <c r="H301" s="25">
        <f t="shared" si="16"/>
        <v>180.69399999999999</v>
      </c>
    </row>
    <row r="302" spans="1:8" x14ac:dyDescent="0.2">
      <c r="A302" s="7" t="s">
        <v>9</v>
      </c>
      <c r="B302" s="28" t="s">
        <v>225</v>
      </c>
      <c r="C302" s="28" t="s">
        <v>55</v>
      </c>
      <c r="D302" s="25">
        <f t="shared" si="14"/>
        <v>0.13422514454143522</v>
      </c>
      <c r="E302" s="23">
        <f>SUMIFS(UK!H:H,UK!A:A,'Special condition stocks'!C302,UK!C:C,'Special condition stocks'!A302)</f>
        <v>29.4</v>
      </c>
      <c r="F302" s="25">
        <f t="shared" si="15"/>
        <v>3.9460000000000002</v>
      </c>
      <c r="G302" s="25">
        <v>0</v>
      </c>
      <c r="H302" s="25">
        <f t="shared" si="16"/>
        <v>3.9460000000000002</v>
      </c>
    </row>
    <row r="303" spans="1:8" x14ac:dyDescent="0.2">
      <c r="A303" s="7" t="s">
        <v>2</v>
      </c>
      <c r="B303" s="28" t="s">
        <v>225</v>
      </c>
      <c r="C303" s="28" t="s">
        <v>55</v>
      </c>
      <c r="D303" s="25">
        <f t="shared" si="14"/>
        <v>0.13422514454143522</v>
      </c>
      <c r="E303" s="23">
        <f>SUMIFS(UK!H:H,UK!A:A,'Special condition stocks'!C303,UK!C:C,'Special condition stocks'!A303)</f>
        <v>771.5</v>
      </c>
      <c r="F303" s="25">
        <f t="shared" si="15"/>
        <v>103.55500000000001</v>
      </c>
      <c r="G303" s="25">
        <v>0</v>
      </c>
      <c r="H303" s="25">
        <f t="shared" si="16"/>
        <v>103.55500000000001</v>
      </c>
    </row>
    <row r="304" spans="1:8" x14ac:dyDescent="0.2">
      <c r="A304" s="7" t="s">
        <v>6</v>
      </c>
      <c r="B304" s="28" t="s">
        <v>225</v>
      </c>
      <c r="C304" s="28" t="s">
        <v>55</v>
      </c>
      <c r="D304" s="25">
        <f t="shared" si="14"/>
        <v>0.13422514454143522</v>
      </c>
      <c r="E304" s="23">
        <f>SUMIFS(UK!H:H,UK!A:A,'Special condition stocks'!C304,UK!C:C,'Special condition stocks'!A304)</f>
        <v>95.2</v>
      </c>
      <c r="F304" s="25">
        <f t="shared" si="15"/>
        <v>12.778</v>
      </c>
      <c r="G304" s="25">
        <v>0</v>
      </c>
      <c r="H304" s="25">
        <f t="shared" si="16"/>
        <v>12.778</v>
      </c>
    </row>
    <row r="305" spans="1:8" x14ac:dyDescent="0.2">
      <c r="A305" s="7" t="s">
        <v>19</v>
      </c>
      <c r="B305" s="28" t="s">
        <v>225</v>
      </c>
      <c r="C305" s="28" t="s">
        <v>55</v>
      </c>
      <c r="D305" s="25">
        <f t="shared" si="14"/>
        <v>0.13422514454143522</v>
      </c>
      <c r="E305" s="23">
        <f>SUMIFS(UK!H:H,UK!A:A,'Special condition stocks'!C305,UK!C:C,'Special condition stocks'!A305)</f>
        <v>152.22499999999999</v>
      </c>
      <c r="F305" s="25">
        <f t="shared" si="15"/>
        <v>20.431999999999999</v>
      </c>
      <c r="G305" s="25">
        <v>0</v>
      </c>
      <c r="H305" s="25">
        <f t="shared" si="16"/>
        <v>20.431999999999999</v>
      </c>
    </row>
    <row r="306" spans="1:8" x14ac:dyDescent="0.2">
      <c r="A306" s="7" t="s">
        <v>8</v>
      </c>
      <c r="B306" s="28" t="s">
        <v>225</v>
      </c>
      <c r="C306" s="28" t="s">
        <v>55</v>
      </c>
      <c r="D306" s="25">
        <f t="shared" si="14"/>
        <v>0.13422514454143522</v>
      </c>
      <c r="E306" s="23">
        <f>SUMIFS(UK!H:H,UK!A:A,'Special condition stocks'!C306,UK!C:C,'Special condition stocks'!A306)</f>
        <v>33.758000000000003</v>
      </c>
      <c r="F306" s="25">
        <f t="shared" si="15"/>
        <v>4.5309999999999997</v>
      </c>
      <c r="G306" s="25">
        <v>0</v>
      </c>
      <c r="H306" s="25">
        <f t="shared" si="16"/>
        <v>4.5309999999999997</v>
      </c>
    </row>
    <row r="307" spans="1:8" x14ac:dyDescent="0.2">
      <c r="A307" s="7" t="s">
        <v>22</v>
      </c>
      <c r="B307" s="28" t="s">
        <v>225</v>
      </c>
      <c r="C307" s="28" t="s">
        <v>55</v>
      </c>
      <c r="D307" s="25">
        <f t="shared" si="14"/>
        <v>0.13422514454143522</v>
      </c>
      <c r="E307" s="23">
        <f>SUMIFS(UK!H:H,UK!A:A,'Special condition stocks'!C307,UK!C:C,'Special condition stocks'!A307)</f>
        <v>1063.001</v>
      </c>
      <c r="F307" s="25">
        <f t="shared" si="15"/>
        <v>142.68100000000001</v>
      </c>
      <c r="G307" s="25">
        <v>0</v>
      </c>
      <c r="H307" s="25">
        <f t="shared" si="16"/>
        <v>142.68100000000001</v>
      </c>
    </row>
    <row r="308" spans="1:8" x14ac:dyDescent="0.2">
      <c r="A308" s="7" t="s">
        <v>107</v>
      </c>
      <c r="B308" s="28" t="s">
        <v>225</v>
      </c>
      <c r="C308" s="28" t="s">
        <v>55</v>
      </c>
      <c r="D308" s="25">
        <f t="shared" si="14"/>
        <v>0.13422514454143522</v>
      </c>
      <c r="E308" s="23">
        <f>SUMIFS(UK!H:H,UK!A:A,'Special condition stocks'!C308,UK!C:C,'Special condition stocks'!A308)</f>
        <v>297.04899999999998</v>
      </c>
      <c r="F308" s="25">
        <f t="shared" si="15"/>
        <v>39.871000000000002</v>
      </c>
      <c r="G308" s="25">
        <v>0</v>
      </c>
      <c r="H308" s="25">
        <f t="shared" si="16"/>
        <v>39.871000000000002</v>
      </c>
    </row>
    <row r="309" spans="1:8" x14ac:dyDescent="0.2">
      <c r="A309" s="7" t="s">
        <v>29</v>
      </c>
      <c r="B309" s="28" t="s">
        <v>255</v>
      </c>
      <c r="C309" s="28" t="s">
        <v>56</v>
      </c>
      <c r="D309" s="25">
        <v>0.05</v>
      </c>
      <c r="E309" s="23">
        <f>SUMIFS(UK!H:H,UK!A:A,'Special condition stocks'!C309,UK!C:C,'Special condition stocks'!A309)</f>
        <v>0</v>
      </c>
      <c r="F309" s="25">
        <f t="shared" si="15"/>
        <v>0</v>
      </c>
      <c r="G309" s="25">
        <v>0</v>
      </c>
      <c r="H309" s="25">
        <f t="shared" si="16"/>
        <v>0</v>
      </c>
    </row>
    <row r="310" spans="1:8" x14ac:dyDescent="0.2">
      <c r="A310" s="7" t="s">
        <v>32</v>
      </c>
      <c r="B310" s="28" t="s">
        <v>255</v>
      </c>
      <c r="C310" s="28" t="s">
        <v>56</v>
      </c>
      <c r="D310" s="25">
        <v>0.05</v>
      </c>
      <c r="E310" s="23">
        <f>SUMIFS(UK!H:H,UK!A:A,'Special condition stocks'!C310,UK!C:C,'Special condition stocks'!A310)</f>
        <v>0</v>
      </c>
      <c r="F310" s="25">
        <f t="shared" si="15"/>
        <v>0</v>
      </c>
      <c r="G310" s="25">
        <v>0</v>
      </c>
      <c r="H310" s="25">
        <f t="shared" si="16"/>
        <v>0</v>
      </c>
    </row>
    <row r="311" spans="1:8" x14ac:dyDescent="0.2">
      <c r="A311" s="7" t="s">
        <v>31</v>
      </c>
      <c r="B311" s="28" t="s">
        <v>255</v>
      </c>
      <c r="C311" s="28" t="s">
        <v>56</v>
      </c>
      <c r="D311" s="25">
        <v>0.05</v>
      </c>
      <c r="E311" s="23">
        <f>SUMIFS(UK!H:H,UK!A:A,'Special condition stocks'!C311,UK!C:C,'Special condition stocks'!A311)</f>
        <v>0</v>
      </c>
      <c r="F311" s="25">
        <f t="shared" si="15"/>
        <v>0</v>
      </c>
      <c r="G311" s="25">
        <v>0</v>
      </c>
      <c r="H311" s="25">
        <f t="shared" si="16"/>
        <v>0</v>
      </c>
    </row>
    <row r="312" spans="1:8" x14ac:dyDescent="0.2">
      <c r="A312" s="7" t="s">
        <v>30</v>
      </c>
      <c r="B312" s="28" t="s">
        <v>255</v>
      </c>
      <c r="C312" s="28" t="s">
        <v>56</v>
      </c>
      <c r="D312" s="25">
        <v>0.05</v>
      </c>
      <c r="E312" s="23">
        <f>SUMIFS(UK!H:H,UK!A:A,'Special condition stocks'!C312,UK!C:C,'Special condition stocks'!A312)</f>
        <v>0</v>
      </c>
      <c r="F312" s="25">
        <f t="shared" si="15"/>
        <v>0</v>
      </c>
      <c r="G312" s="25">
        <v>0</v>
      </c>
      <c r="H312" s="25">
        <f t="shared" si="16"/>
        <v>0</v>
      </c>
    </row>
    <row r="313" spans="1:8" x14ac:dyDescent="0.2">
      <c r="A313" s="7" t="s">
        <v>4</v>
      </c>
      <c r="B313" s="28" t="s">
        <v>255</v>
      </c>
      <c r="C313" s="28" t="s">
        <v>56</v>
      </c>
      <c r="D313" s="25">
        <v>0.05</v>
      </c>
      <c r="E313" s="23">
        <f>SUMIFS(UK!H:H,UK!A:A,'Special condition stocks'!C313,UK!C:C,'Special condition stocks'!A313)</f>
        <v>0.1</v>
      </c>
      <c r="F313" s="25">
        <f t="shared" si="15"/>
        <v>5.0000000000000001E-3</v>
      </c>
      <c r="G313" s="25">
        <v>0</v>
      </c>
      <c r="H313" s="25">
        <f t="shared" si="16"/>
        <v>5.0000000000000001E-3</v>
      </c>
    </row>
    <row r="314" spans="1:8" x14ac:dyDescent="0.2">
      <c r="A314" s="7" t="s">
        <v>13</v>
      </c>
      <c r="B314" s="28" t="s">
        <v>255</v>
      </c>
      <c r="C314" s="28" t="s">
        <v>56</v>
      </c>
      <c r="D314" s="25">
        <v>0.05</v>
      </c>
      <c r="E314" s="23">
        <f>SUMIFS(UK!H:H,UK!A:A,'Special condition stocks'!C314,UK!C:C,'Special condition stocks'!A314)</f>
        <v>5.2</v>
      </c>
      <c r="F314" s="25">
        <f t="shared" si="15"/>
        <v>0.26</v>
      </c>
      <c r="G314" s="25">
        <v>0</v>
      </c>
      <c r="H314" s="25">
        <f t="shared" si="16"/>
        <v>0.26</v>
      </c>
    </row>
    <row r="315" spans="1:8" x14ac:dyDescent="0.2">
      <c r="A315" s="7" t="s">
        <v>17</v>
      </c>
      <c r="B315" s="28" t="s">
        <v>255</v>
      </c>
      <c r="C315" s="28" t="s">
        <v>56</v>
      </c>
      <c r="D315" s="25">
        <v>0.05</v>
      </c>
      <c r="E315" s="23">
        <f>SUMIFS(UK!H:H,UK!A:A,'Special condition stocks'!C315,UK!C:C,'Special condition stocks'!A315)</f>
        <v>1015.7</v>
      </c>
      <c r="F315" s="25">
        <f t="shared" si="15"/>
        <v>50.784999999999997</v>
      </c>
      <c r="G315" s="25">
        <v>0</v>
      </c>
      <c r="H315" s="25">
        <f t="shared" si="16"/>
        <v>50.784999999999997</v>
      </c>
    </row>
    <row r="316" spans="1:8" x14ac:dyDescent="0.2">
      <c r="A316" s="7" t="s">
        <v>18</v>
      </c>
      <c r="B316" s="28" t="s">
        <v>255</v>
      </c>
      <c r="C316" s="28" t="s">
        <v>56</v>
      </c>
      <c r="D316" s="25">
        <v>0.05</v>
      </c>
      <c r="E316" s="23">
        <f>SUMIFS(UK!H:H,UK!A:A,'Special condition stocks'!C316,UK!C:C,'Special condition stocks'!A316)</f>
        <v>6.8</v>
      </c>
      <c r="F316" s="25">
        <f t="shared" si="15"/>
        <v>0.34</v>
      </c>
      <c r="G316" s="25">
        <v>0</v>
      </c>
      <c r="H316" s="25">
        <f t="shared" si="16"/>
        <v>0.34</v>
      </c>
    </row>
    <row r="317" spans="1:8" x14ac:dyDescent="0.2">
      <c r="A317" s="7" t="s">
        <v>14</v>
      </c>
      <c r="B317" s="28" t="s">
        <v>255</v>
      </c>
      <c r="C317" s="28" t="s">
        <v>56</v>
      </c>
      <c r="D317" s="25">
        <v>0.05</v>
      </c>
      <c r="E317" s="23">
        <f>SUMIFS(UK!H:H,UK!A:A,'Special condition stocks'!C317,UK!C:C,'Special condition stocks'!A317)</f>
        <v>11.2</v>
      </c>
      <c r="F317" s="25">
        <f t="shared" si="15"/>
        <v>0.56000000000000005</v>
      </c>
      <c r="G317" s="25">
        <v>0</v>
      </c>
      <c r="H317" s="25">
        <f t="shared" si="16"/>
        <v>0.56000000000000005</v>
      </c>
    </row>
    <row r="318" spans="1:8" x14ac:dyDescent="0.2">
      <c r="A318" s="7" t="s">
        <v>7</v>
      </c>
      <c r="B318" s="28" t="s">
        <v>255</v>
      </c>
      <c r="C318" s="28" t="s">
        <v>56</v>
      </c>
      <c r="D318" s="25">
        <v>0.05</v>
      </c>
      <c r="E318" s="23">
        <f>SUMIFS(UK!H:H,UK!A:A,'Special condition stocks'!C318,UK!C:C,'Special condition stocks'!A318)</f>
        <v>0</v>
      </c>
      <c r="F318" s="25">
        <f t="shared" si="15"/>
        <v>0</v>
      </c>
      <c r="G318" s="25">
        <v>0</v>
      </c>
      <c r="H318" s="25">
        <f t="shared" si="16"/>
        <v>0</v>
      </c>
    </row>
    <row r="319" spans="1:8" x14ac:dyDescent="0.2">
      <c r="A319" s="7" t="s">
        <v>15</v>
      </c>
      <c r="B319" s="28" t="s">
        <v>255</v>
      </c>
      <c r="C319" s="28" t="s">
        <v>56</v>
      </c>
      <c r="D319" s="25">
        <v>0.05</v>
      </c>
      <c r="E319" s="23">
        <f>SUMIFS(UK!H:H,UK!A:A,'Special condition stocks'!C319,UK!C:C,'Special condition stocks'!A319)</f>
        <v>4.5</v>
      </c>
      <c r="F319" s="25">
        <f t="shared" si="15"/>
        <v>0.22500000000000001</v>
      </c>
      <c r="G319" s="25">
        <v>0</v>
      </c>
      <c r="H319" s="25">
        <f t="shared" si="16"/>
        <v>0.22500000000000001</v>
      </c>
    </row>
    <row r="320" spans="1:8" x14ac:dyDescent="0.2">
      <c r="A320" s="7" t="s">
        <v>66</v>
      </c>
      <c r="B320" s="28" t="s">
        <v>255</v>
      </c>
      <c r="C320" s="28" t="s">
        <v>56</v>
      </c>
      <c r="D320" s="25">
        <v>0.05</v>
      </c>
      <c r="E320" s="23">
        <f>SUMIFS(UK!H:H,UK!A:A,'Special condition stocks'!C320,UK!C:C,'Special condition stocks'!A320)</f>
        <v>0</v>
      </c>
      <c r="F320" s="25">
        <f t="shared" si="15"/>
        <v>0</v>
      </c>
      <c r="G320" s="25">
        <v>0</v>
      </c>
      <c r="H320" s="25">
        <f t="shared" si="16"/>
        <v>0</v>
      </c>
    </row>
    <row r="321" spans="1:8" x14ac:dyDescent="0.2">
      <c r="A321" s="7" t="s">
        <v>23</v>
      </c>
      <c r="B321" s="28" t="s">
        <v>255</v>
      </c>
      <c r="C321" s="28" t="s">
        <v>56</v>
      </c>
      <c r="D321" s="25">
        <v>0.05</v>
      </c>
      <c r="E321" s="23">
        <f>SUMIFS(UK!H:H,UK!A:A,'Special condition stocks'!C321,UK!C:C,'Special condition stocks'!A321)</f>
        <v>937.90800000000002</v>
      </c>
      <c r="F321" s="25">
        <f t="shared" si="15"/>
        <v>46.895000000000003</v>
      </c>
      <c r="G321" s="25">
        <v>0</v>
      </c>
      <c r="H321" s="25">
        <f t="shared" si="16"/>
        <v>46.895000000000003</v>
      </c>
    </row>
    <row r="322" spans="1:8" x14ac:dyDescent="0.2">
      <c r="A322" s="7" t="s">
        <v>24</v>
      </c>
      <c r="B322" s="28" t="s">
        <v>255</v>
      </c>
      <c r="C322" s="28" t="s">
        <v>56</v>
      </c>
      <c r="D322" s="25">
        <v>0.05</v>
      </c>
      <c r="E322" s="23">
        <f>SUMIFS(UK!H:H,UK!A:A,'Special condition stocks'!C322,UK!C:C,'Special condition stocks'!A322)</f>
        <v>0</v>
      </c>
      <c r="F322" s="25">
        <f t="shared" si="15"/>
        <v>0</v>
      </c>
      <c r="G322" s="25">
        <v>0</v>
      </c>
      <c r="H322" s="25">
        <f t="shared" si="16"/>
        <v>0</v>
      </c>
    </row>
    <row r="323" spans="1:8" x14ac:dyDescent="0.2">
      <c r="A323" s="7" t="s">
        <v>11</v>
      </c>
      <c r="B323" s="28" t="s">
        <v>255</v>
      </c>
      <c r="C323" s="28" t="s">
        <v>56</v>
      </c>
      <c r="D323" s="25">
        <v>0.05</v>
      </c>
      <c r="E323" s="23">
        <f>SUMIFS(UK!H:H,UK!A:A,'Special condition stocks'!C323,UK!C:C,'Special condition stocks'!A323)</f>
        <v>286.89999999999998</v>
      </c>
      <c r="F323" s="25">
        <f t="shared" si="15"/>
        <v>14.345000000000001</v>
      </c>
      <c r="G323" s="25">
        <v>0</v>
      </c>
      <c r="H323" s="25">
        <f t="shared" si="16"/>
        <v>14.345000000000001</v>
      </c>
    </row>
    <row r="324" spans="1:8" x14ac:dyDescent="0.2">
      <c r="A324" s="7" t="s">
        <v>21</v>
      </c>
      <c r="B324" s="28" t="s">
        <v>255</v>
      </c>
      <c r="C324" s="28" t="s">
        <v>56</v>
      </c>
      <c r="D324" s="25">
        <v>0.05</v>
      </c>
      <c r="E324" s="23">
        <f>SUMIFS(UK!H:H,UK!A:A,'Special condition stocks'!C324,UK!C:C,'Special condition stocks'!A324)</f>
        <v>0</v>
      </c>
      <c r="F324" s="25">
        <f t="shared" si="15"/>
        <v>0</v>
      </c>
      <c r="G324" s="25">
        <v>0</v>
      </c>
      <c r="H324" s="25">
        <f t="shared" si="16"/>
        <v>0</v>
      </c>
    </row>
    <row r="325" spans="1:8" x14ac:dyDescent="0.2">
      <c r="A325" s="7" t="s">
        <v>12</v>
      </c>
      <c r="B325" s="28" t="s">
        <v>255</v>
      </c>
      <c r="C325" s="28" t="s">
        <v>56</v>
      </c>
      <c r="D325" s="25">
        <v>0.05</v>
      </c>
      <c r="E325" s="23">
        <f>SUMIFS(UK!H:H,UK!A:A,'Special condition stocks'!C325,UK!C:C,'Special condition stocks'!A325)</f>
        <v>38.5</v>
      </c>
      <c r="F325" s="25">
        <f t="shared" si="15"/>
        <v>1.925</v>
      </c>
      <c r="G325" s="25">
        <v>0</v>
      </c>
      <c r="H325" s="25">
        <f t="shared" si="16"/>
        <v>1.925</v>
      </c>
    </row>
    <row r="326" spans="1:8" x14ac:dyDescent="0.2">
      <c r="A326" s="7" t="s">
        <v>49</v>
      </c>
      <c r="B326" s="28" t="s">
        <v>255</v>
      </c>
      <c r="C326" s="28" t="s">
        <v>56</v>
      </c>
      <c r="D326" s="25">
        <v>0.05</v>
      </c>
      <c r="E326" s="23">
        <f>SUMIFS(UK!H:H,UK!A:A,'Special condition stocks'!C326,UK!C:C,'Special condition stocks'!A326)</f>
        <v>0</v>
      </c>
      <c r="F326" s="25">
        <f t="shared" si="15"/>
        <v>0</v>
      </c>
      <c r="G326" s="25">
        <v>0</v>
      </c>
      <c r="H326" s="25">
        <f t="shared" si="16"/>
        <v>0</v>
      </c>
    </row>
    <row r="327" spans="1:8" x14ac:dyDescent="0.2">
      <c r="A327" s="7" t="s">
        <v>5</v>
      </c>
      <c r="B327" s="28" t="s">
        <v>255</v>
      </c>
      <c r="C327" s="28" t="s">
        <v>56</v>
      </c>
      <c r="D327" s="25">
        <v>0.05</v>
      </c>
      <c r="E327" s="23">
        <f>SUMIFS(UK!H:H,UK!A:A,'Special condition stocks'!C327,UK!C:C,'Special condition stocks'!A327)</f>
        <v>0</v>
      </c>
      <c r="F327" s="25">
        <f t="shared" si="15"/>
        <v>0</v>
      </c>
      <c r="G327" s="25">
        <v>0</v>
      </c>
      <c r="H327" s="25">
        <f t="shared" si="16"/>
        <v>0</v>
      </c>
    </row>
    <row r="328" spans="1:8" x14ac:dyDescent="0.2">
      <c r="A328" s="7" t="s">
        <v>16</v>
      </c>
      <c r="B328" s="28" t="s">
        <v>255</v>
      </c>
      <c r="C328" s="28" t="s">
        <v>56</v>
      </c>
      <c r="D328" s="25">
        <v>0.05</v>
      </c>
      <c r="E328" s="23">
        <f>SUMIFS(UK!H:H,UK!A:A,'Special condition stocks'!C328,UK!C:C,'Special condition stocks'!A328)</f>
        <v>193.6</v>
      </c>
      <c r="F328" s="25">
        <f t="shared" si="15"/>
        <v>9.68</v>
      </c>
      <c r="G328" s="25">
        <v>0</v>
      </c>
      <c r="H328" s="25">
        <f t="shared" si="16"/>
        <v>9.68</v>
      </c>
    </row>
    <row r="329" spans="1:8" x14ac:dyDescent="0.2">
      <c r="A329" s="7" t="s">
        <v>25</v>
      </c>
      <c r="B329" s="28" t="s">
        <v>255</v>
      </c>
      <c r="C329" s="28" t="s">
        <v>56</v>
      </c>
      <c r="D329" s="25">
        <v>0.05</v>
      </c>
      <c r="E329" s="23">
        <f>SUMIFS(UK!H:H,UK!A:A,'Special condition stocks'!C329,UK!C:C,'Special condition stocks'!A329)</f>
        <v>0.4</v>
      </c>
      <c r="F329" s="25">
        <f t="shared" si="15"/>
        <v>0.02</v>
      </c>
      <c r="G329" s="25">
        <v>0</v>
      </c>
      <c r="H329" s="25">
        <f t="shared" si="16"/>
        <v>0.02</v>
      </c>
    </row>
    <row r="330" spans="1:8" x14ac:dyDescent="0.2">
      <c r="A330" s="7" t="s">
        <v>28</v>
      </c>
      <c r="B330" s="28" t="s">
        <v>255</v>
      </c>
      <c r="C330" s="28" t="s">
        <v>56</v>
      </c>
      <c r="D330" s="25">
        <v>0.05</v>
      </c>
      <c r="E330" s="23">
        <f>SUMIFS(UK!H:H,UK!A:A,'Special condition stocks'!C330,UK!C:C,'Special condition stocks'!A330)</f>
        <v>0</v>
      </c>
      <c r="F330" s="25">
        <f t="shared" si="15"/>
        <v>0</v>
      </c>
      <c r="G330" s="25">
        <v>0</v>
      </c>
      <c r="H330" s="25">
        <f t="shared" si="16"/>
        <v>0</v>
      </c>
    </row>
    <row r="331" spans="1:8" x14ac:dyDescent="0.2">
      <c r="A331" s="7" t="s">
        <v>27</v>
      </c>
      <c r="B331" s="28" t="s">
        <v>255</v>
      </c>
      <c r="C331" s="28" t="s">
        <v>56</v>
      </c>
      <c r="D331" s="25">
        <v>0.05</v>
      </c>
      <c r="E331" s="23">
        <f>SUMIFS(UK!H:H,UK!A:A,'Special condition stocks'!C331,UK!C:C,'Special condition stocks'!A331)</f>
        <v>0</v>
      </c>
      <c r="F331" s="25">
        <f t="shared" si="15"/>
        <v>0</v>
      </c>
      <c r="G331" s="25">
        <v>0</v>
      </c>
      <c r="H331" s="25">
        <f t="shared" si="16"/>
        <v>0</v>
      </c>
    </row>
    <row r="332" spans="1:8" x14ac:dyDescent="0.2">
      <c r="A332" s="7" t="s">
        <v>26</v>
      </c>
      <c r="B332" s="28" t="s">
        <v>255</v>
      </c>
      <c r="C332" s="28" t="s">
        <v>56</v>
      </c>
      <c r="D332" s="25">
        <v>0.05</v>
      </c>
      <c r="E332" s="23">
        <f>SUMIFS(UK!H:H,UK!A:A,'Special condition stocks'!C332,UK!C:C,'Special condition stocks'!A332)</f>
        <v>0</v>
      </c>
      <c r="F332" s="25">
        <f t="shared" si="15"/>
        <v>0</v>
      </c>
      <c r="G332" s="25">
        <v>0</v>
      </c>
      <c r="H332" s="25">
        <f t="shared" si="16"/>
        <v>0</v>
      </c>
    </row>
    <row r="333" spans="1:8" x14ac:dyDescent="0.2">
      <c r="A333" s="7" t="s">
        <v>108</v>
      </c>
      <c r="B333" s="28" t="s">
        <v>255</v>
      </c>
      <c r="C333" s="28" t="s">
        <v>56</v>
      </c>
      <c r="D333" s="25">
        <v>0.05</v>
      </c>
      <c r="E333" s="23">
        <f>SUMIFS(UK!H:H,UK!A:A,'Special condition stocks'!C333,UK!C:C,'Special condition stocks'!A333)</f>
        <v>1708.13</v>
      </c>
      <c r="F333" s="25">
        <f t="shared" si="15"/>
        <v>85.406999999999996</v>
      </c>
      <c r="G333" s="25">
        <v>0</v>
      </c>
      <c r="H333" s="25">
        <f t="shared" si="16"/>
        <v>85.406999999999996</v>
      </c>
    </row>
    <row r="334" spans="1:8" x14ac:dyDescent="0.2">
      <c r="A334" s="7" t="s">
        <v>20</v>
      </c>
      <c r="B334" s="28" t="s">
        <v>255</v>
      </c>
      <c r="C334" s="28" t="s">
        <v>56</v>
      </c>
      <c r="D334" s="25">
        <v>0.05</v>
      </c>
      <c r="E334" s="23">
        <f>SUMIFS(UK!H:H,UK!A:A,'Special condition stocks'!C334,UK!C:C,'Special condition stocks'!A334)</f>
        <v>0</v>
      </c>
      <c r="F334" s="25">
        <f t="shared" si="15"/>
        <v>0</v>
      </c>
      <c r="G334" s="25">
        <v>0</v>
      </c>
      <c r="H334" s="25">
        <f t="shared" si="16"/>
        <v>0</v>
      </c>
    </row>
    <row r="335" spans="1:8" x14ac:dyDescent="0.2">
      <c r="A335" s="7" t="s">
        <v>10</v>
      </c>
      <c r="B335" s="28" t="s">
        <v>255</v>
      </c>
      <c r="C335" s="28" t="s">
        <v>56</v>
      </c>
      <c r="D335" s="25">
        <v>0.05</v>
      </c>
      <c r="E335" s="23">
        <f>SUMIFS(UK!H:H,UK!A:A,'Special condition stocks'!C335,UK!C:C,'Special condition stocks'!A335)</f>
        <v>0.8</v>
      </c>
      <c r="F335" s="25">
        <f t="shared" si="15"/>
        <v>0.04</v>
      </c>
      <c r="G335" s="25">
        <v>0</v>
      </c>
      <c r="H335" s="25">
        <f t="shared" si="16"/>
        <v>0.04</v>
      </c>
    </row>
    <row r="336" spans="1:8" x14ac:dyDescent="0.2">
      <c r="A336" s="7" t="s">
        <v>9</v>
      </c>
      <c r="B336" s="28" t="s">
        <v>255</v>
      </c>
      <c r="C336" s="28" t="s">
        <v>56</v>
      </c>
      <c r="D336" s="25">
        <v>0.05</v>
      </c>
      <c r="E336" s="23">
        <f>SUMIFS(UK!H:H,UK!A:A,'Special condition stocks'!C336,UK!C:C,'Special condition stocks'!A336)</f>
        <v>0</v>
      </c>
      <c r="F336" s="25">
        <f t="shared" si="15"/>
        <v>0</v>
      </c>
      <c r="G336" s="25">
        <v>0</v>
      </c>
      <c r="H336" s="25">
        <f t="shared" si="16"/>
        <v>0</v>
      </c>
    </row>
    <row r="337" spans="1:8" x14ac:dyDescent="0.2">
      <c r="A337" s="7" t="s">
        <v>2</v>
      </c>
      <c r="B337" s="28" t="s">
        <v>255</v>
      </c>
      <c r="C337" s="28" t="s">
        <v>56</v>
      </c>
      <c r="D337" s="25">
        <v>0.05</v>
      </c>
      <c r="E337" s="23">
        <f>SUMIFS(UK!H:H,UK!A:A,'Special condition stocks'!C337,UK!C:C,'Special condition stocks'!A337)</f>
        <v>167.5</v>
      </c>
      <c r="F337" s="25">
        <f t="shared" si="15"/>
        <v>8.375</v>
      </c>
      <c r="G337" s="25">
        <v>0</v>
      </c>
      <c r="H337" s="25">
        <f t="shared" si="16"/>
        <v>8.375</v>
      </c>
    </row>
    <row r="338" spans="1:8" x14ac:dyDescent="0.2">
      <c r="A338" s="7" t="s">
        <v>6</v>
      </c>
      <c r="B338" s="28" t="s">
        <v>255</v>
      </c>
      <c r="C338" s="28" t="s">
        <v>56</v>
      </c>
      <c r="D338" s="25">
        <v>0.05</v>
      </c>
      <c r="E338" s="23">
        <f>SUMIFS(UK!H:H,UK!A:A,'Special condition stocks'!C338,UK!C:C,'Special condition stocks'!A338)</f>
        <v>278.2</v>
      </c>
      <c r="F338" s="25">
        <f t="shared" si="15"/>
        <v>13.91</v>
      </c>
      <c r="G338" s="25">
        <v>0</v>
      </c>
      <c r="H338" s="25">
        <f t="shared" si="16"/>
        <v>13.91</v>
      </c>
    </row>
    <row r="339" spans="1:8" x14ac:dyDescent="0.2">
      <c r="A339" s="7" t="s">
        <v>19</v>
      </c>
      <c r="B339" s="28" t="s">
        <v>255</v>
      </c>
      <c r="C339" s="28" t="s">
        <v>56</v>
      </c>
      <c r="D339" s="25">
        <v>0.05</v>
      </c>
      <c r="E339" s="23">
        <f>SUMIFS(UK!H:H,UK!A:A,'Special condition stocks'!C339,UK!C:C,'Special condition stocks'!A339)</f>
        <v>4.5</v>
      </c>
      <c r="F339" s="25">
        <f t="shared" si="15"/>
        <v>0.22500000000000001</v>
      </c>
      <c r="G339" s="25">
        <v>0</v>
      </c>
      <c r="H339" s="25">
        <f t="shared" si="16"/>
        <v>0.22500000000000001</v>
      </c>
    </row>
    <row r="340" spans="1:8" x14ac:dyDescent="0.2">
      <c r="A340" s="7" t="s">
        <v>8</v>
      </c>
      <c r="B340" s="28" t="s">
        <v>255</v>
      </c>
      <c r="C340" s="28" t="s">
        <v>56</v>
      </c>
      <c r="D340" s="25">
        <v>0.05</v>
      </c>
      <c r="E340" s="23">
        <f>SUMIFS(UK!H:H,UK!A:A,'Special condition stocks'!C340,UK!C:C,'Special condition stocks'!A340)</f>
        <v>0.1</v>
      </c>
      <c r="F340" s="25">
        <f t="shared" si="15"/>
        <v>5.0000000000000001E-3</v>
      </c>
      <c r="G340" s="25">
        <v>0</v>
      </c>
      <c r="H340" s="25">
        <f t="shared" si="16"/>
        <v>5.0000000000000001E-3</v>
      </c>
    </row>
    <row r="341" spans="1:8" x14ac:dyDescent="0.2">
      <c r="A341" s="7" t="s">
        <v>22</v>
      </c>
      <c r="B341" s="28" t="s">
        <v>255</v>
      </c>
      <c r="C341" s="28" t="s">
        <v>56</v>
      </c>
      <c r="D341" s="25">
        <v>0.05</v>
      </c>
      <c r="E341" s="23">
        <f>SUMIFS(UK!H:H,UK!A:A,'Special condition stocks'!C341,UK!C:C,'Special condition stocks'!A341)</f>
        <v>3.3</v>
      </c>
      <c r="F341" s="25">
        <f t="shared" si="15"/>
        <v>0.16500000000000001</v>
      </c>
      <c r="G341" s="25">
        <v>0</v>
      </c>
      <c r="H341" s="25">
        <f t="shared" si="16"/>
        <v>0.16500000000000001</v>
      </c>
    </row>
    <row r="342" spans="1:8" x14ac:dyDescent="0.2">
      <c r="A342" s="7" t="s">
        <v>107</v>
      </c>
      <c r="B342" s="28" t="s">
        <v>255</v>
      </c>
      <c r="C342" s="28" t="s">
        <v>56</v>
      </c>
      <c r="D342" s="25">
        <v>0.05</v>
      </c>
      <c r="E342" s="23">
        <f>SUMIFS(UK!H:H,UK!A:A,'Special condition stocks'!C342,UK!C:C,'Special condition stocks'!A342)</f>
        <v>0.6</v>
      </c>
      <c r="F342" s="25">
        <f t="shared" si="15"/>
        <v>0.03</v>
      </c>
      <c r="G342" s="25">
        <v>0</v>
      </c>
      <c r="H342" s="25">
        <f t="shared" si="16"/>
        <v>0.03</v>
      </c>
    </row>
    <row r="343" spans="1:8" x14ac:dyDescent="0.2">
      <c r="A343" s="7" t="s">
        <v>29</v>
      </c>
      <c r="B343" s="28" t="s">
        <v>226</v>
      </c>
      <c r="C343" s="28" t="s">
        <v>56</v>
      </c>
      <c r="D343" s="25">
        <v>0.05</v>
      </c>
      <c r="E343" s="23">
        <f>SUMIFS(UK!H:H,UK!A:A,'Special condition stocks'!C343,UK!C:C,'Special condition stocks'!A343)</f>
        <v>0</v>
      </c>
      <c r="F343" s="25">
        <f t="shared" si="15"/>
        <v>0</v>
      </c>
      <c r="G343" s="25">
        <v>0</v>
      </c>
      <c r="H343" s="25">
        <f t="shared" si="16"/>
        <v>0</v>
      </c>
    </row>
    <row r="344" spans="1:8" x14ac:dyDescent="0.2">
      <c r="A344" s="7" t="s">
        <v>32</v>
      </c>
      <c r="B344" s="28" t="s">
        <v>226</v>
      </c>
      <c r="C344" s="28" t="s">
        <v>56</v>
      </c>
      <c r="D344" s="25">
        <v>0.05</v>
      </c>
      <c r="E344" s="23">
        <f>SUMIFS(UK!H:H,UK!A:A,'Special condition stocks'!C344,UK!C:C,'Special condition stocks'!A344)</f>
        <v>0</v>
      </c>
      <c r="F344" s="25">
        <f t="shared" si="15"/>
        <v>0</v>
      </c>
      <c r="G344" s="25">
        <v>0</v>
      </c>
      <c r="H344" s="25">
        <f t="shared" si="16"/>
        <v>0</v>
      </c>
    </row>
    <row r="345" spans="1:8" x14ac:dyDescent="0.2">
      <c r="A345" s="7" t="s">
        <v>31</v>
      </c>
      <c r="B345" s="28" t="s">
        <v>226</v>
      </c>
      <c r="C345" s="28" t="s">
        <v>56</v>
      </c>
      <c r="D345" s="25">
        <v>0.05</v>
      </c>
      <c r="E345" s="23">
        <f>SUMIFS(UK!H:H,UK!A:A,'Special condition stocks'!C345,UK!C:C,'Special condition stocks'!A345)</f>
        <v>0</v>
      </c>
      <c r="F345" s="25">
        <f t="shared" si="15"/>
        <v>0</v>
      </c>
      <c r="G345" s="25">
        <v>0</v>
      </c>
      <c r="H345" s="25">
        <f t="shared" si="16"/>
        <v>0</v>
      </c>
    </row>
    <row r="346" spans="1:8" x14ac:dyDescent="0.2">
      <c r="A346" s="7" t="s">
        <v>30</v>
      </c>
      <c r="B346" s="28" t="s">
        <v>226</v>
      </c>
      <c r="C346" s="28" t="s">
        <v>56</v>
      </c>
      <c r="D346" s="25">
        <v>0.05</v>
      </c>
      <c r="E346" s="23">
        <f>SUMIFS(UK!H:H,UK!A:A,'Special condition stocks'!C346,UK!C:C,'Special condition stocks'!A346)</f>
        <v>0</v>
      </c>
      <c r="F346" s="25">
        <f t="shared" si="15"/>
        <v>0</v>
      </c>
      <c r="G346" s="25">
        <v>0</v>
      </c>
      <c r="H346" s="25">
        <f t="shared" si="16"/>
        <v>0</v>
      </c>
    </row>
    <row r="347" spans="1:8" x14ac:dyDescent="0.2">
      <c r="A347" s="7" t="s">
        <v>4</v>
      </c>
      <c r="B347" s="28" t="s">
        <v>226</v>
      </c>
      <c r="C347" s="28" t="s">
        <v>56</v>
      </c>
      <c r="D347" s="25">
        <v>0.05</v>
      </c>
      <c r="E347" s="23">
        <f>SUMIFS(UK!H:H,UK!A:A,'Special condition stocks'!C347,UK!C:C,'Special condition stocks'!A347)</f>
        <v>0.1</v>
      </c>
      <c r="F347" s="25">
        <f t="shared" si="15"/>
        <v>5.0000000000000001E-3</v>
      </c>
      <c r="G347" s="25">
        <v>0</v>
      </c>
      <c r="H347" s="25">
        <f t="shared" si="16"/>
        <v>5.0000000000000001E-3</v>
      </c>
    </row>
    <row r="348" spans="1:8" x14ac:dyDescent="0.2">
      <c r="A348" s="7" t="s">
        <v>13</v>
      </c>
      <c r="B348" s="28" t="s">
        <v>226</v>
      </c>
      <c r="C348" s="28" t="s">
        <v>56</v>
      </c>
      <c r="D348" s="25">
        <v>0.05</v>
      </c>
      <c r="E348" s="23">
        <f>SUMIFS(UK!H:H,UK!A:A,'Special condition stocks'!C348,UK!C:C,'Special condition stocks'!A348)</f>
        <v>5.2</v>
      </c>
      <c r="F348" s="25">
        <f t="shared" si="15"/>
        <v>0.26</v>
      </c>
      <c r="G348" s="25">
        <v>0</v>
      </c>
      <c r="H348" s="25">
        <f t="shared" si="16"/>
        <v>0.26</v>
      </c>
    </row>
    <row r="349" spans="1:8" x14ac:dyDescent="0.2">
      <c r="A349" s="7" t="s">
        <v>17</v>
      </c>
      <c r="B349" s="28" t="s">
        <v>226</v>
      </c>
      <c r="C349" s="28" t="s">
        <v>56</v>
      </c>
      <c r="D349" s="25">
        <v>0.05</v>
      </c>
      <c r="E349" s="23">
        <f>SUMIFS(UK!H:H,UK!A:A,'Special condition stocks'!C349,UK!C:C,'Special condition stocks'!A349)</f>
        <v>1015.7</v>
      </c>
      <c r="F349" s="25">
        <f t="shared" si="15"/>
        <v>50.784999999999997</v>
      </c>
      <c r="G349" s="25">
        <v>0</v>
      </c>
      <c r="H349" s="25">
        <f t="shared" si="16"/>
        <v>50.784999999999997</v>
      </c>
    </row>
    <row r="350" spans="1:8" x14ac:dyDescent="0.2">
      <c r="A350" s="7" t="s">
        <v>18</v>
      </c>
      <c r="B350" s="28" t="s">
        <v>226</v>
      </c>
      <c r="C350" s="28" t="s">
        <v>56</v>
      </c>
      <c r="D350" s="25">
        <v>0.05</v>
      </c>
      <c r="E350" s="23">
        <f>SUMIFS(UK!H:H,UK!A:A,'Special condition stocks'!C350,UK!C:C,'Special condition stocks'!A350)</f>
        <v>6.8</v>
      </c>
      <c r="F350" s="25">
        <f t="shared" si="15"/>
        <v>0.34</v>
      </c>
      <c r="G350" s="25">
        <v>0</v>
      </c>
      <c r="H350" s="25">
        <f t="shared" si="16"/>
        <v>0.34</v>
      </c>
    </row>
    <row r="351" spans="1:8" x14ac:dyDescent="0.2">
      <c r="A351" s="7" t="s">
        <v>14</v>
      </c>
      <c r="B351" s="28" t="s">
        <v>226</v>
      </c>
      <c r="C351" s="28" t="s">
        <v>56</v>
      </c>
      <c r="D351" s="25">
        <v>0.05</v>
      </c>
      <c r="E351" s="23">
        <f>SUMIFS(UK!H:H,UK!A:A,'Special condition stocks'!C351,UK!C:C,'Special condition stocks'!A351)</f>
        <v>11.2</v>
      </c>
      <c r="F351" s="25">
        <f t="shared" si="15"/>
        <v>0.56000000000000005</v>
      </c>
      <c r="G351" s="25">
        <v>0</v>
      </c>
      <c r="H351" s="25">
        <f t="shared" si="16"/>
        <v>0.56000000000000005</v>
      </c>
    </row>
    <row r="352" spans="1:8" x14ac:dyDescent="0.2">
      <c r="A352" s="7" t="s">
        <v>7</v>
      </c>
      <c r="B352" s="28" t="s">
        <v>226</v>
      </c>
      <c r="C352" s="28" t="s">
        <v>56</v>
      </c>
      <c r="D352" s="25">
        <v>0.05</v>
      </c>
      <c r="E352" s="23">
        <f>SUMIFS(UK!H:H,UK!A:A,'Special condition stocks'!C352,UK!C:C,'Special condition stocks'!A352)</f>
        <v>0</v>
      </c>
      <c r="F352" s="25">
        <f t="shared" si="15"/>
        <v>0</v>
      </c>
      <c r="G352" s="25">
        <v>0</v>
      </c>
      <c r="H352" s="25">
        <f t="shared" si="16"/>
        <v>0</v>
      </c>
    </row>
    <row r="353" spans="1:8" x14ac:dyDescent="0.2">
      <c r="A353" s="7" t="s">
        <v>15</v>
      </c>
      <c r="B353" s="28" t="s">
        <v>226</v>
      </c>
      <c r="C353" s="28" t="s">
        <v>56</v>
      </c>
      <c r="D353" s="25">
        <v>0.05</v>
      </c>
      <c r="E353" s="23">
        <f>SUMIFS(UK!H:H,UK!A:A,'Special condition stocks'!C353,UK!C:C,'Special condition stocks'!A353)</f>
        <v>4.5</v>
      </c>
      <c r="F353" s="25">
        <f t="shared" ref="F353:F416" si="17">ROUND(E353*D353,3)</f>
        <v>0.22500000000000001</v>
      </c>
      <c r="G353" s="25">
        <v>0</v>
      </c>
      <c r="H353" s="25">
        <f t="shared" ref="H353:H416" si="18">F353+G353</f>
        <v>0.22500000000000001</v>
      </c>
    </row>
    <row r="354" spans="1:8" x14ac:dyDescent="0.2">
      <c r="A354" s="7" t="s">
        <v>66</v>
      </c>
      <c r="B354" s="28" t="s">
        <v>226</v>
      </c>
      <c r="C354" s="28" t="s">
        <v>56</v>
      </c>
      <c r="D354" s="25">
        <v>0.05</v>
      </c>
      <c r="E354" s="23">
        <f>SUMIFS(UK!H:H,UK!A:A,'Special condition stocks'!C354,UK!C:C,'Special condition stocks'!A354)</f>
        <v>0</v>
      </c>
      <c r="F354" s="25">
        <f t="shared" si="17"/>
        <v>0</v>
      </c>
      <c r="G354" s="25">
        <v>0</v>
      </c>
      <c r="H354" s="25">
        <f t="shared" si="18"/>
        <v>0</v>
      </c>
    </row>
    <row r="355" spans="1:8" x14ac:dyDescent="0.2">
      <c r="A355" s="7" t="s">
        <v>23</v>
      </c>
      <c r="B355" s="28" t="s">
        <v>226</v>
      </c>
      <c r="C355" s="28" t="s">
        <v>56</v>
      </c>
      <c r="D355" s="25">
        <v>0.05</v>
      </c>
      <c r="E355" s="23">
        <f>SUMIFS(UK!H:H,UK!A:A,'Special condition stocks'!C355,UK!C:C,'Special condition stocks'!A355)</f>
        <v>937.90800000000002</v>
      </c>
      <c r="F355" s="25">
        <f t="shared" si="17"/>
        <v>46.895000000000003</v>
      </c>
      <c r="G355" s="25">
        <v>0</v>
      </c>
      <c r="H355" s="25">
        <f t="shared" si="18"/>
        <v>46.895000000000003</v>
      </c>
    </row>
    <row r="356" spans="1:8" x14ac:dyDescent="0.2">
      <c r="A356" s="7" t="s">
        <v>24</v>
      </c>
      <c r="B356" s="28" t="s">
        <v>226</v>
      </c>
      <c r="C356" s="28" t="s">
        <v>56</v>
      </c>
      <c r="D356" s="25">
        <v>0.05</v>
      </c>
      <c r="E356" s="23">
        <f>SUMIFS(UK!H:H,UK!A:A,'Special condition stocks'!C356,UK!C:C,'Special condition stocks'!A356)</f>
        <v>0</v>
      </c>
      <c r="F356" s="25">
        <f t="shared" si="17"/>
        <v>0</v>
      </c>
      <c r="G356" s="25">
        <v>0</v>
      </c>
      <c r="H356" s="25">
        <f t="shared" si="18"/>
        <v>0</v>
      </c>
    </row>
    <row r="357" spans="1:8" x14ac:dyDescent="0.2">
      <c r="A357" s="7" t="s">
        <v>11</v>
      </c>
      <c r="B357" s="28" t="s">
        <v>226</v>
      </c>
      <c r="C357" s="28" t="s">
        <v>56</v>
      </c>
      <c r="D357" s="25">
        <v>0.05</v>
      </c>
      <c r="E357" s="23">
        <f>SUMIFS(UK!H:H,UK!A:A,'Special condition stocks'!C357,UK!C:C,'Special condition stocks'!A357)</f>
        <v>286.89999999999998</v>
      </c>
      <c r="F357" s="25">
        <f t="shared" si="17"/>
        <v>14.345000000000001</v>
      </c>
      <c r="G357" s="25">
        <v>0</v>
      </c>
      <c r="H357" s="25">
        <f t="shared" si="18"/>
        <v>14.345000000000001</v>
      </c>
    </row>
    <row r="358" spans="1:8" x14ac:dyDescent="0.2">
      <c r="A358" s="7" t="s">
        <v>21</v>
      </c>
      <c r="B358" s="28" t="s">
        <v>226</v>
      </c>
      <c r="C358" s="28" t="s">
        <v>56</v>
      </c>
      <c r="D358" s="25">
        <v>0.05</v>
      </c>
      <c r="E358" s="23">
        <f>SUMIFS(UK!H:H,UK!A:A,'Special condition stocks'!C358,UK!C:C,'Special condition stocks'!A358)</f>
        <v>0</v>
      </c>
      <c r="F358" s="25">
        <f t="shared" si="17"/>
        <v>0</v>
      </c>
      <c r="G358" s="25">
        <v>0</v>
      </c>
      <c r="H358" s="25">
        <f t="shared" si="18"/>
        <v>0</v>
      </c>
    </row>
    <row r="359" spans="1:8" x14ac:dyDescent="0.2">
      <c r="A359" s="7" t="s">
        <v>12</v>
      </c>
      <c r="B359" s="28" t="s">
        <v>226</v>
      </c>
      <c r="C359" s="28" t="s">
        <v>56</v>
      </c>
      <c r="D359" s="25">
        <v>0.05</v>
      </c>
      <c r="E359" s="23">
        <f>SUMIFS(UK!H:H,UK!A:A,'Special condition stocks'!C359,UK!C:C,'Special condition stocks'!A359)</f>
        <v>38.5</v>
      </c>
      <c r="F359" s="25">
        <f t="shared" si="17"/>
        <v>1.925</v>
      </c>
      <c r="G359" s="25">
        <v>0</v>
      </c>
      <c r="H359" s="25">
        <f t="shared" si="18"/>
        <v>1.925</v>
      </c>
    </row>
    <row r="360" spans="1:8" x14ac:dyDescent="0.2">
      <c r="A360" s="7" t="s">
        <v>49</v>
      </c>
      <c r="B360" s="28" t="s">
        <v>226</v>
      </c>
      <c r="C360" s="28" t="s">
        <v>56</v>
      </c>
      <c r="D360" s="25">
        <v>0.05</v>
      </c>
      <c r="E360" s="23">
        <f>SUMIFS(UK!H:H,UK!A:A,'Special condition stocks'!C360,UK!C:C,'Special condition stocks'!A360)</f>
        <v>0</v>
      </c>
      <c r="F360" s="25">
        <f t="shared" si="17"/>
        <v>0</v>
      </c>
      <c r="G360" s="25">
        <v>0</v>
      </c>
      <c r="H360" s="25">
        <f t="shared" si="18"/>
        <v>0</v>
      </c>
    </row>
    <row r="361" spans="1:8" x14ac:dyDescent="0.2">
      <c r="A361" s="7" t="s">
        <v>5</v>
      </c>
      <c r="B361" s="28" t="s">
        <v>226</v>
      </c>
      <c r="C361" s="28" t="s">
        <v>56</v>
      </c>
      <c r="D361" s="25">
        <v>0.05</v>
      </c>
      <c r="E361" s="23">
        <f>SUMIFS(UK!H:H,UK!A:A,'Special condition stocks'!C361,UK!C:C,'Special condition stocks'!A361)</f>
        <v>0</v>
      </c>
      <c r="F361" s="25">
        <f t="shared" si="17"/>
        <v>0</v>
      </c>
      <c r="G361" s="25">
        <v>0</v>
      </c>
      <c r="H361" s="25">
        <f t="shared" si="18"/>
        <v>0</v>
      </c>
    </row>
    <row r="362" spans="1:8" x14ac:dyDescent="0.2">
      <c r="A362" s="7" t="s">
        <v>16</v>
      </c>
      <c r="B362" s="28" t="s">
        <v>226</v>
      </c>
      <c r="C362" s="28" t="s">
        <v>56</v>
      </c>
      <c r="D362" s="25">
        <v>0.05</v>
      </c>
      <c r="E362" s="23">
        <f>SUMIFS(UK!H:H,UK!A:A,'Special condition stocks'!C362,UK!C:C,'Special condition stocks'!A362)</f>
        <v>193.6</v>
      </c>
      <c r="F362" s="25">
        <f t="shared" si="17"/>
        <v>9.68</v>
      </c>
      <c r="G362" s="25">
        <v>0</v>
      </c>
      <c r="H362" s="25">
        <f t="shared" si="18"/>
        <v>9.68</v>
      </c>
    </row>
    <row r="363" spans="1:8" x14ac:dyDescent="0.2">
      <c r="A363" s="7" t="s">
        <v>25</v>
      </c>
      <c r="B363" s="28" t="s">
        <v>226</v>
      </c>
      <c r="C363" s="28" t="s">
        <v>56</v>
      </c>
      <c r="D363" s="25">
        <v>0.05</v>
      </c>
      <c r="E363" s="23">
        <f>SUMIFS(UK!H:H,UK!A:A,'Special condition stocks'!C363,UK!C:C,'Special condition stocks'!A363)</f>
        <v>0.4</v>
      </c>
      <c r="F363" s="25">
        <f t="shared" si="17"/>
        <v>0.02</v>
      </c>
      <c r="G363" s="25">
        <v>0</v>
      </c>
      <c r="H363" s="25">
        <f t="shared" si="18"/>
        <v>0.02</v>
      </c>
    </row>
    <row r="364" spans="1:8" x14ac:dyDescent="0.2">
      <c r="A364" s="7" t="s">
        <v>28</v>
      </c>
      <c r="B364" s="28" t="s">
        <v>226</v>
      </c>
      <c r="C364" s="28" t="s">
        <v>56</v>
      </c>
      <c r="D364" s="25">
        <v>0.05</v>
      </c>
      <c r="E364" s="23">
        <f>SUMIFS(UK!H:H,UK!A:A,'Special condition stocks'!C364,UK!C:C,'Special condition stocks'!A364)</f>
        <v>0</v>
      </c>
      <c r="F364" s="25">
        <f t="shared" si="17"/>
        <v>0</v>
      </c>
      <c r="G364" s="25">
        <v>0</v>
      </c>
      <c r="H364" s="25">
        <f t="shared" si="18"/>
        <v>0</v>
      </c>
    </row>
    <row r="365" spans="1:8" x14ac:dyDescent="0.2">
      <c r="A365" s="7" t="s">
        <v>27</v>
      </c>
      <c r="B365" s="28" t="s">
        <v>226</v>
      </c>
      <c r="C365" s="28" t="s">
        <v>56</v>
      </c>
      <c r="D365" s="25">
        <v>0.05</v>
      </c>
      <c r="E365" s="23">
        <f>SUMIFS(UK!H:H,UK!A:A,'Special condition stocks'!C365,UK!C:C,'Special condition stocks'!A365)</f>
        <v>0</v>
      </c>
      <c r="F365" s="25">
        <f t="shared" si="17"/>
        <v>0</v>
      </c>
      <c r="G365" s="25">
        <v>0</v>
      </c>
      <c r="H365" s="25">
        <f t="shared" si="18"/>
        <v>0</v>
      </c>
    </row>
    <row r="366" spans="1:8" x14ac:dyDescent="0.2">
      <c r="A366" s="7" t="s">
        <v>26</v>
      </c>
      <c r="B366" s="28" t="s">
        <v>226</v>
      </c>
      <c r="C366" s="28" t="s">
        <v>56</v>
      </c>
      <c r="D366" s="25">
        <v>0.05</v>
      </c>
      <c r="E366" s="23">
        <f>SUMIFS(UK!H:H,UK!A:A,'Special condition stocks'!C366,UK!C:C,'Special condition stocks'!A366)</f>
        <v>0</v>
      </c>
      <c r="F366" s="25">
        <f t="shared" si="17"/>
        <v>0</v>
      </c>
      <c r="G366" s="25">
        <v>0</v>
      </c>
      <c r="H366" s="25">
        <f t="shared" si="18"/>
        <v>0</v>
      </c>
    </row>
    <row r="367" spans="1:8" x14ac:dyDescent="0.2">
      <c r="A367" s="7" t="s">
        <v>108</v>
      </c>
      <c r="B367" s="28" t="s">
        <v>226</v>
      </c>
      <c r="C367" s="28" t="s">
        <v>56</v>
      </c>
      <c r="D367" s="25">
        <v>0.05</v>
      </c>
      <c r="E367" s="23">
        <f>SUMIFS(UK!H:H,UK!A:A,'Special condition stocks'!C367,UK!C:C,'Special condition stocks'!A367)</f>
        <v>1708.13</v>
      </c>
      <c r="F367" s="25">
        <f t="shared" si="17"/>
        <v>85.406999999999996</v>
      </c>
      <c r="G367" s="25">
        <v>0</v>
      </c>
      <c r="H367" s="25">
        <f t="shared" si="18"/>
        <v>85.406999999999996</v>
      </c>
    </row>
    <row r="368" spans="1:8" x14ac:dyDescent="0.2">
      <c r="A368" s="7" t="s">
        <v>20</v>
      </c>
      <c r="B368" s="28" t="s">
        <v>226</v>
      </c>
      <c r="C368" s="28" t="s">
        <v>56</v>
      </c>
      <c r="D368" s="25">
        <v>0.05</v>
      </c>
      <c r="E368" s="23">
        <f>SUMIFS(UK!H:H,UK!A:A,'Special condition stocks'!C368,UK!C:C,'Special condition stocks'!A368)</f>
        <v>0</v>
      </c>
      <c r="F368" s="25">
        <f t="shared" si="17"/>
        <v>0</v>
      </c>
      <c r="G368" s="25">
        <v>0</v>
      </c>
      <c r="H368" s="25">
        <f t="shared" si="18"/>
        <v>0</v>
      </c>
    </row>
    <row r="369" spans="1:8" x14ac:dyDescent="0.2">
      <c r="A369" s="7" t="s">
        <v>10</v>
      </c>
      <c r="B369" s="28" t="s">
        <v>226</v>
      </c>
      <c r="C369" s="28" t="s">
        <v>56</v>
      </c>
      <c r="D369" s="25">
        <v>0.05</v>
      </c>
      <c r="E369" s="23">
        <f>SUMIFS(UK!H:H,UK!A:A,'Special condition stocks'!C369,UK!C:C,'Special condition stocks'!A369)</f>
        <v>0.8</v>
      </c>
      <c r="F369" s="25">
        <f t="shared" si="17"/>
        <v>0.04</v>
      </c>
      <c r="G369" s="25">
        <v>0</v>
      </c>
      <c r="H369" s="25">
        <f t="shared" si="18"/>
        <v>0.04</v>
      </c>
    </row>
    <row r="370" spans="1:8" x14ac:dyDescent="0.2">
      <c r="A370" s="7" t="s">
        <v>9</v>
      </c>
      <c r="B370" s="28" t="s">
        <v>226</v>
      </c>
      <c r="C370" s="28" t="s">
        <v>56</v>
      </c>
      <c r="D370" s="25">
        <v>0.05</v>
      </c>
      <c r="E370" s="23">
        <f>SUMIFS(UK!H:H,UK!A:A,'Special condition stocks'!C370,UK!C:C,'Special condition stocks'!A370)</f>
        <v>0</v>
      </c>
      <c r="F370" s="25">
        <f t="shared" si="17"/>
        <v>0</v>
      </c>
      <c r="G370" s="25">
        <v>0</v>
      </c>
      <c r="H370" s="25">
        <f t="shared" si="18"/>
        <v>0</v>
      </c>
    </row>
    <row r="371" spans="1:8" x14ac:dyDescent="0.2">
      <c r="A371" s="7" t="s">
        <v>2</v>
      </c>
      <c r="B371" s="28" t="s">
        <v>226</v>
      </c>
      <c r="C371" s="28" t="s">
        <v>56</v>
      </c>
      <c r="D371" s="25">
        <v>0.05</v>
      </c>
      <c r="E371" s="23">
        <f>SUMIFS(UK!H:H,UK!A:A,'Special condition stocks'!C371,UK!C:C,'Special condition stocks'!A371)</f>
        <v>167.5</v>
      </c>
      <c r="F371" s="25">
        <f t="shared" si="17"/>
        <v>8.375</v>
      </c>
      <c r="G371" s="25">
        <v>0</v>
      </c>
      <c r="H371" s="25">
        <f t="shared" si="18"/>
        <v>8.375</v>
      </c>
    </row>
    <row r="372" spans="1:8" x14ac:dyDescent="0.2">
      <c r="A372" s="7" t="s">
        <v>6</v>
      </c>
      <c r="B372" s="28" t="s">
        <v>226</v>
      </c>
      <c r="C372" s="28" t="s">
        <v>56</v>
      </c>
      <c r="D372" s="25">
        <v>0.05</v>
      </c>
      <c r="E372" s="23">
        <f>SUMIFS(UK!H:H,UK!A:A,'Special condition stocks'!C372,UK!C:C,'Special condition stocks'!A372)</f>
        <v>278.2</v>
      </c>
      <c r="F372" s="25">
        <f t="shared" si="17"/>
        <v>13.91</v>
      </c>
      <c r="G372" s="25">
        <v>0</v>
      </c>
      <c r="H372" s="25">
        <f t="shared" si="18"/>
        <v>13.91</v>
      </c>
    </row>
    <row r="373" spans="1:8" x14ac:dyDescent="0.2">
      <c r="A373" s="7" t="s">
        <v>19</v>
      </c>
      <c r="B373" s="28" t="s">
        <v>226</v>
      </c>
      <c r="C373" s="28" t="s">
        <v>56</v>
      </c>
      <c r="D373" s="25">
        <v>0.05</v>
      </c>
      <c r="E373" s="23">
        <f>SUMIFS(UK!H:H,UK!A:A,'Special condition stocks'!C373,UK!C:C,'Special condition stocks'!A373)</f>
        <v>4.5</v>
      </c>
      <c r="F373" s="25">
        <f t="shared" si="17"/>
        <v>0.22500000000000001</v>
      </c>
      <c r="G373" s="25">
        <v>0</v>
      </c>
      <c r="H373" s="25">
        <f t="shared" si="18"/>
        <v>0.22500000000000001</v>
      </c>
    </row>
    <row r="374" spans="1:8" x14ac:dyDescent="0.2">
      <c r="A374" s="7" t="s">
        <v>8</v>
      </c>
      <c r="B374" s="28" t="s">
        <v>226</v>
      </c>
      <c r="C374" s="28" t="s">
        <v>56</v>
      </c>
      <c r="D374" s="25">
        <v>0.05</v>
      </c>
      <c r="E374" s="23">
        <f>SUMIFS(UK!H:H,UK!A:A,'Special condition stocks'!C374,UK!C:C,'Special condition stocks'!A374)</f>
        <v>0.1</v>
      </c>
      <c r="F374" s="25">
        <f t="shared" si="17"/>
        <v>5.0000000000000001E-3</v>
      </c>
      <c r="G374" s="25">
        <v>0</v>
      </c>
      <c r="H374" s="25">
        <f t="shared" si="18"/>
        <v>5.0000000000000001E-3</v>
      </c>
    </row>
    <row r="375" spans="1:8" x14ac:dyDescent="0.2">
      <c r="A375" s="7" t="s">
        <v>22</v>
      </c>
      <c r="B375" s="28" t="s">
        <v>226</v>
      </c>
      <c r="C375" s="28" t="s">
        <v>56</v>
      </c>
      <c r="D375" s="25">
        <v>0.05</v>
      </c>
      <c r="E375" s="23">
        <f>SUMIFS(UK!H:H,UK!A:A,'Special condition stocks'!C375,UK!C:C,'Special condition stocks'!A375)</f>
        <v>3.3</v>
      </c>
      <c r="F375" s="25">
        <f t="shared" si="17"/>
        <v>0.16500000000000001</v>
      </c>
      <c r="G375" s="25">
        <v>0</v>
      </c>
      <c r="H375" s="25">
        <f t="shared" si="18"/>
        <v>0.16500000000000001</v>
      </c>
    </row>
    <row r="376" spans="1:8" x14ac:dyDescent="0.2">
      <c r="A376" s="7" t="s">
        <v>107</v>
      </c>
      <c r="B376" s="28" t="s">
        <v>226</v>
      </c>
      <c r="C376" s="28" t="s">
        <v>56</v>
      </c>
      <c r="D376" s="25">
        <v>0.05</v>
      </c>
      <c r="E376" s="23">
        <f>SUMIFS(UK!H:H,UK!A:A,'Special condition stocks'!C376,UK!C:C,'Special condition stocks'!A376)</f>
        <v>0.6</v>
      </c>
      <c r="F376" s="25">
        <f t="shared" si="17"/>
        <v>0.03</v>
      </c>
      <c r="G376" s="25">
        <v>0</v>
      </c>
      <c r="H376" s="25">
        <f t="shared" si="18"/>
        <v>0.03</v>
      </c>
    </row>
    <row r="377" spans="1:8" x14ac:dyDescent="0.2">
      <c r="A377" s="7" t="s">
        <v>29</v>
      </c>
      <c r="B377" s="28" t="s">
        <v>256</v>
      </c>
      <c r="C377" s="28" t="s">
        <v>57</v>
      </c>
      <c r="D377" s="25">
        <v>0.05</v>
      </c>
      <c r="E377" s="23">
        <f>SUMIFS(UK!H:H,UK!A:A,'Special condition stocks'!C377,UK!C:C,'Special condition stocks'!A377)</f>
        <v>766.68</v>
      </c>
      <c r="F377" s="25">
        <f t="shared" si="17"/>
        <v>38.334000000000003</v>
      </c>
      <c r="G377" s="25">
        <v>0</v>
      </c>
      <c r="H377" s="25">
        <f t="shared" si="18"/>
        <v>38.334000000000003</v>
      </c>
    </row>
    <row r="378" spans="1:8" x14ac:dyDescent="0.2">
      <c r="A378" s="7" t="s">
        <v>32</v>
      </c>
      <c r="B378" s="28" t="s">
        <v>256</v>
      </c>
      <c r="C378" s="28" t="s">
        <v>57</v>
      </c>
      <c r="D378" s="25">
        <v>0.05</v>
      </c>
      <c r="E378" s="23">
        <f>SUMIFS(UK!H:H,UK!A:A,'Special condition stocks'!C378,UK!C:C,'Special condition stocks'!A378)</f>
        <v>0</v>
      </c>
      <c r="F378" s="25">
        <f t="shared" si="17"/>
        <v>0</v>
      </c>
      <c r="G378" s="25">
        <v>0</v>
      </c>
      <c r="H378" s="25">
        <f t="shared" si="18"/>
        <v>0</v>
      </c>
    </row>
    <row r="379" spans="1:8" x14ac:dyDescent="0.2">
      <c r="A379" s="7" t="s">
        <v>31</v>
      </c>
      <c r="B379" s="28" t="s">
        <v>256</v>
      </c>
      <c r="C379" s="28" t="s">
        <v>57</v>
      </c>
      <c r="D379" s="25">
        <v>0.05</v>
      </c>
      <c r="E379" s="23">
        <f>SUMIFS(UK!H:H,UK!A:A,'Special condition stocks'!C379,UK!C:C,'Special condition stocks'!A379)</f>
        <v>0</v>
      </c>
      <c r="F379" s="25">
        <f t="shared" si="17"/>
        <v>0</v>
      </c>
      <c r="G379" s="25">
        <v>0</v>
      </c>
      <c r="H379" s="25">
        <f t="shared" si="18"/>
        <v>0</v>
      </c>
    </row>
    <row r="380" spans="1:8" x14ac:dyDescent="0.2">
      <c r="A380" s="7" t="s">
        <v>30</v>
      </c>
      <c r="B380" s="28" t="s">
        <v>256</v>
      </c>
      <c r="C380" s="28" t="s">
        <v>57</v>
      </c>
      <c r="D380" s="25">
        <v>0.05</v>
      </c>
      <c r="E380" s="23">
        <f>SUMIFS(UK!H:H,UK!A:A,'Special condition stocks'!C380,UK!C:C,'Special condition stocks'!A380)</f>
        <v>0</v>
      </c>
      <c r="F380" s="25">
        <f t="shared" si="17"/>
        <v>0</v>
      </c>
      <c r="G380" s="25">
        <v>0</v>
      </c>
      <c r="H380" s="25">
        <f t="shared" si="18"/>
        <v>0</v>
      </c>
    </row>
    <row r="381" spans="1:8" x14ac:dyDescent="0.2">
      <c r="A381" s="7" t="s">
        <v>4</v>
      </c>
      <c r="B381" s="28" t="s">
        <v>256</v>
      </c>
      <c r="C381" s="28" t="s">
        <v>57</v>
      </c>
      <c r="D381" s="25">
        <v>0.05</v>
      </c>
      <c r="E381" s="23">
        <f>SUMIFS(UK!H:H,UK!A:A,'Special condition stocks'!C381,UK!C:C,'Special condition stocks'!A381)</f>
        <v>0</v>
      </c>
      <c r="F381" s="25">
        <f t="shared" si="17"/>
        <v>0</v>
      </c>
      <c r="G381" s="25">
        <v>0</v>
      </c>
      <c r="H381" s="25">
        <f t="shared" si="18"/>
        <v>0</v>
      </c>
    </row>
    <row r="382" spans="1:8" x14ac:dyDescent="0.2">
      <c r="A382" s="7" t="s">
        <v>13</v>
      </c>
      <c r="B382" s="28" t="s">
        <v>256</v>
      </c>
      <c r="C382" s="28" t="s">
        <v>57</v>
      </c>
      <c r="D382" s="25">
        <v>0.05</v>
      </c>
      <c r="E382" s="23">
        <f>SUMIFS(UK!H:H,UK!A:A,'Special condition stocks'!C382,UK!C:C,'Special condition stocks'!A382)</f>
        <v>1.958</v>
      </c>
      <c r="F382" s="25">
        <f t="shared" si="17"/>
        <v>9.8000000000000004E-2</v>
      </c>
      <c r="G382" s="25">
        <v>0</v>
      </c>
      <c r="H382" s="25">
        <f t="shared" si="18"/>
        <v>9.8000000000000004E-2</v>
      </c>
    </row>
    <row r="383" spans="1:8" x14ac:dyDescent="0.2">
      <c r="A383" s="7" t="s">
        <v>17</v>
      </c>
      <c r="B383" s="28" t="s">
        <v>256</v>
      </c>
      <c r="C383" s="28" t="s">
        <v>57</v>
      </c>
      <c r="D383" s="25">
        <v>0.05</v>
      </c>
      <c r="E383" s="23">
        <f>SUMIFS(UK!H:H,UK!A:A,'Special condition stocks'!C383,UK!C:C,'Special condition stocks'!A383)</f>
        <v>309.13200000000001</v>
      </c>
      <c r="F383" s="25">
        <f t="shared" si="17"/>
        <v>15.457000000000001</v>
      </c>
      <c r="G383" s="25">
        <v>0</v>
      </c>
      <c r="H383" s="25">
        <f t="shared" si="18"/>
        <v>15.457000000000001</v>
      </c>
    </row>
    <row r="384" spans="1:8" x14ac:dyDescent="0.2">
      <c r="A384" s="7" t="s">
        <v>18</v>
      </c>
      <c r="B384" s="28" t="s">
        <v>256</v>
      </c>
      <c r="C384" s="28" t="s">
        <v>57</v>
      </c>
      <c r="D384" s="25">
        <v>0.05</v>
      </c>
      <c r="E384" s="23">
        <f>SUMIFS(UK!H:H,UK!A:A,'Special condition stocks'!C384,UK!C:C,'Special condition stocks'!A384)</f>
        <v>1.958</v>
      </c>
      <c r="F384" s="25">
        <f t="shared" si="17"/>
        <v>9.8000000000000004E-2</v>
      </c>
      <c r="G384" s="25">
        <v>0</v>
      </c>
      <c r="H384" s="25">
        <f t="shared" si="18"/>
        <v>9.8000000000000004E-2</v>
      </c>
    </row>
    <row r="385" spans="1:8" x14ac:dyDescent="0.2">
      <c r="A385" s="7" t="s">
        <v>14</v>
      </c>
      <c r="B385" s="28" t="s">
        <v>256</v>
      </c>
      <c r="C385" s="28" t="s">
        <v>57</v>
      </c>
      <c r="D385" s="25">
        <v>0.05</v>
      </c>
      <c r="E385" s="23">
        <f>SUMIFS(UK!H:H,UK!A:A,'Special condition stocks'!C385,UK!C:C,'Special condition stocks'!A385)</f>
        <v>3.4260000000000002</v>
      </c>
      <c r="F385" s="25">
        <f t="shared" si="17"/>
        <v>0.17100000000000001</v>
      </c>
      <c r="G385" s="25">
        <v>0</v>
      </c>
      <c r="H385" s="25">
        <f t="shared" si="18"/>
        <v>0.17100000000000001</v>
      </c>
    </row>
    <row r="386" spans="1:8" x14ac:dyDescent="0.2">
      <c r="A386" s="7" t="s">
        <v>7</v>
      </c>
      <c r="B386" s="28" t="s">
        <v>256</v>
      </c>
      <c r="C386" s="28" t="s">
        <v>57</v>
      </c>
      <c r="D386" s="25">
        <v>0.05</v>
      </c>
      <c r="E386" s="23">
        <f>SUMIFS(UK!H:H,UK!A:A,'Special condition stocks'!C386,UK!C:C,'Special condition stocks'!A386)</f>
        <v>28</v>
      </c>
      <c r="F386" s="25">
        <f t="shared" si="17"/>
        <v>1.4</v>
      </c>
      <c r="G386" s="25">
        <v>0</v>
      </c>
      <c r="H386" s="25">
        <f t="shared" si="18"/>
        <v>1.4</v>
      </c>
    </row>
    <row r="387" spans="1:8" x14ac:dyDescent="0.2">
      <c r="A387" s="7" t="s">
        <v>15</v>
      </c>
      <c r="B387" s="28" t="s">
        <v>256</v>
      </c>
      <c r="C387" s="28" t="s">
        <v>57</v>
      </c>
      <c r="D387" s="25">
        <v>0.05</v>
      </c>
      <c r="E387" s="23">
        <f>SUMIFS(UK!H:H,UK!A:A,'Special condition stocks'!C387,UK!C:C,'Special condition stocks'!A387)</f>
        <v>1.468</v>
      </c>
      <c r="F387" s="25">
        <f t="shared" si="17"/>
        <v>7.2999999999999995E-2</v>
      </c>
      <c r="G387" s="25">
        <v>0</v>
      </c>
      <c r="H387" s="25">
        <f t="shared" si="18"/>
        <v>7.2999999999999995E-2</v>
      </c>
    </row>
    <row r="388" spans="1:8" x14ac:dyDescent="0.2">
      <c r="A388" s="7" t="s">
        <v>66</v>
      </c>
      <c r="B388" s="28" t="s">
        <v>256</v>
      </c>
      <c r="C388" s="28" t="s">
        <v>57</v>
      </c>
      <c r="D388" s="25">
        <v>0.05</v>
      </c>
      <c r="E388" s="23">
        <f>SUMIFS(UK!H:H,UK!A:A,'Special condition stocks'!C388,UK!C:C,'Special condition stocks'!A388)</f>
        <v>0</v>
      </c>
      <c r="F388" s="25">
        <f t="shared" si="17"/>
        <v>0</v>
      </c>
      <c r="G388" s="25">
        <v>0</v>
      </c>
      <c r="H388" s="25">
        <f t="shared" si="18"/>
        <v>0</v>
      </c>
    </row>
    <row r="389" spans="1:8" x14ac:dyDescent="0.2">
      <c r="A389" s="7" t="s">
        <v>23</v>
      </c>
      <c r="B389" s="28" t="s">
        <v>256</v>
      </c>
      <c r="C389" s="28" t="s">
        <v>57</v>
      </c>
      <c r="D389" s="25">
        <v>0.05</v>
      </c>
      <c r="E389" s="23">
        <f>SUMIFS(UK!H:H,UK!A:A,'Special condition stocks'!C389,UK!C:C,'Special condition stocks'!A389)</f>
        <v>319.53800000000001</v>
      </c>
      <c r="F389" s="25">
        <f t="shared" si="17"/>
        <v>15.977</v>
      </c>
      <c r="G389" s="25">
        <v>0</v>
      </c>
      <c r="H389" s="25">
        <f t="shared" si="18"/>
        <v>15.977</v>
      </c>
    </row>
    <row r="390" spans="1:8" x14ac:dyDescent="0.2">
      <c r="A390" s="7" t="s">
        <v>24</v>
      </c>
      <c r="B390" s="28" t="s">
        <v>256</v>
      </c>
      <c r="C390" s="28" t="s">
        <v>57</v>
      </c>
      <c r="D390" s="25">
        <v>0.05</v>
      </c>
      <c r="E390" s="23">
        <f>SUMIFS(UK!H:H,UK!A:A,'Special condition stocks'!C390,UK!C:C,'Special condition stocks'!A390)</f>
        <v>0</v>
      </c>
      <c r="F390" s="25">
        <f t="shared" si="17"/>
        <v>0</v>
      </c>
      <c r="G390" s="25">
        <v>0</v>
      </c>
      <c r="H390" s="25">
        <f t="shared" si="18"/>
        <v>0</v>
      </c>
    </row>
    <row r="391" spans="1:8" x14ac:dyDescent="0.2">
      <c r="A391" s="7" t="s">
        <v>11</v>
      </c>
      <c r="B391" s="28" t="s">
        <v>256</v>
      </c>
      <c r="C391" s="28" t="s">
        <v>57</v>
      </c>
      <c r="D391" s="25">
        <v>0.05</v>
      </c>
      <c r="E391" s="23">
        <f>SUMIFS(UK!H:H,UK!A:A,'Special condition stocks'!C391,UK!C:C,'Special condition stocks'!A391)</f>
        <v>48.3</v>
      </c>
      <c r="F391" s="25">
        <f t="shared" si="17"/>
        <v>2.415</v>
      </c>
      <c r="G391" s="25">
        <v>0</v>
      </c>
      <c r="H391" s="25">
        <f t="shared" si="18"/>
        <v>2.415</v>
      </c>
    </row>
    <row r="392" spans="1:8" x14ac:dyDescent="0.2">
      <c r="A392" s="7" t="s">
        <v>21</v>
      </c>
      <c r="B392" s="28" t="s">
        <v>256</v>
      </c>
      <c r="C392" s="28" t="s">
        <v>57</v>
      </c>
      <c r="D392" s="25">
        <v>0.05</v>
      </c>
      <c r="E392" s="23">
        <f>SUMIFS(UK!H:H,UK!A:A,'Special condition stocks'!C392,UK!C:C,'Special condition stocks'!A392)</f>
        <v>0</v>
      </c>
      <c r="F392" s="25">
        <f t="shared" si="17"/>
        <v>0</v>
      </c>
      <c r="G392" s="25">
        <v>0</v>
      </c>
      <c r="H392" s="25">
        <f t="shared" si="18"/>
        <v>0</v>
      </c>
    </row>
    <row r="393" spans="1:8" x14ac:dyDescent="0.2">
      <c r="A393" s="7" t="s">
        <v>12</v>
      </c>
      <c r="B393" s="28" t="s">
        <v>256</v>
      </c>
      <c r="C393" s="28" t="s">
        <v>57</v>
      </c>
      <c r="D393" s="25">
        <v>0.05</v>
      </c>
      <c r="E393" s="23">
        <f>SUMIFS(UK!H:H,UK!A:A,'Special condition stocks'!C393,UK!C:C,'Special condition stocks'!A393)</f>
        <v>31.6</v>
      </c>
      <c r="F393" s="25">
        <f t="shared" si="17"/>
        <v>1.58</v>
      </c>
      <c r="G393" s="25">
        <v>0</v>
      </c>
      <c r="H393" s="25">
        <f t="shared" si="18"/>
        <v>1.58</v>
      </c>
    </row>
    <row r="394" spans="1:8" x14ac:dyDescent="0.2">
      <c r="A394" s="7" t="s">
        <v>49</v>
      </c>
      <c r="B394" s="28" t="s">
        <v>256</v>
      </c>
      <c r="C394" s="28" t="s">
        <v>57</v>
      </c>
      <c r="D394" s="25">
        <v>0.05</v>
      </c>
      <c r="E394" s="23">
        <f>SUMIFS(UK!H:H,UK!A:A,'Special condition stocks'!C394,UK!C:C,'Special condition stocks'!A394)</f>
        <v>0</v>
      </c>
      <c r="F394" s="25">
        <f t="shared" si="17"/>
        <v>0</v>
      </c>
      <c r="G394" s="25">
        <v>0</v>
      </c>
      <c r="H394" s="25">
        <f t="shared" si="18"/>
        <v>0</v>
      </c>
    </row>
    <row r="395" spans="1:8" x14ac:dyDescent="0.2">
      <c r="A395" s="7" t="s">
        <v>5</v>
      </c>
      <c r="B395" s="28" t="s">
        <v>256</v>
      </c>
      <c r="C395" s="28" t="s">
        <v>57</v>
      </c>
      <c r="D395" s="25">
        <v>0.05</v>
      </c>
      <c r="E395" s="23">
        <f>SUMIFS(UK!H:H,UK!A:A,'Special condition stocks'!C395,UK!C:C,'Special condition stocks'!A395)</f>
        <v>0</v>
      </c>
      <c r="F395" s="25">
        <f t="shared" si="17"/>
        <v>0</v>
      </c>
      <c r="G395" s="25">
        <v>0</v>
      </c>
      <c r="H395" s="25">
        <f t="shared" si="18"/>
        <v>0</v>
      </c>
    </row>
    <row r="396" spans="1:8" x14ac:dyDescent="0.2">
      <c r="A396" s="7" t="s">
        <v>16</v>
      </c>
      <c r="B396" s="28" t="s">
        <v>256</v>
      </c>
      <c r="C396" s="28" t="s">
        <v>57</v>
      </c>
      <c r="D396" s="25">
        <v>0.05</v>
      </c>
      <c r="E396" s="23">
        <f>SUMIFS(UK!H:H,UK!A:A,'Special condition stocks'!C396,UK!C:C,'Special condition stocks'!A396)</f>
        <v>12.568</v>
      </c>
      <c r="F396" s="25">
        <f t="shared" si="17"/>
        <v>0.628</v>
      </c>
      <c r="G396" s="25">
        <v>0</v>
      </c>
      <c r="H396" s="25">
        <f t="shared" si="18"/>
        <v>0.628</v>
      </c>
    </row>
    <row r="397" spans="1:8" x14ac:dyDescent="0.2">
      <c r="A397" s="7" t="s">
        <v>25</v>
      </c>
      <c r="B397" s="28" t="s">
        <v>256</v>
      </c>
      <c r="C397" s="28" t="s">
        <v>57</v>
      </c>
      <c r="D397" s="25">
        <v>0.05</v>
      </c>
      <c r="E397" s="23">
        <f>SUMIFS(UK!H:H,UK!A:A,'Special condition stocks'!C397,UK!C:C,'Special condition stocks'!A397)</f>
        <v>266.31900000000002</v>
      </c>
      <c r="F397" s="25">
        <f t="shared" si="17"/>
        <v>13.316000000000001</v>
      </c>
      <c r="G397" s="25">
        <v>0</v>
      </c>
      <c r="H397" s="25">
        <f t="shared" si="18"/>
        <v>13.316000000000001</v>
      </c>
    </row>
    <row r="398" spans="1:8" x14ac:dyDescent="0.2">
      <c r="A398" s="7" t="s">
        <v>28</v>
      </c>
      <c r="B398" s="28" t="s">
        <v>256</v>
      </c>
      <c r="C398" s="28" t="s">
        <v>57</v>
      </c>
      <c r="D398" s="25">
        <v>0.05</v>
      </c>
      <c r="E398" s="23">
        <f>SUMIFS(UK!H:H,UK!A:A,'Special condition stocks'!C398,UK!C:C,'Special condition stocks'!A398)</f>
        <v>0</v>
      </c>
      <c r="F398" s="25">
        <f t="shared" si="17"/>
        <v>0</v>
      </c>
      <c r="G398" s="25">
        <v>0</v>
      </c>
      <c r="H398" s="25">
        <f t="shared" si="18"/>
        <v>0</v>
      </c>
    </row>
    <row r="399" spans="1:8" x14ac:dyDescent="0.2">
      <c r="A399" s="7" t="s">
        <v>27</v>
      </c>
      <c r="B399" s="28" t="s">
        <v>256</v>
      </c>
      <c r="C399" s="28" t="s">
        <v>57</v>
      </c>
      <c r="D399" s="25">
        <v>0.05</v>
      </c>
      <c r="E399" s="23">
        <f>SUMIFS(UK!H:H,UK!A:A,'Special condition stocks'!C399,UK!C:C,'Special condition stocks'!A399)</f>
        <v>0</v>
      </c>
      <c r="F399" s="25">
        <f t="shared" si="17"/>
        <v>0</v>
      </c>
      <c r="G399" s="25">
        <v>0</v>
      </c>
      <c r="H399" s="25">
        <f t="shared" si="18"/>
        <v>0</v>
      </c>
    </row>
    <row r="400" spans="1:8" x14ac:dyDescent="0.2">
      <c r="A400" s="7" t="s">
        <v>26</v>
      </c>
      <c r="B400" s="28" t="s">
        <v>256</v>
      </c>
      <c r="C400" s="28" t="s">
        <v>57</v>
      </c>
      <c r="D400" s="25">
        <v>0.05</v>
      </c>
      <c r="E400" s="23">
        <f>SUMIFS(UK!H:H,UK!A:A,'Special condition stocks'!C400,UK!C:C,'Special condition stocks'!A400)</f>
        <v>0</v>
      </c>
      <c r="F400" s="25">
        <f t="shared" si="17"/>
        <v>0</v>
      </c>
      <c r="G400" s="25">
        <v>0</v>
      </c>
      <c r="H400" s="25">
        <f t="shared" si="18"/>
        <v>0</v>
      </c>
    </row>
    <row r="401" spans="1:8" x14ac:dyDescent="0.2">
      <c r="A401" s="7" t="s">
        <v>108</v>
      </c>
      <c r="B401" s="28" t="s">
        <v>256</v>
      </c>
      <c r="C401" s="28" t="s">
        <v>57</v>
      </c>
      <c r="D401" s="25">
        <v>0.05</v>
      </c>
      <c r="E401" s="23">
        <f>SUMIFS(UK!H:H,UK!A:A,'Special condition stocks'!C401,UK!C:C,'Special condition stocks'!A401)</f>
        <v>679.91499999999996</v>
      </c>
      <c r="F401" s="25">
        <f t="shared" si="17"/>
        <v>33.996000000000002</v>
      </c>
      <c r="G401" s="25">
        <v>0</v>
      </c>
      <c r="H401" s="25">
        <f t="shared" si="18"/>
        <v>33.996000000000002</v>
      </c>
    </row>
    <row r="402" spans="1:8" x14ac:dyDescent="0.2">
      <c r="A402" s="7" t="s">
        <v>20</v>
      </c>
      <c r="B402" s="28" t="s">
        <v>256</v>
      </c>
      <c r="C402" s="28" t="s">
        <v>57</v>
      </c>
      <c r="D402" s="25">
        <v>0.05</v>
      </c>
      <c r="E402" s="23">
        <f>SUMIFS(UK!H:H,UK!A:A,'Special condition stocks'!C402,UK!C:C,'Special condition stocks'!A402)</f>
        <v>2.589</v>
      </c>
      <c r="F402" s="25">
        <f t="shared" si="17"/>
        <v>0.129</v>
      </c>
      <c r="G402" s="25">
        <v>0</v>
      </c>
      <c r="H402" s="25">
        <f t="shared" si="18"/>
        <v>0.129</v>
      </c>
    </row>
    <row r="403" spans="1:8" x14ac:dyDescent="0.2">
      <c r="A403" s="7" t="s">
        <v>10</v>
      </c>
      <c r="B403" s="28" t="s">
        <v>256</v>
      </c>
      <c r="C403" s="28" t="s">
        <v>57</v>
      </c>
      <c r="D403" s="25">
        <v>0.05</v>
      </c>
      <c r="E403" s="23">
        <f>SUMIFS(UK!H:H,UK!A:A,'Special condition stocks'!C403,UK!C:C,'Special condition stocks'!A403)</f>
        <v>0.1</v>
      </c>
      <c r="F403" s="25">
        <f t="shared" si="17"/>
        <v>5.0000000000000001E-3</v>
      </c>
      <c r="G403" s="25">
        <v>0</v>
      </c>
      <c r="H403" s="25">
        <f t="shared" si="18"/>
        <v>5.0000000000000001E-3</v>
      </c>
    </row>
    <row r="404" spans="1:8" x14ac:dyDescent="0.2">
      <c r="A404" s="7" t="s">
        <v>9</v>
      </c>
      <c r="B404" s="28" t="s">
        <v>256</v>
      </c>
      <c r="C404" s="28" t="s">
        <v>57</v>
      </c>
      <c r="D404" s="25">
        <v>0.05</v>
      </c>
      <c r="E404" s="23">
        <f>SUMIFS(UK!H:H,UK!A:A,'Special condition stocks'!C404,UK!C:C,'Special condition stocks'!A404)</f>
        <v>0</v>
      </c>
      <c r="F404" s="25">
        <f t="shared" si="17"/>
        <v>0</v>
      </c>
      <c r="G404" s="25">
        <v>0</v>
      </c>
      <c r="H404" s="25">
        <f t="shared" si="18"/>
        <v>0</v>
      </c>
    </row>
    <row r="405" spans="1:8" x14ac:dyDescent="0.2">
      <c r="A405" s="7" t="s">
        <v>2</v>
      </c>
      <c r="B405" s="28" t="s">
        <v>256</v>
      </c>
      <c r="C405" s="28" t="s">
        <v>57</v>
      </c>
      <c r="D405" s="25">
        <v>0.05</v>
      </c>
      <c r="E405" s="23">
        <f>SUMIFS(UK!H:H,UK!A:A,'Special condition stocks'!C405,UK!C:C,'Special condition stocks'!A405)</f>
        <v>187.5</v>
      </c>
      <c r="F405" s="25">
        <f t="shared" si="17"/>
        <v>9.375</v>
      </c>
      <c r="G405" s="25">
        <v>0</v>
      </c>
      <c r="H405" s="25">
        <f t="shared" si="18"/>
        <v>9.375</v>
      </c>
    </row>
    <row r="406" spans="1:8" x14ac:dyDescent="0.2">
      <c r="A406" s="7" t="s">
        <v>6</v>
      </c>
      <c r="B406" s="28" t="s">
        <v>256</v>
      </c>
      <c r="C406" s="28" t="s">
        <v>57</v>
      </c>
      <c r="D406" s="25">
        <v>0.05</v>
      </c>
      <c r="E406" s="23">
        <f>SUMIFS(UK!H:H,UK!A:A,'Special condition stocks'!C406,UK!C:C,'Special condition stocks'!A406)</f>
        <v>152.5</v>
      </c>
      <c r="F406" s="25">
        <f t="shared" si="17"/>
        <v>7.625</v>
      </c>
      <c r="G406" s="25">
        <v>0</v>
      </c>
      <c r="H406" s="25">
        <f t="shared" si="18"/>
        <v>7.625</v>
      </c>
    </row>
    <row r="407" spans="1:8" x14ac:dyDescent="0.2">
      <c r="A407" s="7" t="s">
        <v>19</v>
      </c>
      <c r="B407" s="28" t="s">
        <v>256</v>
      </c>
      <c r="C407" s="28" t="s">
        <v>57</v>
      </c>
      <c r="D407" s="25">
        <v>0.05</v>
      </c>
      <c r="E407" s="23">
        <f>SUMIFS(UK!H:H,UK!A:A,'Special condition stocks'!C407,UK!C:C,'Special condition stocks'!A407)</f>
        <v>1.468</v>
      </c>
      <c r="F407" s="25">
        <f t="shared" si="17"/>
        <v>7.2999999999999995E-2</v>
      </c>
      <c r="G407" s="25">
        <v>0</v>
      </c>
      <c r="H407" s="25">
        <f t="shared" si="18"/>
        <v>7.2999999999999995E-2</v>
      </c>
    </row>
    <row r="408" spans="1:8" x14ac:dyDescent="0.2">
      <c r="A408" s="7" t="s">
        <v>8</v>
      </c>
      <c r="B408" s="28" t="s">
        <v>256</v>
      </c>
      <c r="C408" s="28" t="s">
        <v>57</v>
      </c>
      <c r="D408" s="25">
        <v>0.05</v>
      </c>
      <c r="E408" s="23">
        <f>SUMIFS(UK!H:H,UK!A:A,'Special condition stocks'!C408,UK!C:C,'Special condition stocks'!A408)</f>
        <v>0</v>
      </c>
      <c r="F408" s="25">
        <f t="shared" si="17"/>
        <v>0</v>
      </c>
      <c r="G408" s="25">
        <v>0</v>
      </c>
      <c r="H408" s="25">
        <f t="shared" si="18"/>
        <v>0</v>
      </c>
    </row>
    <row r="409" spans="1:8" x14ac:dyDescent="0.2">
      <c r="A409" s="7" t="s">
        <v>22</v>
      </c>
      <c r="B409" s="28" t="s">
        <v>256</v>
      </c>
      <c r="C409" s="28" t="s">
        <v>57</v>
      </c>
      <c r="D409" s="25">
        <v>0.05</v>
      </c>
      <c r="E409" s="23">
        <f>SUMIFS(UK!H:H,UK!A:A,'Special condition stocks'!C409,UK!C:C,'Special condition stocks'!A409)</f>
        <v>1.079</v>
      </c>
      <c r="F409" s="25">
        <f t="shared" si="17"/>
        <v>5.3999999999999999E-2</v>
      </c>
      <c r="G409" s="25">
        <v>0</v>
      </c>
      <c r="H409" s="25">
        <f t="shared" si="18"/>
        <v>5.3999999999999999E-2</v>
      </c>
    </row>
    <row r="410" spans="1:8" x14ac:dyDescent="0.2">
      <c r="A410" s="7" t="s">
        <v>107</v>
      </c>
      <c r="B410" s="28" t="s">
        <v>256</v>
      </c>
      <c r="C410" s="28" t="s">
        <v>57</v>
      </c>
      <c r="D410" s="25">
        <v>0.05</v>
      </c>
      <c r="E410" s="23">
        <f>SUMIFS(UK!H:H,UK!A:A,'Special condition stocks'!C410,UK!C:C,'Special condition stocks'!A410)</f>
        <v>0</v>
      </c>
      <c r="F410" s="25">
        <f t="shared" si="17"/>
        <v>0</v>
      </c>
      <c r="G410" s="25">
        <v>0</v>
      </c>
      <c r="H410" s="25">
        <f t="shared" si="18"/>
        <v>0</v>
      </c>
    </row>
    <row r="411" spans="1:8" x14ac:dyDescent="0.2">
      <c r="A411" s="7" t="s">
        <v>29</v>
      </c>
      <c r="B411" s="28" t="s">
        <v>227</v>
      </c>
      <c r="C411" s="19" t="s">
        <v>59</v>
      </c>
      <c r="D411" s="25">
        <v>0.35</v>
      </c>
      <c r="E411" s="23">
        <f>SUMIFS(UK!H:H,UK!A:A,'Special condition stocks'!C411,UK!C:C,'Special condition stocks'!A411)</f>
        <v>373.04399999999998</v>
      </c>
      <c r="F411" s="25">
        <f t="shared" si="17"/>
        <v>130.565</v>
      </c>
      <c r="G411" s="25">
        <v>0</v>
      </c>
      <c r="H411" s="25">
        <f t="shared" si="18"/>
        <v>130.565</v>
      </c>
    </row>
    <row r="412" spans="1:8" x14ac:dyDescent="0.2">
      <c r="A412" s="7" t="s">
        <v>32</v>
      </c>
      <c r="B412" s="28" t="s">
        <v>227</v>
      </c>
      <c r="C412" s="19" t="s">
        <v>59</v>
      </c>
      <c r="D412" s="25">
        <v>0.35</v>
      </c>
      <c r="E412" s="23">
        <f>SUMIFS(UK!H:H,UK!A:A,'Special condition stocks'!C412,UK!C:C,'Special condition stocks'!A412)</f>
        <v>2.4</v>
      </c>
      <c r="F412" s="25">
        <f t="shared" si="17"/>
        <v>0.84</v>
      </c>
      <c r="G412" s="25">
        <v>0</v>
      </c>
      <c r="H412" s="25">
        <f t="shared" si="18"/>
        <v>0.84</v>
      </c>
    </row>
    <row r="413" spans="1:8" x14ac:dyDescent="0.2">
      <c r="A413" s="7" t="s">
        <v>31</v>
      </c>
      <c r="B413" s="28" t="s">
        <v>227</v>
      </c>
      <c r="C413" s="19" t="s">
        <v>59</v>
      </c>
      <c r="D413" s="25">
        <v>0.35</v>
      </c>
      <c r="E413" s="23">
        <f>SUMIFS(UK!H:H,UK!A:A,'Special condition stocks'!C413,UK!C:C,'Special condition stocks'!A413)</f>
        <v>0.1</v>
      </c>
      <c r="F413" s="25">
        <f t="shared" si="17"/>
        <v>3.5000000000000003E-2</v>
      </c>
      <c r="G413" s="25">
        <v>0</v>
      </c>
      <c r="H413" s="25">
        <f t="shared" si="18"/>
        <v>3.5000000000000003E-2</v>
      </c>
    </row>
    <row r="414" spans="1:8" x14ac:dyDescent="0.2">
      <c r="A414" s="7" t="s">
        <v>30</v>
      </c>
      <c r="B414" s="28" t="s">
        <v>227</v>
      </c>
      <c r="C414" s="19" t="s">
        <v>59</v>
      </c>
      <c r="D414" s="25">
        <v>0.35</v>
      </c>
      <c r="E414" s="23">
        <f>SUMIFS(UK!H:H,UK!A:A,'Special condition stocks'!C414,UK!C:C,'Special condition stocks'!A414)</f>
        <v>6.6000000000000003E-2</v>
      </c>
      <c r="F414" s="25">
        <f t="shared" si="17"/>
        <v>2.3E-2</v>
      </c>
      <c r="G414" s="25">
        <v>0</v>
      </c>
      <c r="H414" s="25">
        <f t="shared" si="18"/>
        <v>2.3E-2</v>
      </c>
    </row>
    <row r="415" spans="1:8" x14ac:dyDescent="0.2">
      <c r="A415" s="7" t="s">
        <v>4</v>
      </c>
      <c r="B415" s="28" t="s">
        <v>227</v>
      </c>
      <c r="C415" s="19" t="s">
        <v>59</v>
      </c>
      <c r="D415" s="25">
        <v>0.35</v>
      </c>
      <c r="E415" s="23">
        <f>SUMIFS(UK!H:H,UK!A:A,'Special condition stocks'!C415,UK!C:C,'Special condition stocks'!A415)</f>
        <v>56.123999999999995</v>
      </c>
      <c r="F415" s="25">
        <f t="shared" si="17"/>
        <v>19.643000000000001</v>
      </c>
      <c r="G415" s="25">
        <v>0</v>
      </c>
      <c r="H415" s="25">
        <f t="shared" si="18"/>
        <v>19.643000000000001</v>
      </c>
    </row>
    <row r="416" spans="1:8" x14ac:dyDescent="0.2">
      <c r="A416" s="7" t="s">
        <v>13</v>
      </c>
      <c r="B416" s="28" t="s">
        <v>227</v>
      </c>
      <c r="C416" s="19" t="s">
        <v>59</v>
      </c>
      <c r="D416" s="25">
        <v>0.35</v>
      </c>
      <c r="E416" s="23">
        <f>SUMIFS(UK!H:H,UK!A:A,'Special condition stocks'!C416,UK!C:C,'Special condition stocks'!A416)</f>
        <v>8.2070000000000007</v>
      </c>
      <c r="F416" s="25">
        <f t="shared" si="17"/>
        <v>2.8719999999999999</v>
      </c>
      <c r="G416" s="25">
        <v>0</v>
      </c>
      <c r="H416" s="25">
        <f t="shared" si="18"/>
        <v>2.8719999999999999</v>
      </c>
    </row>
    <row r="417" spans="1:8" x14ac:dyDescent="0.2">
      <c r="A417" s="7" t="s">
        <v>17</v>
      </c>
      <c r="B417" s="28" t="s">
        <v>227</v>
      </c>
      <c r="C417" s="19" t="s">
        <v>59</v>
      </c>
      <c r="D417" s="25">
        <v>0.35</v>
      </c>
      <c r="E417" s="23">
        <f>SUMIFS(UK!H:H,UK!A:A,'Special condition stocks'!C417,UK!C:C,'Special condition stocks'!A417)</f>
        <v>16.382000000000001</v>
      </c>
      <c r="F417" s="25">
        <f t="shared" ref="F417:F480" si="19">ROUND(E417*D417,3)</f>
        <v>5.734</v>
      </c>
      <c r="G417" s="25">
        <v>0</v>
      </c>
      <c r="H417" s="25">
        <f t="shared" ref="H417:H480" si="20">F417+G417</f>
        <v>5.734</v>
      </c>
    </row>
    <row r="418" spans="1:8" x14ac:dyDescent="0.2">
      <c r="A418" s="7" t="s">
        <v>18</v>
      </c>
      <c r="B418" s="28" t="s">
        <v>227</v>
      </c>
      <c r="C418" s="19" t="s">
        <v>59</v>
      </c>
      <c r="D418" s="25">
        <v>0.35</v>
      </c>
      <c r="E418" s="23">
        <f>SUMIFS(UK!H:H,UK!A:A,'Special condition stocks'!C418,UK!C:C,'Special condition stocks'!A418)</f>
        <v>1006.897</v>
      </c>
      <c r="F418" s="25">
        <f t="shared" si="19"/>
        <v>352.41399999999999</v>
      </c>
      <c r="G418" s="25">
        <v>0</v>
      </c>
      <c r="H418" s="25">
        <f t="shared" si="20"/>
        <v>352.41399999999999</v>
      </c>
    </row>
    <row r="419" spans="1:8" x14ac:dyDescent="0.2">
      <c r="A419" s="7" t="s">
        <v>14</v>
      </c>
      <c r="B419" s="28" t="s">
        <v>227</v>
      </c>
      <c r="C419" s="19" t="s">
        <v>59</v>
      </c>
      <c r="D419" s="25">
        <v>0.35</v>
      </c>
      <c r="E419" s="23">
        <f>SUMIFS(UK!H:H,UK!A:A,'Special condition stocks'!C419,UK!C:C,'Special condition stocks'!A419)</f>
        <v>377.59899999999999</v>
      </c>
      <c r="F419" s="25">
        <f t="shared" si="19"/>
        <v>132.16</v>
      </c>
      <c r="G419" s="25">
        <v>0</v>
      </c>
      <c r="H419" s="25">
        <f t="shared" si="20"/>
        <v>132.16</v>
      </c>
    </row>
    <row r="420" spans="1:8" x14ac:dyDescent="0.2">
      <c r="A420" s="7" t="s">
        <v>7</v>
      </c>
      <c r="B420" s="28" t="s">
        <v>227</v>
      </c>
      <c r="C420" s="19" t="s">
        <v>59</v>
      </c>
      <c r="D420" s="25">
        <v>0.35</v>
      </c>
      <c r="E420" s="23">
        <f>SUMIFS(UK!H:H,UK!A:A,'Special condition stocks'!C420,UK!C:C,'Special condition stocks'!A420)</f>
        <v>0.7</v>
      </c>
      <c r="F420" s="25">
        <f t="shared" si="19"/>
        <v>0.245</v>
      </c>
      <c r="G420" s="25">
        <v>0</v>
      </c>
      <c r="H420" s="25">
        <f t="shared" si="20"/>
        <v>0.245</v>
      </c>
    </row>
    <row r="421" spans="1:8" x14ac:dyDescent="0.2">
      <c r="A421" s="7" t="s">
        <v>15</v>
      </c>
      <c r="B421" s="28" t="s">
        <v>227</v>
      </c>
      <c r="C421" s="19" t="s">
        <v>59</v>
      </c>
      <c r="D421" s="25">
        <v>0.35</v>
      </c>
      <c r="E421" s="23">
        <f>SUMIFS(UK!H:H,UK!A:A,'Special condition stocks'!C421,UK!C:C,'Special condition stocks'!A421)</f>
        <v>9.5000000000000001E-2</v>
      </c>
      <c r="F421" s="25">
        <f t="shared" si="19"/>
        <v>3.3000000000000002E-2</v>
      </c>
      <c r="G421" s="25">
        <v>0</v>
      </c>
      <c r="H421" s="25">
        <f t="shared" si="20"/>
        <v>3.3000000000000002E-2</v>
      </c>
    </row>
    <row r="422" spans="1:8" x14ac:dyDescent="0.2">
      <c r="A422" s="7" t="s">
        <v>66</v>
      </c>
      <c r="B422" s="28" t="s">
        <v>227</v>
      </c>
      <c r="C422" s="19" t="s">
        <v>59</v>
      </c>
      <c r="D422" s="25">
        <v>0.35</v>
      </c>
      <c r="E422" s="23">
        <f>SUMIFS(UK!H:H,UK!A:A,'Special condition stocks'!C422,UK!C:C,'Special condition stocks'!A422)</f>
        <v>0</v>
      </c>
      <c r="F422" s="25">
        <f t="shared" si="19"/>
        <v>0</v>
      </c>
      <c r="G422" s="25">
        <v>0</v>
      </c>
      <c r="H422" s="25">
        <f t="shared" si="20"/>
        <v>0</v>
      </c>
    </row>
    <row r="423" spans="1:8" x14ac:dyDescent="0.2">
      <c r="A423" s="7" t="s">
        <v>23</v>
      </c>
      <c r="B423" s="28" t="s">
        <v>227</v>
      </c>
      <c r="C423" s="19" t="s">
        <v>59</v>
      </c>
      <c r="D423" s="25">
        <v>0.35</v>
      </c>
      <c r="E423" s="23">
        <f>SUMIFS(UK!H:H,UK!A:A,'Special condition stocks'!C423,UK!C:C,'Special condition stocks'!A423)</f>
        <v>4.5179999999999998</v>
      </c>
      <c r="F423" s="25">
        <f t="shared" si="19"/>
        <v>1.581</v>
      </c>
      <c r="G423" s="25">
        <v>0</v>
      </c>
      <c r="H423" s="25">
        <f t="shared" si="20"/>
        <v>1.581</v>
      </c>
    </row>
    <row r="424" spans="1:8" x14ac:dyDescent="0.2">
      <c r="A424" s="7" t="s">
        <v>24</v>
      </c>
      <c r="B424" s="28" t="s">
        <v>227</v>
      </c>
      <c r="C424" s="19" t="s">
        <v>59</v>
      </c>
      <c r="D424" s="25">
        <v>0.35</v>
      </c>
      <c r="E424" s="23">
        <f>SUMIFS(UK!H:H,UK!A:A,'Special condition stocks'!C424,UK!C:C,'Special condition stocks'!A424)</f>
        <v>0.82199999999999995</v>
      </c>
      <c r="F424" s="25">
        <f t="shared" si="19"/>
        <v>0.28799999999999998</v>
      </c>
      <c r="G424" s="25">
        <v>0</v>
      </c>
      <c r="H424" s="25">
        <f t="shared" si="20"/>
        <v>0.28799999999999998</v>
      </c>
    </row>
    <row r="425" spans="1:8" x14ac:dyDescent="0.2">
      <c r="A425" s="7" t="s">
        <v>11</v>
      </c>
      <c r="B425" s="28" t="s">
        <v>227</v>
      </c>
      <c r="C425" s="19" t="s">
        <v>59</v>
      </c>
      <c r="D425" s="25">
        <v>0.35</v>
      </c>
      <c r="E425" s="23">
        <f>SUMIFS(UK!H:H,UK!A:A,'Special condition stocks'!C425,UK!C:C,'Special condition stocks'!A425)</f>
        <v>0</v>
      </c>
      <c r="F425" s="25">
        <f t="shared" si="19"/>
        <v>0</v>
      </c>
      <c r="G425" s="25">
        <v>0</v>
      </c>
      <c r="H425" s="25">
        <f t="shared" si="20"/>
        <v>0</v>
      </c>
    </row>
    <row r="426" spans="1:8" x14ac:dyDescent="0.2">
      <c r="A426" s="7" t="s">
        <v>21</v>
      </c>
      <c r="B426" s="28" t="s">
        <v>227</v>
      </c>
      <c r="C426" s="19" t="s">
        <v>59</v>
      </c>
      <c r="D426" s="25">
        <v>0.35</v>
      </c>
      <c r="E426" s="23">
        <f>SUMIFS(UK!H:H,UK!A:A,'Special condition stocks'!C426,UK!C:C,'Special condition stocks'!A426)</f>
        <v>0</v>
      </c>
      <c r="F426" s="25">
        <f t="shared" si="19"/>
        <v>0</v>
      </c>
      <c r="G426" s="25">
        <v>0</v>
      </c>
      <c r="H426" s="25">
        <f t="shared" si="20"/>
        <v>0</v>
      </c>
    </row>
    <row r="427" spans="1:8" x14ac:dyDescent="0.2">
      <c r="A427" s="7" t="s">
        <v>12</v>
      </c>
      <c r="B427" s="28" t="s">
        <v>227</v>
      </c>
      <c r="C427" s="19" t="s">
        <v>59</v>
      </c>
      <c r="D427" s="25">
        <v>0.35</v>
      </c>
      <c r="E427" s="23">
        <f>SUMIFS(UK!H:H,UK!A:A,'Special condition stocks'!C427,UK!C:C,'Special condition stocks'!A427)</f>
        <v>2.7</v>
      </c>
      <c r="F427" s="25">
        <f t="shared" si="19"/>
        <v>0.94499999999999995</v>
      </c>
      <c r="G427" s="25">
        <v>0</v>
      </c>
      <c r="H427" s="25">
        <f t="shared" si="20"/>
        <v>0.94499999999999995</v>
      </c>
    </row>
    <row r="428" spans="1:8" x14ac:dyDescent="0.2">
      <c r="A428" s="7" t="s">
        <v>49</v>
      </c>
      <c r="B428" s="28" t="s">
        <v>227</v>
      </c>
      <c r="C428" s="19" t="s">
        <v>59</v>
      </c>
      <c r="D428" s="25">
        <v>0.35</v>
      </c>
      <c r="E428" s="23">
        <f>SUMIFS(UK!H:H,UK!A:A,'Special condition stocks'!C428,UK!C:C,'Special condition stocks'!A428)</f>
        <v>0</v>
      </c>
      <c r="F428" s="25">
        <f t="shared" si="19"/>
        <v>0</v>
      </c>
      <c r="G428" s="25">
        <v>0</v>
      </c>
      <c r="H428" s="25">
        <f t="shared" si="20"/>
        <v>0</v>
      </c>
    </row>
    <row r="429" spans="1:8" x14ac:dyDescent="0.2">
      <c r="A429" s="7" t="s">
        <v>5</v>
      </c>
      <c r="B429" s="28" t="s">
        <v>227</v>
      </c>
      <c r="C429" s="19" t="s">
        <v>59</v>
      </c>
      <c r="D429" s="25">
        <v>0.35</v>
      </c>
      <c r="E429" s="23">
        <f>SUMIFS(UK!H:H,UK!A:A,'Special condition stocks'!C429,UK!C:C,'Special condition stocks'!A429)</f>
        <v>1.9000000000000001</v>
      </c>
      <c r="F429" s="25">
        <f t="shared" si="19"/>
        <v>0.66500000000000004</v>
      </c>
      <c r="G429" s="25">
        <v>0</v>
      </c>
      <c r="H429" s="25">
        <f t="shared" si="20"/>
        <v>0.66500000000000004</v>
      </c>
    </row>
    <row r="430" spans="1:8" x14ac:dyDescent="0.2">
      <c r="A430" s="7" t="s">
        <v>16</v>
      </c>
      <c r="B430" s="28" t="s">
        <v>227</v>
      </c>
      <c r="C430" s="19" t="s">
        <v>59</v>
      </c>
      <c r="D430" s="25">
        <v>0.35</v>
      </c>
      <c r="E430" s="23">
        <f>SUMIFS(UK!H:H,UK!A:A,'Special condition stocks'!C430,UK!C:C,'Special condition stocks'!A430)</f>
        <v>20.725999999999999</v>
      </c>
      <c r="F430" s="25">
        <f t="shared" si="19"/>
        <v>7.2539999999999996</v>
      </c>
      <c r="G430" s="25">
        <v>0</v>
      </c>
      <c r="H430" s="25">
        <f t="shared" si="20"/>
        <v>7.2539999999999996</v>
      </c>
    </row>
    <row r="431" spans="1:8" x14ac:dyDescent="0.2">
      <c r="A431" s="7" t="s">
        <v>25</v>
      </c>
      <c r="B431" s="28" t="s">
        <v>227</v>
      </c>
      <c r="C431" s="19" t="s">
        <v>59</v>
      </c>
      <c r="D431" s="25">
        <v>0.35</v>
      </c>
      <c r="E431" s="23">
        <f>SUMIFS(UK!H:H,UK!A:A,'Special condition stocks'!C431,UK!C:C,'Special condition stocks'!A431)</f>
        <v>119.21</v>
      </c>
      <c r="F431" s="25">
        <f t="shared" si="19"/>
        <v>41.723999999999997</v>
      </c>
      <c r="G431" s="25">
        <v>0</v>
      </c>
      <c r="H431" s="25">
        <f t="shared" si="20"/>
        <v>41.723999999999997</v>
      </c>
    </row>
    <row r="432" spans="1:8" x14ac:dyDescent="0.2">
      <c r="A432" s="7" t="s">
        <v>28</v>
      </c>
      <c r="B432" s="28" t="s">
        <v>227</v>
      </c>
      <c r="C432" s="19" t="s">
        <v>59</v>
      </c>
      <c r="D432" s="25">
        <v>0.35</v>
      </c>
      <c r="E432" s="23">
        <f>SUMIFS(UK!H:H,UK!A:A,'Special condition stocks'!C432,UK!C:C,'Special condition stocks'!A432)</f>
        <v>0</v>
      </c>
      <c r="F432" s="25">
        <f t="shared" si="19"/>
        <v>0</v>
      </c>
      <c r="G432" s="25">
        <v>0</v>
      </c>
      <c r="H432" s="25">
        <f t="shared" si="20"/>
        <v>0</v>
      </c>
    </row>
    <row r="433" spans="1:8" x14ac:dyDescent="0.2">
      <c r="A433" s="7" t="s">
        <v>27</v>
      </c>
      <c r="B433" s="28" t="s">
        <v>227</v>
      </c>
      <c r="C433" s="19" t="s">
        <v>59</v>
      </c>
      <c r="D433" s="25">
        <v>0.35</v>
      </c>
      <c r="E433" s="23">
        <f>SUMIFS(UK!H:H,UK!A:A,'Special condition stocks'!C433,UK!C:C,'Special condition stocks'!A433)</f>
        <v>0.8</v>
      </c>
      <c r="F433" s="25">
        <f t="shared" si="19"/>
        <v>0.28000000000000003</v>
      </c>
      <c r="G433" s="25">
        <v>0</v>
      </c>
      <c r="H433" s="25">
        <f t="shared" si="20"/>
        <v>0.28000000000000003</v>
      </c>
    </row>
    <row r="434" spans="1:8" x14ac:dyDescent="0.2">
      <c r="A434" s="7" t="s">
        <v>26</v>
      </c>
      <c r="B434" s="28" t="s">
        <v>227</v>
      </c>
      <c r="C434" s="19" t="s">
        <v>59</v>
      </c>
      <c r="D434" s="25">
        <v>0.35</v>
      </c>
      <c r="E434" s="23">
        <f>SUMIFS(UK!H:H,UK!A:A,'Special condition stocks'!C434,UK!C:C,'Special condition stocks'!A434)</f>
        <v>0</v>
      </c>
      <c r="F434" s="25">
        <f t="shared" si="19"/>
        <v>0</v>
      </c>
      <c r="G434" s="25">
        <v>0</v>
      </c>
      <c r="H434" s="25">
        <f t="shared" si="20"/>
        <v>0</v>
      </c>
    </row>
    <row r="435" spans="1:8" x14ac:dyDescent="0.2">
      <c r="A435" s="7" t="s">
        <v>108</v>
      </c>
      <c r="B435" s="28" t="s">
        <v>227</v>
      </c>
      <c r="C435" s="19" t="s">
        <v>59</v>
      </c>
      <c r="D435" s="25">
        <v>0.35</v>
      </c>
      <c r="E435" s="23">
        <f>SUMIFS(UK!H:H,UK!A:A,'Special condition stocks'!C435,UK!C:C,'Special condition stocks'!A435)</f>
        <v>0</v>
      </c>
      <c r="F435" s="25">
        <f t="shared" si="19"/>
        <v>0</v>
      </c>
      <c r="G435" s="25">
        <v>0</v>
      </c>
      <c r="H435" s="25">
        <f t="shared" si="20"/>
        <v>0</v>
      </c>
    </row>
    <row r="436" spans="1:8" x14ac:dyDescent="0.2">
      <c r="A436" s="7" t="s">
        <v>20</v>
      </c>
      <c r="B436" s="28" t="s">
        <v>227</v>
      </c>
      <c r="C436" s="19" t="s">
        <v>59</v>
      </c>
      <c r="D436" s="25">
        <v>0.35</v>
      </c>
      <c r="E436" s="23">
        <f>SUMIFS(UK!H:H,UK!A:A,'Special condition stocks'!C436,UK!C:C,'Special condition stocks'!A436)</f>
        <v>0</v>
      </c>
      <c r="F436" s="25">
        <f t="shared" si="19"/>
        <v>0</v>
      </c>
      <c r="G436" s="25">
        <v>0</v>
      </c>
      <c r="H436" s="25">
        <f t="shared" si="20"/>
        <v>0</v>
      </c>
    </row>
    <row r="437" spans="1:8" x14ac:dyDescent="0.2">
      <c r="A437" s="7" t="s">
        <v>10</v>
      </c>
      <c r="B437" s="28" t="s">
        <v>227</v>
      </c>
      <c r="C437" s="19" t="s">
        <v>59</v>
      </c>
      <c r="D437" s="25">
        <v>0.35</v>
      </c>
      <c r="E437" s="23">
        <f>SUMIFS(UK!H:H,UK!A:A,'Special condition stocks'!C437,UK!C:C,'Special condition stocks'!A437)</f>
        <v>141.6</v>
      </c>
      <c r="F437" s="25">
        <f t="shared" si="19"/>
        <v>49.56</v>
      </c>
      <c r="G437" s="25">
        <v>0</v>
      </c>
      <c r="H437" s="25">
        <f t="shared" si="20"/>
        <v>49.56</v>
      </c>
    </row>
    <row r="438" spans="1:8" x14ac:dyDescent="0.2">
      <c r="A438" s="7" t="s">
        <v>9</v>
      </c>
      <c r="B438" s="28" t="s">
        <v>227</v>
      </c>
      <c r="C438" s="19" t="s">
        <v>59</v>
      </c>
      <c r="D438" s="25">
        <v>0.35</v>
      </c>
      <c r="E438" s="23">
        <f>SUMIFS(UK!H:H,UK!A:A,'Special condition stocks'!C438,UK!C:C,'Special condition stocks'!A438)</f>
        <v>0.2</v>
      </c>
      <c r="F438" s="25">
        <f t="shared" si="19"/>
        <v>7.0000000000000007E-2</v>
      </c>
      <c r="G438" s="25">
        <v>0</v>
      </c>
      <c r="H438" s="25">
        <f t="shared" si="20"/>
        <v>7.0000000000000007E-2</v>
      </c>
    </row>
    <row r="439" spans="1:8" x14ac:dyDescent="0.2">
      <c r="A439" s="7" t="s">
        <v>2</v>
      </c>
      <c r="B439" s="28" t="s">
        <v>227</v>
      </c>
      <c r="C439" s="19" t="s">
        <v>59</v>
      </c>
      <c r="D439" s="25">
        <v>0.35</v>
      </c>
      <c r="E439" s="23">
        <f>SUMIFS(UK!H:H,UK!A:A,'Special condition stocks'!C439,UK!C:C,'Special condition stocks'!A439)</f>
        <v>33.1</v>
      </c>
      <c r="F439" s="25">
        <f t="shared" si="19"/>
        <v>11.585000000000001</v>
      </c>
      <c r="G439" s="25">
        <v>0</v>
      </c>
      <c r="H439" s="25">
        <f t="shared" si="20"/>
        <v>11.585000000000001</v>
      </c>
    </row>
    <row r="440" spans="1:8" x14ac:dyDescent="0.2">
      <c r="A440" s="7" t="s">
        <v>6</v>
      </c>
      <c r="B440" s="28" t="s">
        <v>227</v>
      </c>
      <c r="C440" s="19" t="s">
        <v>59</v>
      </c>
      <c r="D440" s="25">
        <v>0.35</v>
      </c>
      <c r="E440" s="23">
        <f>SUMIFS(UK!H:H,UK!A:A,'Special condition stocks'!C440,UK!C:C,'Special condition stocks'!A440)</f>
        <v>12.2</v>
      </c>
      <c r="F440" s="25">
        <f t="shared" si="19"/>
        <v>4.2699999999999996</v>
      </c>
      <c r="G440" s="25">
        <v>0</v>
      </c>
      <c r="H440" s="25">
        <f t="shared" si="20"/>
        <v>4.2699999999999996</v>
      </c>
    </row>
    <row r="441" spans="1:8" x14ac:dyDescent="0.2">
      <c r="A441" s="7" t="s">
        <v>19</v>
      </c>
      <c r="B441" s="28" t="s">
        <v>227</v>
      </c>
      <c r="C441" s="19" t="s">
        <v>59</v>
      </c>
      <c r="D441" s="25">
        <v>0.35</v>
      </c>
      <c r="E441" s="23">
        <f>SUMIFS(UK!H:H,UK!A:A,'Special condition stocks'!C441,UK!C:C,'Special condition stocks'!A441)</f>
        <v>70.484000000000009</v>
      </c>
      <c r="F441" s="25">
        <f t="shared" si="19"/>
        <v>24.669</v>
      </c>
      <c r="G441" s="25">
        <v>0</v>
      </c>
      <c r="H441" s="25">
        <f t="shared" si="20"/>
        <v>24.669</v>
      </c>
    </row>
    <row r="442" spans="1:8" x14ac:dyDescent="0.2">
      <c r="A442" s="7" t="s">
        <v>8</v>
      </c>
      <c r="B442" s="28" t="s">
        <v>227</v>
      </c>
      <c r="C442" s="19" t="s">
        <v>59</v>
      </c>
      <c r="D442" s="25">
        <v>0.35</v>
      </c>
      <c r="E442" s="23">
        <f>SUMIFS(UK!H:H,UK!A:A,'Special condition stocks'!C442,UK!C:C,'Special condition stocks'!A442)</f>
        <v>0.9</v>
      </c>
      <c r="F442" s="25">
        <f t="shared" si="19"/>
        <v>0.315</v>
      </c>
      <c r="G442" s="25">
        <v>0</v>
      </c>
      <c r="H442" s="25">
        <f t="shared" si="20"/>
        <v>0.315</v>
      </c>
    </row>
    <row r="443" spans="1:8" x14ac:dyDescent="0.2">
      <c r="A443" s="7" t="s">
        <v>22</v>
      </c>
      <c r="B443" s="28" t="s">
        <v>227</v>
      </c>
      <c r="C443" s="19" t="s">
        <v>59</v>
      </c>
      <c r="D443" s="25">
        <v>0.35</v>
      </c>
      <c r="E443" s="23">
        <f>SUMIFS(UK!H:H,UK!A:A,'Special condition stocks'!C443,UK!C:C,'Special condition stocks'!A443)</f>
        <v>1034.7649999999999</v>
      </c>
      <c r="F443" s="25">
        <f t="shared" si="19"/>
        <v>362.16800000000001</v>
      </c>
      <c r="G443" s="25">
        <v>0</v>
      </c>
      <c r="H443" s="25">
        <f t="shared" si="20"/>
        <v>362.16800000000001</v>
      </c>
    </row>
    <row r="444" spans="1:8" x14ac:dyDescent="0.2">
      <c r="A444" s="7" t="s">
        <v>107</v>
      </c>
      <c r="B444" s="28" t="s">
        <v>227</v>
      </c>
      <c r="C444" s="19" t="s">
        <v>59</v>
      </c>
      <c r="D444" s="25">
        <v>0.35</v>
      </c>
      <c r="E444" s="23">
        <f>SUMIFS(UK!H:H,UK!A:A,'Special condition stocks'!C444,UK!C:C,'Special condition stocks'!A444)</f>
        <v>137.81299999999999</v>
      </c>
      <c r="F444" s="25">
        <f t="shared" si="19"/>
        <v>48.234999999999999</v>
      </c>
      <c r="G444" s="25">
        <v>0</v>
      </c>
      <c r="H444" s="25">
        <f t="shared" si="20"/>
        <v>48.234999999999999</v>
      </c>
    </row>
    <row r="445" spans="1:8" x14ac:dyDescent="0.2">
      <c r="A445" s="7" t="s">
        <v>29</v>
      </c>
      <c r="B445" s="28" t="s">
        <v>228</v>
      </c>
      <c r="C445" s="28" t="s">
        <v>60</v>
      </c>
      <c r="D445" s="25">
        <v>0.2</v>
      </c>
      <c r="E445" s="23">
        <f>SUMIFS(UK!H:H,UK!A:A,'Special condition stocks'!C445,UK!C:C,'Special condition stocks'!A445)</f>
        <v>7.8E-2</v>
      </c>
      <c r="F445" s="25">
        <f t="shared" si="19"/>
        <v>1.6E-2</v>
      </c>
      <c r="G445" s="25">
        <v>0</v>
      </c>
      <c r="H445" s="25">
        <f t="shared" si="20"/>
        <v>1.6E-2</v>
      </c>
    </row>
    <row r="446" spans="1:8" x14ac:dyDescent="0.2">
      <c r="A446" s="7" t="s">
        <v>32</v>
      </c>
      <c r="B446" s="28" t="s">
        <v>228</v>
      </c>
      <c r="C446" s="28" t="s">
        <v>60</v>
      </c>
      <c r="D446" s="25">
        <v>0.2</v>
      </c>
      <c r="E446" s="23">
        <f>SUMIFS(UK!H:H,UK!A:A,'Special condition stocks'!C446,UK!C:C,'Special condition stocks'!A446)</f>
        <v>0</v>
      </c>
      <c r="F446" s="25">
        <f t="shared" si="19"/>
        <v>0</v>
      </c>
      <c r="G446" s="25">
        <v>0</v>
      </c>
      <c r="H446" s="25">
        <f t="shared" si="20"/>
        <v>0</v>
      </c>
    </row>
    <row r="447" spans="1:8" x14ac:dyDescent="0.2">
      <c r="A447" s="7" t="s">
        <v>31</v>
      </c>
      <c r="B447" s="28" t="s">
        <v>228</v>
      </c>
      <c r="C447" s="28" t="s">
        <v>60</v>
      </c>
      <c r="D447" s="25">
        <v>0.2</v>
      </c>
      <c r="E447" s="23">
        <f>SUMIFS(UK!H:H,UK!A:A,'Special condition stocks'!C447,UK!C:C,'Special condition stocks'!A447)</f>
        <v>2</v>
      </c>
      <c r="F447" s="25">
        <f t="shared" si="19"/>
        <v>0.4</v>
      </c>
      <c r="G447" s="25">
        <v>0</v>
      </c>
      <c r="H447" s="25">
        <f t="shared" si="20"/>
        <v>0.4</v>
      </c>
    </row>
    <row r="448" spans="1:8" x14ac:dyDescent="0.2">
      <c r="A448" s="7" t="s">
        <v>30</v>
      </c>
      <c r="B448" s="28" t="s">
        <v>228</v>
      </c>
      <c r="C448" s="28" t="s">
        <v>60</v>
      </c>
      <c r="D448" s="25">
        <v>0.2</v>
      </c>
      <c r="E448" s="23">
        <f>SUMIFS(UK!H:H,UK!A:A,'Special condition stocks'!C448,UK!C:C,'Special condition stocks'!A448)</f>
        <v>0</v>
      </c>
      <c r="F448" s="25">
        <f t="shared" si="19"/>
        <v>0</v>
      </c>
      <c r="G448" s="25">
        <v>0</v>
      </c>
      <c r="H448" s="25">
        <f t="shared" si="20"/>
        <v>0</v>
      </c>
    </row>
    <row r="449" spans="1:8" x14ac:dyDescent="0.2">
      <c r="A449" s="7" t="s">
        <v>4</v>
      </c>
      <c r="B449" s="28" t="s">
        <v>228</v>
      </c>
      <c r="C449" s="28" t="s">
        <v>60</v>
      </c>
      <c r="D449" s="25">
        <v>0.2</v>
      </c>
      <c r="E449" s="23">
        <f>SUMIFS(UK!H:H,UK!A:A,'Special condition stocks'!C449,UK!C:C,'Special condition stocks'!A449)</f>
        <v>278.267</v>
      </c>
      <c r="F449" s="25">
        <f t="shared" si="19"/>
        <v>55.652999999999999</v>
      </c>
      <c r="G449" s="25">
        <v>0</v>
      </c>
      <c r="H449" s="25">
        <f t="shared" si="20"/>
        <v>55.652999999999999</v>
      </c>
    </row>
    <row r="450" spans="1:8" x14ac:dyDescent="0.2">
      <c r="A450" s="7" t="s">
        <v>13</v>
      </c>
      <c r="B450" s="28" t="s">
        <v>228</v>
      </c>
      <c r="C450" s="28" t="s">
        <v>60</v>
      </c>
      <c r="D450" s="25">
        <v>0.2</v>
      </c>
      <c r="E450" s="23">
        <f>SUMIFS(UK!H:H,UK!A:A,'Special condition stocks'!C450,UK!C:C,'Special condition stocks'!A450)</f>
        <v>70.332999999999998</v>
      </c>
      <c r="F450" s="25">
        <f t="shared" si="19"/>
        <v>14.067</v>
      </c>
      <c r="G450" s="25">
        <v>0</v>
      </c>
      <c r="H450" s="25">
        <f t="shared" si="20"/>
        <v>14.067</v>
      </c>
    </row>
    <row r="451" spans="1:8" x14ac:dyDescent="0.2">
      <c r="A451" s="7" t="s">
        <v>17</v>
      </c>
      <c r="B451" s="28" t="s">
        <v>228</v>
      </c>
      <c r="C451" s="28" t="s">
        <v>60</v>
      </c>
      <c r="D451" s="25">
        <v>0.2</v>
      </c>
      <c r="E451" s="23">
        <f>SUMIFS(UK!H:H,UK!A:A,'Special condition stocks'!C451,UK!C:C,'Special condition stocks'!A451)</f>
        <v>7.6719999999999997</v>
      </c>
      <c r="F451" s="25">
        <f t="shared" si="19"/>
        <v>1.534</v>
      </c>
      <c r="G451" s="25">
        <v>0</v>
      </c>
      <c r="H451" s="25">
        <f t="shared" si="20"/>
        <v>1.534</v>
      </c>
    </row>
    <row r="452" spans="1:8" x14ac:dyDescent="0.2">
      <c r="A452" s="7" t="s">
        <v>18</v>
      </c>
      <c r="B452" s="28" t="s">
        <v>228</v>
      </c>
      <c r="C452" s="28" t="s">
        <v>60</v>
      </c>
      <c r="D452" s="25">
        <v>0.2</v>
      </c>
      <c r="E452" s="23">
        <f>SUMIFS(UK!H:H,UK!A:A,'Special condition stocks'!C452,UK!C:C,'Special condition stocks'!A452)</f>
        <v>107.333</v>
      </c>
      <c r="F452" s="25">
        <f t="shared" si="19"/>
        <v>21.466999999999999</v>
      </c>
      <c r="G452" s="25">
        <v>0</v>
      </c>
      <c r="H452" s="25">
        <f t="shared" si="20"/>
        <v>21.466999999999999</v>
      </c>
    </row>
    <row r="453" spans="1:8" x14ac:dyDescent="0.2">
      <c r="A453" s="7" t="s">
        <v>14</v>
      </c>
      <c r="B453" s="28" t="s">
        <v>228</v>
      </c>
      <c r="C453" s="28" t="s">
        <v>60</v>
      </c>
      <c r="D453" s="25">
        <v>0.2</v>
      </c>
      <c r="E453" s="23">
        <f>SUMIFS(UK!H:H,UK!A:A,'Special condition stocks'!C453,UK!C:C,'Special condition stocks'!A453)</f>
        <v>194.62200000000001</v>
      </c>
      <c r="F453" s="25">
        <f t="shared" si="19"/>
        <v>38.923999999999999</v>
      </c>
      <c r="G453" s="25">
        <v>0</v>
      </c>
      <c r="H453" s="25">
        <f t="shared" si="20"/>
        <v>38.923999999999999</v>
      </c>
    </row>
    <row r="454" spans="1:8" x14ac:dyDescent="0.2">
      <c r="A454" s="7" t="s">
        <v>7</v>
      </c>
      <c r="B454" s="28" t="s">
        <v>228</v>
      </c>
      <c r="C454" s="28" t="s">
        <v>60</v>
      </c>
      <c r="D454" s="25">
        <v>0.2</v>
      </c>
      <c r="E454" s="23">
        <f>SUMIFS(UK!H:H,UK!A:A,'Special condition stocks'!C454,UK!C:C,'Special condition stocks'!A454)</f>
        <v>6.226</v>
      </c>
      <c r="F454" s="25">
        <f t="shared" si="19"/>
        <v>1.2450000000000001</v>
      </c>
      <c r="G454" s="25">
        <v>0</v>
      </c>
      <c r="H454" s="25">
        <f t="shared" si="20"/>
        <v>1.2450000000000001</v>
      </c>
    </row>
    <row r="455" spans="1:8" x14ac:dyDescent="0.2">
      <c r="A455" s="7" t="s">
        <v>15</v>
      </c>
      <c r="B455" s="28" t="s">
        <v>228</v>
      </c>
      <c r="C455" s="28" t="s">
        <v>60</v>
      </c>
      <c r="D455" s="25">
        <v>0.2</v>
      </c>
      <c r="E455" s="23">
        <f>SUMIFS(UK!H:H,UK!A:A,'Special condition stocks'!C455,UK!C:C,'Special condition stocks'!A455)</f>
        <v>4.9779999999999998</v>
      </c>
      <c r="F455" s="25">
        <f t="shared" si="19"/>
        <v>0.996</v>
      </c>
      <c r="G455" s="25">
        <v>0</v>
      </c>
      <c r="H455" s="25">
        <f t="shared" si="20"/>
        <v>0.996</v>
      </c>
    </row>
    <row r="456" spans="1:8" x14ac:dyDescent="0.2">
      <c r="A456" s="7" t="s">
        <v>66</v>
      </c>
      <c r="B456" s="28" t="s">
        <v>228</v>
      </c>
      <c r="C456" s="28" t="s">
        <v>60</v>
      </c>
      <c r="D456" s="25">
        <v>0.2</v>
      </c>
      <c r="E456" s="23">
        <f>SUMIFS(UK!H:H,UK!A:A,'Special condition stocks'!C456,UK!C:C,'Special condition stocks'!A456)</f>
        <v>0</v>
      </c>
      <c r="F456" s="25">
        <f t="shared" si="19"/>
        <v>0</v>
      </c>
      <c r="G456" s="25">
        <v>0</v>
      </c>
      <c r="H456" s="25">
        <f t="shared" si="20"/>
        <v>0</v>
      </c>
    </row>
    <row r="457" spans="1:8" x14ac:dyDescent="0.2">
      <c r="A457" s="7" t="s">
        <v>23</v>
      </c>
      <c r="B457" s="28" t="s">
        <v>228</v>
      </c>
      <c r="C457" s="28" t="s">
        <v>60</v>
      </c>
      <c r="D457" s="25">
        <v>0.2</v>
      </c>
      <c r="E457" s="23">
        <f>SUMIFS(UK!H:H,UK!A:A,'Special condition stocks'!C457,UK!C:C,'Special condition stocks'!A457)</f>
        <v>2.589</v>
      </c>
      <c r="F457" s="25">
        <f t="shared" si="19"/>
        <v>0.51800000000000002</v>
      </c>
      <c r="G457" s="25">
        <v>0</v>
      </c>
      <c r="H457" s="25">
        <f t="shared" si="20"/>
        <v>0.51800000000000002</v>
      </c>
    </row>
    <row r="458" spans="1:8" x14ac:dyDescent="0.2">
      <c r="A458" s="7" t="s">
        <v>24</v>
      </c>
      <c r="B458" s="28" t="s">
        <v>228</v>
      </c>
      <c r="C458" s="28" t="s">
        <v>60</v>
      </c>
      <c r="D458" s="25">
        <v>0.2</v>
      </c>
      <c r="E458" s="23">
        <f>SUMIFS(UK!H:H,UK!A:A,'Special condition stocks'!C458,UK!C:C,'Special condition stocks'!A458)</f>
        <v>0</v>
      </c>
      <c r="F458" s="25">
        <f t="shared" si="19"/>
        <v>0</v>
      </c>
      <c r="G458" s="25">
        <v>0</v>
      </c>
      <c r="H458" s="25">
        <f t="shared" si="20"/>
        <v>0</v>
      </c>
    </row>
    <row r="459" spans="1:8" x14ac:dyDescent="0.2">
      <c r="A459" s="7" t="s">
        <v>11</v>
      </c>
      <c r="B459" s="28" t="s">
        <v>228</v>
      </c>
      <c r="C459" s="28" t="s">
        <v>60</v>
      </c>
      <c r="D459" s="25">
        <v>0.2</v>
      </c>
      <c r="E459" s="23">
        <f>SUMIFS(UK!H:H,UK!A:A,'Special condition stocks'!C459,UK!C:C,'Special condition stocks'!A459)</f>
        <v>0</v>
      </c>
      <c r="F459" s="25">
        <f t="shared" si="19"/>
        <v>0</v>
      </c>
      <c r="G459" s="25">
        <v>0</v>
      </c>
      <c r="H459" s="25">
        <f t="shared" si="20"/>
        <v>0</v>
      </c>
    </row>
    <row r="460" spans="1:8" x14ac:dyDescent="0.2">
      <c r="A460" s="7" t="s">
        <v>21</v>
      </c>
      <c r="B460" s="28" t="s">
        <v>228</v>
      </c>
      <c r="C460" s="28" t="s">
        <v>60</v>
      </c>
      <c r="D460" s="25">
        <v>0.2</v>
      </c>
      <c r="E460" s="23">
        <f>SUMIFS(UK!H:H,UK!A:A,'Special condition stocks'!C460,UK!C:C,'Special condition stocks'!A460)</f>
        <v>9.23</v>
      </c>
      <c r="F460" s="25">
        <f t="shared" si="19"/>
        <v>1.8460000000000001</v>
      </c>
      <c r="G460" s="25">
        <v>0</v>
      </c>
      <c r="H460" s="25">
        <f t="shared" si="20"/>
        <v>1.8460000000000001</v>
      </c>
    </row>
    <row r="461" spans="1:8" x14ac:dyDescent="0.2">
      <c r="A461" s="7" t="s">
        <v>12</v>
      </c>
      <c r="B461" s="28" t="s">
        <v>228</v>
      </c>
      <c r="C461" s="28" t="s">
        <v>60</v>
      </c>
      <c r="D461" s="25">
        <v>0.2</v>
      </c>
      <c r="E461" s="23">
        <f>SUMIFS(UK!H:H,UK!A:A,'Special condition stocks'!C461,UK!C:C,'Special condition stocks'!A461)</f>
        <v>117.8</v>
      </c>
      <c r="F461" s="25">
        <f t="shared" si="19"/>
        <v>23.56</v>
      </c>
      <c r="G461" s="25">
        <v>0</v>
      </c>
      <c r="H461" s="25">
        <f t="shared" si="20"/>
        <v>23.56</v>
      </c>
    </row>
    <row r="462" spans="1:8" x14ac:dyDescent="0.2">
      <c r="A462" s="7" t="s">
        <v>49</v>
      </c>
      <c r="B462" s="28" t="s">
        <v>228</v>
      </c>
      <c r="C462" s="28" t="s">
        <v>60</v>
      </c>
      <c r="D462" s="25">
        <v>0.2</v>
      </c>
      <c r="E462" s="23">
        <f>SUMIFS(UK!H:H,UK!A:A,'Special condition stocks'!C462,UK!C:C,'Special condition stocks'!A462)</f>
        <v>0</v>
      </c>
      <c r="F462" s="25">
        <f t="shared" si="19"/>
        <v>0</v>
      </c>
      <c r="G462" s="25">
        <v>0</v>
      </c>
      <c r="H462" s="25">
        <f t="shared" si="20"/>
        <v>0</v>
      </c>
    </row>
    <row r="463" spans="1:8" x14ac:dyDescent="0.2">
      <c r="A463" s="7" t="s">
        <v>5</v>
      </c>
      <c r="B463" s="28" t="s">
        <v>228</v>
      </c>
      <c r="C463" s="28" t="s">
        <v>60</v>
      </c>
      <c r="D463" s="25">
        <v>0.2</v>
      </c>
      <c r="E463" s="23">
        <f>SUMIFS(UK!H:H,UK!A:A,'Special condition stocks'!C463,UK!C:C,'Special condition stocks'!A463)</f>
        <v>231</v>
      </c>
      <c r="F463" s="25">
        <f t="shared" si="19"/>
        <v>46.2</v>
      </c>
      <c r="G463" s="25">
        <v>0</v>
      </c>
      <c r="H463" s="25">
        <f t="shared" si="20"/>
        <v>46.2</v>
      </c>
    </row>
    <row r="464" spans="1:8" x14ac:dyDescent="0.2">
      <c r="A464" s="7" t="s">
        <v>16</v>
      </c>
      <c r="B464" s="28" t="s">
        <v>228</v>
      </c>
      <c r="C464" s="28" t="s">
        <v>60</v>
      </c>
      <c r="D464" s="25">
        <v>0.2</v>
      </c>
      <c r="E464" s="23">
        <f>SUMIFS(UK!H:H,UK!A:A,'Special condition stocks'!C464,UK!C:C,'Special condition stocks'!A464)</f>
        <v>35.213000000000001</v>
      </c>
      <c r="F464" s="25">
        <f t="shared" si="19"/>
        <v>7.0430000000000001</v>
      </c>
      <c r="G464" s="25">
        <v>0</v>
      </c>
      <c r="H464" s="25">
        <f t="shared" si="20"/>
        <v>7.0430000000000001</v>
      </c>
    </row>
    <row r="465" spans="1:8" x14ac:dyDescent="0.2">
      <c r="A465" s="7" t="s">
        <v>25</v>
      </c>
      <c r="B465" s="28" t="s">
        <v>228</v>
      </c>
      <c r="C465" s="28" t="s">
        <v>60</v>
      </c>
      <c r="D465" s="25">
        <v>0.2</v>
      </c>
      <c r="E465" s="23">
        <f>SUMIFS(UK!H:H,UK!A:A,'Special condition stocks'!C465,UK!C:C,'Special condition stocks'!A465)</f>
        <v>0</v>
      </c>
      <c r="F465" s="25">
        <f t="shared" si="19"/>
        <v>0</v>
      </c>
      <c r="G465" s="25">
        <v>0</v>
      </c>
      <c r="H465" s="25">
        <f t="shared" si="20"/>
        <v>0</v>
      </c>
    </row>
    <row r="466" spans="1:8" x14ac:dyDescent="0.2">
      <c r="A466" s="7" t="s">
        <v>28</v>
      </c>
      <c r="B466" s="28" t="s">
        <v>228</v>
      </c>
      <c r="C466" s="28" t="s">
        <v>60</v>
      </c>
      <c r="D466" s="25">
        <v>0.2</v>
      </c>
      <c r="E466" s="23">
        <f>SUMIFS(UK!H:H,UK!A:A,'Special condition stocks'!C466,UK!C:C,'Special condition stocks'!A466)</f>
        <v>0</v>
      </c>
      <c r="F466" s="25">
        <f t="shared" si="19"/>
        <v>0</v>
      </c>
      <c r="G466" s="25">
        <v>0</v>
      </c>
      <c r="H466" s="25">
        <f t="shared" si="20"/>
        <v>0</v>
      </c>
    </row>
    <row r="467" spans="1:8" x14ac:dyDescent="0.2">
      <c r="A467" s="7" t="s">
        <v>27</v>
      </c>
      <c r="B467" s="28" t="s">
        <v>228</v>
      </c>
      <c r="C467" s="28" t="s">
        <v>60</v>
      </c>
      <c r="D467" s="25">
        <v>0.2</v>
      </c>
      <c r="E467" s="23">
        <f>SUMIFS(UK!H:H,UK!A:A,'Special condition stocks'!C467,UK!C:C,'Special condition stocks'!A467)</f>
        <v>17.399999999999999</v>
      </c>
      <c r="F467" s="25">
        <f t="shared" si="19"/>
        <v>3.48</v>
      </c>
      <c r="G467" s="25">
        <v>0</v>
      </c>
      <c r="H467" s="25">
        <f t="shared" si="20"/>
        <v>3.48</v>
      </c>
    </row>
    <row r="468" spans="1:8" x14ac:dyDescent="0.2">
      <c r="A468" s="7" t="s">
        <v>26</v>
      </c>
      <c r="B468" s="28" t="s">
        <v>228</v>
      </c>
      <c r="C468" s="28" t="s">
        <v>60</v>
      </c>
      <c r="D468" s="25">
        <v>0.2</v>
      </c>
      <c r="E468" s="23">
        <f>SUMIFS(UK!H:H,UK!A:A,'Special condition stocks'!C468,UK!C:C,'Special condition stocks'!A468)</f>
        <v>0</v>
      </c>
      <c r="F468" s="25">
        <f t="shared" si="19"/>
        <v>0</v>
      </c>
      <c r="G468" s="25">
        <v>0</v>
      </c>
      <c r="H468" s="25">
        <f t="shared" si="20"/>
        <v>0</v>
      </c>
    </row>
    <row r="469" spans="1:8" x14ac:dyDescent="0.2">
      <c r="A469" s="7" t="s">
        <v>108</v>
      </c>
      <c r="B469" s="28" t="s">
        <v>228</v>
      </c>
      <c r="C469" s="28" t="s">
        <v>60</v>
      </c>
      <c r="D469" s="25">
        <v>0.2</v>
      </c>
      <c r="E469" s="23">
        <f>SUMIFS(UK!H:H,UK!A:A,'Special condition stocks'!C469,UK!C:C,'Special condition stocks'!A469)</f>
        <v>1.244</v>
      </c>
      <c r="F469" s="25">
        <f t="shared" si="19"/>
        <v>0.249</v>
      </c>
      <c r="G469" s="25">
        <v>0</v>
      </c>
      <c r="H469" s="25">
        <f t="shared" si="20"/>
        <v>0.249</v>
      </c>
    </row>
    <row r="470" spans="1:8" x14ac:dyDescent="0.2">
      <c r="A470" s="7" t="s">
        <v>20</v>
      </c>
      <c r="B470" s="28" t="s">
        <v>228</v>
      </c>
      <c r="C470" s="28" t="s">
        <v>60</v>
      </c>
      <c r="D470" s="25">
        <v>0.2</v>
      </c>
      <c r="E470" s="23">
        <f>SUMIFS(UK!H:H,UK!A:A,'Special condition stocks'!C470,UK!C:C,'Special condition stocks'!A470)</f>
        <v>8.8040000000000003</v>
      </c>
      <c r="F470" s="25">
        <f t="shared" si="19"/>
        <v>1.7609999999999999</v>
      </c>
      <c r="G470" s="25">
        <v>0</v>
      </c>
      <c r="H470" s="25">
        <f t="shared" si="20"/>
        <v>1.7609999999999999</v>
      </c>
    </row>
    <row r="471" spans="1:8" x14ac:dyDescent="0.2">
      <c r="A471" s="7" t="s">
        <v>10</v>
      </c>
      <c r="B471" s="28" t="s">
        <v>228</v>
      </c>
      <c r="C471" s="28" t="s">
        <v>60</v>
      </c>
      <c r="D471" s="25">
        <v>0.2</v>
      </c>
      <c r="E471" s="23">
        <f>SUMIFS(UK!H:H,UK!A:A,'Special condition stocks'!C471,UK!C:C,'Special condition stocks'!A471)</f>
        <v>5.9</v>
      </c>
      <c r="F471" s="25">
        <f t="shared" si="19"/>
        <v>1.18</v>
      </c>
      <c r="G471" s="25">
        <v>0</v>
      </c>
      <c r="H471" s="25">
        <f t="shared" si="20"/>
        <v>1.18</v>
      </c>
    </row>
    <row r="472" spans="1:8" x14ac:dyDescent="0.2">
      <c r="A472" s="7" t="s">
        <v>9</v>
      </c>
      <c r="B472" s="28" t="s">
        <v>228</v>
      </c>
      <c r="C472" s="28" t="s">
        <v>60</v>
      </c>
      <c r="D472" s="25">
        <v>0.2</v>
      </c>
      <c r="E472" s="23">
        <f>SUMIFS(UK!H:H,UK!A:A,'Special condition stocks'!C472,UK!C:C,'Special condition stocks'!A472)</f>
        <v>41.7</v>
      </c>
      <c r="F472" s="25">
        <f t="shared" si="19"/>
        <v>8.34</v>
      </c>
      <c r="G472" s="25">
        <v>0</v>
      </c>
      <c r="H472" s="25">
        <f t="shared" si="20"/>
        <v>8.34</v>
      </c>
    </row>
    <row r="473" spans="1:8" x14ac:dyDescent="0.2">
      <c r="A473" s="7" t="s">
        <v>2</v>
      </c>
      <c r="B473" s="28" t="s">
        <v>228</v>
      </c>
      <c r="C473" s="28" t="s">
        <v>60</v>
      </c>
      <c r="D473" s="25">
        <v>0.2</v>
      </c>
      <c r="E473" s="23">
        <f>SUMIFS(UK!H:H,UK!A:A,'Special condition stocks'!C473,UK!C:C,'Special condition stocks'!A473)</f>
        <v>1066.4000000000001</v>
      </c>
      <c r="F473" s="25">
        <f t="shared" si="19"/>
        <v>213.28</v>
      </c>
      <c r="G473" s="25">
        <v>0</v>
      </c>
      <c r="H473" s="25">
        <f t="shared" si="20"/>
        <v>213.28</v>
      </c>
    </row>
    <row r="474" spans="1:8" x14ac:dyDescent="0.2">
      <c r="A474" s="7" t="s">
        <v>6</v>
      </c>
      <c r="B474" s="28" t="s">
        <v>228</v>
      </c>
      <c r="C474" s="28" t="s">
        <v>60</v>
      </c>
      <c r="D474" s="25">
        <v>0.2</v>
      </c>
      <c r="E474" s="23">
        <f>SUMIFS(UK!H:H,UK!A:A,'Special condition stocks'!C474,UK!C:C,'Special condition stocks'!A474)</f>
        <v>439.6</v>
      </c>
      <c r="F474" s="25">
        <f t="shared" si="19"/>
        <v>87.92</v>
      </c>
      <c r="G474" s="25">
        <v>0</v>
      </c>
      <c r="H474" s="25">
        <f t="shared" si="20"/>
        <v>87.92</v>
      </c>
    </row>
    <row r="475" spans="1:8" x14ac:dyDescent="0.2">
      <c r="A475" s="7" t="s">
        <v>19</v>
      </c>
      <c r="B475" s="28" t="s">
        <v>228</v>
      </c>
      <c r="C475" s="28" t="s">
        <v>60</v>
      </c>
      <c r="D475" s="25">
        <v>0.2</v>
      </c>
      <c r="E475" s="23">
        <f>SUMIFS(UK!H:H,UK!A:A,'Special condition stocks'!C475,UK!C:C,'Special condition stocks'!A475)</f>
        <v>6.415</v>
      </c>
      <c r="F475" s="25">
        <f t="shared" si="19"/>
        <v>1.2829999999999999</v>
      </c>
      <c r="G475" s="25">
        <v>0</v>
      </c>
      <c r="H475" s="25">
        <f t="shared" si="20"/>
        <v>1.2829999999999999</v>
      </c>
    </row>
    <row r="476" spans="1:8" x14ac:dyDescent="0.2">
      <c r="A476" s="7" t="s">
        <v>8</v>
      </c>
      <c r="B476" s="28" t="s">
        <v>228</v>
      </c>
      <c r="C476" s="28" t="s">
        <v>60</v>
      </c>
      <c r="D476" s="25">
        <v>0.2</v>
      </c>
      <c r="E476" s="23">
        <f>SUMIFS(UK!H:H,UK!A:A,'Special condition stocks'!C476,UK!C:C,'Special condition stocks'!A476)</f>
        <v>5.2</v>
      </c>
      <c r="F476" s="25">
        <f t="shared" si="19"/>
        <v>1.04</v>
      </c>
      <c r="G476" s="25">
        <v>0</v>
      </c>
      <c r="H476" s="25">
        <f t="shared" si="20"/>
        <v>1.04</v>
      </c>
    </row>
    <row r="477" spans="1:8" x14ac:dyDescent="0.2">
      <c r="A477" s="7" t="s">
        <v>22</v>
      </c>
      <c r="B477" s="28" t="s">
        <v>228</v>
      </c>
      <c r="C477" s="28" t="s">
        <v>60</v>
      </c>
      <c r="D477" s="25">
        <v>0.2</v>
      </c>
      <c r="E477" s="23">
        <f>SUMIFS(UK!H:H,UK!A:A,'Special condition stocks'!C477,UK!C:C,'Special condition stocks'!A477)</f>
        <v>0</v>
      </c>
      <c r="F477" s="25">
        <f t="shared" si="19"/>
        <v>0</v>
      </c>
      <c r="G477" s="25">
        <v>0</v>
      </c>
      <c r="H477" s="25">
        <f t="shared" si="20"/>
        <v>0</v>
      </c>
    </row>
    <row r="478" spans="1:8" x14ac:dyDescent="0.2">
      <c r="A478" s="7" t="s">
        <v>107</v>
      </c>
      <c r="B478" s="28" t="s">
        <v>228</v>
      </c>
      <c r="C478" s="28" t="s">
        <v>60</v>
      </c>
      <c r="D478" s="25">
        <v>0.2</v>
      </c>
      <c r="E478" s="23">
        <f>SUMIFS(UK!H:H,UK!A:A,'Special condition stocks'!C478,UK!C:C,'Special condition stocks'!A478)</f>
        <v>0</v>
      </c>
      <c r="F478" s="25">
        <f t="shared" si="19"/>
        <v>0</v>
      </c>
      <c r="G478" s="25">
        <v>0</v>
      </c>
      <c r="H478" s="25">
        <f t="shared" si="20"/>
        <v>0</v>
      </c>
    </row>
    <row r="479" spans="1:8" x14ac:dyDescent="0.2">
      <c r="A479" s="7" t="s">
        <v>29</v>
      </c>
      <c r="B479" s="28" t="s">
        <v>229</v>
      </c>
      <c r="C479" s="28" t="s">
        <v>61</v>
      </c>
      <c r="D479" s="25">
        <v>0.25</v>
      </c>
      <c r="E479" s="23">
        <f>SUMIFS(UK!H:H,UK!A:A,'Special condition stocks'!C479,UK!C:C,'Special condition stocks'!A479)</f>
        <v>0</v>
      </c>
      <c r="F479" s="25">
        <f t="shared" si="19"/>
        <v>0</v>
      </c>
      <c r="G479" s="25">
        <v>0</v>
      </c>
      <c r="H479" s="25">
        <f t="shared" si="20"/>
        <v>0</v>
      </c>
    </row>
    <row r="480" spans="1:8" x14ac:dyDescent="0.2">
      <c r="A480" s="7" t="s">
        <v>32</v>
      </c>
      <c r="B480" s="28" t="s">
        <v>229</v>
      </c>
      <c r="C480" s="28" t="s">
        <v>61</v>
      </c>
      <c r="D480" s="25">
        <v>0.25</v>
      </c>
      <c r="E480" s="23">
        <f>SUMIFS(UK!H:H,UK!A:A,'Special condition stocks'!C480,UK!C:C,'Special condition stocks'!A480)</f>
        <v>0</v>
      </c>
      <c r="F480" s="25">
        <f t="shared" si="19"/>
        <v>0</v>
      </c>
      <c r="G480" s="25">
        <v>0</v>
      </c>
      <c r="H480" s="25">
        <f t="shared" si="20"/>
        <v>0</v>
      </c>
    </row>
    <row r="481" spans="1:8" x14ac:dyDescent="0.2">
      <c r="A481" s="7" t="s">
        <v>31</v>
      </c>
      <c r="B481" s="28" t="s">
        <v>229</v>
      </c>
      <c r="C481" s="28" t="s">
        <v>61</v>
      </c>
      <c r="D481" s="25">
        <v>0.25</v>
      </c>
      <c r="E481" s="23">
        <f>SUMIFS(UK!H:H,UK!A:A,'Special condition stocks'!C481,UK!C:C,'Special condition stocks'!A481)</f>
        <v>5</v>
      </c>
      <c r="F481" s="25">
        <f t="shared" ref="F481:F544" si="21">ROUND(E481*D481,3)</f>
        <v>1.25</v>
      </c>
      <c r="G481" s="25">
        <v>0</v>
      </c>
      <c r="H481" s="25">
        <f t="shared" ref="H481:H544" si="22">F481+G481</f>
        <v>1.25</v>
      </c>
    </row>
    <row r="482" spans="1:8" x14ac:dyDescent="0.2">
      <c r="A482" s="7" t="s">
        <v>30</v>
      </c>
      <c r="B482" s="28" t="s">
        <v>229</v>
      </c>
      <c r="C482" s="28" t="s">
        <v>61</v>
      </c>
      <c r="D482" s="25">
        <v>0.25</v>
      </c>
      <c r="E482" s="23">
        <f>SUMIFS(UK!H:H,UK!A:A,'Special condition stocks'!C482,UK!C:C,'Special condition stocks'!A482)</f>
        <v>0</v>
      </c>
      <c r="F482" s="25">
        <f t="shared" si="21"/>
        <v>0</v>
      </c>
      <c r="G482" s="25">
        <v>0</v>
      </c>
      <c r="H482" s="25">
        <f t="shared" si="22"/>
        <v>0</v>
      </c>
    </row>
    <row r="483" spans="1:8" x14ac:dyDescent="0.2">
      <c r="A483" s="7" t="s">
        <v>4</v>
      </c>
      <c r="B483" s="28" t="s">
        <v>229</v>
      </c>
      <c r="C483" s="28" t="s">
        <v>61</v>
      </c>
      <c r="D483" s="25">
        <v>0.25</v>
      </c>
      <c r="E483" s="23">
        <f>SUMIFS(UK!H:H,UK!A:A,'Special condition stocks'!C483,UK!C:C,'Special condition stocks'!A483)</f>
        <v>177.95299999999997</v>
      </c>
      <c r="F483" s="25">
        <f t="shared" si="21"/>
        <v>44.488</v>
      </c>
      <c r="G483" s="25">
        <v>0</v>
      </c>
      <c r="H483" s="25">
        <f t="shared" si="22"/>
        <v>44.488</v>
      </c>
    </row>
    <row r="484" spans="1:8" x14ac:dyDescent="0.2">
      <c r="A484" s="7" t="s">
        <v>13</v>
      </c>
      <c r="B484" s="28" t="s">
        <v>229</v>
      </c>
      <c r="C484" s="28" t="s">
        <v>61</v>
      </c>
      <c r="D484" s="25">
        <v>0.25</v>
      </c>
      <c r="E484" s="23">
        <f>SUMIFS(UK!H:H,UK!A:A,'Special condition stocks'!C484,UK!C:C,'Special condition stocks'!A484)</f>
        <v>39.32</v>
      </c>
      <c r="F484" s="25">
        <f t="shared" si="21"/>
        <v>9.83</v>
      </c>
      <c r="G484" s="25">
        <v>0</v>
      </c>
      <c r="H484" s="25">
        <f t="shared" si="22"/>
        <v>9.83</v>
      </c>
    </row>
    <row r="485" spans="1:8" x14ac:dyDescent="0.2">
      <c r="A485" s="7" t="s">
        <v>17</v>
      </c>
      <c r="B485" s="28" t="s">
        <v>229</v>
      </c>
      <c r="C485" s="28" t="s">
        <v>61</v>
      </c>
      <c r="D485" s="25">
        <v>0.25</v>
      </c>
      <c r="E485" s="23">
        <f>SUMIFS(UK!H:H,UK!A:A,'Special condition stocks'!C485,UK!C:C,'Special condition stocks'!A485)</f>
        <v>31.956</v>
      </c>
      <c r="F485" s="25">
        <f t="shared" si="21"/>
        <v>7.9889999999999999</v>
      </c>
      <c r="G485" s="25">
        <v>0</v>
      </c>
      <c r="H485" s="25">
        <f t="shared" si="22"/>
        <v>7.9889999999999999</v>
      </c>
    </row>
    <row r="486" spans="1:8" x14ac:dyDescent="0.2">
      <c r="A486" s="7" t="s">
        <v>18</v>
      </c>
      <c r="B486" s="28" t="s">
        <v>229</v>
      </c>
      <c r="C486" s="28" t="s">
        <v>61</v>
      </c>
      <c r="D486" s="25">
        <v>0.25</v>
      </c>
      <c r="E486" s="23">
        <f>SUMIFS(UK!H:H,UK!A:A,'Special condition stocks'!C486,UK!C:C,'Special condition stocks'!A486)</f>
        <v>67.034999999999997</v>
      </c>
      <c r="F486" s="25">
        <f t="shared" si="21"/>
        <v>16.759</v>
      </c>
      <c r="G486" s="25">
        <v>0</v>
      </c>
      <c r="H486" s="25">
        <f t="shared" si="22"/>
        <v>16.759</v>
      </c>
    </row>
    <row r="487" spans="1:8" x14ac:dyDescent="0.2">
      <c r="A487" s="7" t="s">
        <v>14</v>
      </c>
      <c r="B487" s="28" t="s">
        <v>229</v>
      </c>
      <c r="C487" s="28" t="s">
        <v>61</v>
      </c>
      <c r="D487" s="25">
        <v>0.25</v>
      </c>
      <c r="E487" s="23">
        <f>SUMIFS(UK!H:H,UK!A:A,'Special condition stocks'!C487,UK!C:C,'Special condition stocks'!A487)</f>
        <v>262.02699999999999</v>
      </c>
      <c r="F487" s="25">
        <f t="shared" si="21"/>
        <v>65.507000000000005</v>
      </c>
      <c r="G487" s="25">
        <v>0</v>
      </c>
      <c r="H487" s="25">
        <f t="shared" si="22"/>
        <v>65.507000000000005</v>
      </c>
    </row>
    <row r="488" spans="1:8" x14ac:dyDescent="0.2">
      <c r="A488" s="7" t="s">
        <v>7</v>
      </c>
      <c r="B488" s="28" t="s">
        <v>229</v>
      </c>
      <c r="C488" s="28" t="s">
        <v>61</v>
      </c>
      <c r="D488" s="25">
        <v>0.25</v>
      </c>
      <c r="E488" s="23">
        <f>SUMIFS(UK!H:H,UK!A:A,'Special condition stocks'!C488,UK!C:C,'Special condition stocks'!A488)</f>
        <v>2.1</v>
      </c>
      <c r="F488" s="25">
        <f t="shared" si="21"/>
        <v>0.52500000000000002</v>
      </c>
      <c r="G488" s="25">
        <v>0</v>
      </c>
      <c r="H488" s="25">
        <f t="shared" si="22"/>
        <v>0.52500000000000002</v>
      </c>
    </row>
    <row r="489" spans="1:8" x14ac:dyDescent="0.2">
      <c r="A489" s="7" t="s">
        <v>15</v>
      </c>
      <c r="B489" s="28" t="s">
        <v>229</v>
      </c>
      <c r="C489" s="28" t="s">
        <v>61</v>
      </c>
      <c r="D489" s="25">
        <v>0.25</v>
      </c>
      <c r="E489" s="23">
        <f>SUMIFS(UK!H:H,UK!A:A,'Special condition stocks'!C489,UK!C:C,'Special condition stocks'!A489)</f>
        <v>16.457999999999998</v>
      </c>
      <c r="F489" s="25">
        <f t="shared" si="21"/>
        <v>4.1150000000000002</v>
      </c>
      <c r="G489" s="25">
        <v>0</v>
      </c>
      <c r="H489" s="25">
        <f t="shared" si="22"/>
        <v>4.1150000000000002</v>
      </c>
    </row>
    <row r="490" spans="1:8" x14ac:dyDescent="0.2">
      <c r="A490" s="7" t="s">
        <v>66</v>
      </c>
      <c r="B490" s="28" t="s">
        <v>229</v>
      </c>
      <c r="C490" s="28" t="s">
        <v>61</v>
      </c>
      <c r="D490" s="25">
        <v>0.25</v>
      </c>
      <c r="E490" s="23">
        <f>SUMIFS(UK!H:H,UK!A:A,'Special condition stocks'!C490,UK!C:C,'Special condition stocks'!A490)</f>
        <v>0</v>
      </c>
      <c r="F490" s="25">
        <f t="shared" si="21"/>
        <v>0</v>
      </c>
      <c r="G490" s="25">
        <v>0</v>
      </c>
      <c r="H490" s="25">
        <f t="shared" si="22"/>
        <v>0</v>
      </c>
    </row>
    <row r="491" spans="1:8" x14ac:dyDescent="0.2">
      <c r="A491" s="7" t="s">
        <v>23</v>
      </c>
      <c r="B491" s="28" t="s">
        <v>229</v>
      </c>
      <c r="C491" s="28" t="s">
        <v>61</v>
      </c>
      <c r="D491" s="25">
        <v>0.25</v>
      </c>
      <c r="E491" s="23">
        <f>SUMIFS(UK!H:H,UK!A:A,'Special condition stocks'!C491,UK!C:C,'Special condition stocks'!A491)</f>
        <v>0</v>
      </c>
      <c r="F491" s="25">
        <f t="shared" si="21"/>
        <v>0</v>
      </c>
      <c r="G491" s="25">
        <v>0</v>
      </c>
      <c r="H491" s="25">
        <f t="shared" si="22"/>
        <v>0</v>
      </c>
    </row>
    <row r="492" spans="1:8" x14ac:dyDescent="0.2">
      <c r="A492" s="7" t="s">
        <v>24</v>
      </c>
      <c r="B492" s="28" t="s">
        <v>229</v>
      </c>
      <c r="C492" s="28" t="s">
        <v>61</v>
      </c>
      <c r="D492" s="25">
        <v>0.25</v>
      </c>
      <c r="E492" s="23">
        <f>SUMIFS(UK!H:H,UK!A:A,'Special condition stocks'!C492,UK!C:C,'Special condition stocks'!A492)</f>
        <v>0</v>
      </c>
      <c r="F492" s="25">
        <f t="shared" si="21"/>
        <v>0</v>
      </c>
      <c r="G492" s="25">
        <v>0</v>
      </c>
      <c r="H492" s="25">
        <f t="shared" si="22"/>
        <v>0</v>
      </c>
    </row>
    <row r="493" spans="1:8" x14ac:dyDescent="0.2">
      <c r="A493" s="7" t="s">
        <v>11</v>
      </c>
      <c r="B493" s="28" t="s">
        <v>229</v>
      </c>
      <c r="C493" s="28" t="s">
        <v>61</v>
      </c>
      <c r="D493" s="25">
        <v>0.25</v>
      </c>
      <c r="E493" s="23">
        <f>SUMIFS(UK!H:H,UK!A:A,'Special condition stocks'!C493,UK!C:C,'Special condition stocks'!A493)</f>
        <v>0</v>
      </c>
      <c r="F493" s="25">
        <f t="shared" si="21"/>
        <v>0</v>
      </c>
      <c r="G493" s="25">
        <v>0</v>
      </c>
      <c r="H493" s="25">
        <f t="shared" si="22"/>
        <v>0</v>
      </c>
    </row>
    <row r="494" spans="1:8" x14ac:dyDescent="0.2">
      <c r="A494" s="7" t="s">
        <v>21</v>
      </c>
      <c r="B494" s="28" t="s">
        <v>229</v>
      </c>
      <c r="C494" s="28" t="s">
        <v>61</v>
      </c>
      <c r="D494" s="25">
        <v>0.25</v>
      </c>
      <c r="E494" s="23">
        <f>SUMIFS(UK!H:H,UK!A:A,'Special condition stocks'!C494,UK!C:C,'Special condition stocks'!A494)</f>
        <v>0.36</v>
      </c>
      <c r="F494" s="25">
        <f t="shared" si="21"/>
        <v>0.09</v>
      </c>
      <c r="G494" s="25">
        <v>0</v>
      </c>
      <c r="H494" s="25">
        <f t="shared" si="22"/>
        <v>0.09</v>
      </c>
    </row>
    <row r="495" spans="1:8" x14ac:dyDescent="0.2">
      <c r="A495" s="7" t="s">
        <v>12</v>
      </c>
      <c r="B495" s="28" t="s">
        <v>229</v>
      </c>
      <c r="C495" s="28" t="s">
        <v>61</v>
      </c>
      <c r="D495" s="25">
        <v>0.25</v>
      </c>
      <c r="E495" s="23">
        <f>SUMIFS(UK!H:H,UK!A:A,'Special condition stocks'!C495,UK!C:C,'Special condition stocks'!A495)</f>
        <v>45.800000000000004</v>
      </c>
      <c r="F495" s="25">
        <f t="shared" si="21"/>
        <v>11.45</v>
      </c>
      <c r="G495" s="25">
        <v>0</v>
      </c>
      <c r="H495" s="25">
        <f t="shared" si="22"/>
        <v>11.45</v>
      </c>
    </row>
    <row r="496" spans="1:8" x14ac:dyDescent="0.2">
      <c r="A496" s="7" t="s">
        <v>49</v>
      </c>
      <c r="B496" s="28" t="s">
        <v>229</v>
      </c>
      <c r="C496" s="28" t="s">
        <v>61</v>
      </c>
      <c r="D496" s="25">
        <v>0.25</v>
      </c>
      <c r="E496" s="23">
        <f>SUMIFS(UK!H:H,UK!A:A,'Special condition stocks'!C496,UK!C:C,'Special condition stocks'!A496)</f>
        <v>0</v>
      </c>
      <c r="F496" s="25">
        <f t="shared" si="21"/>
        <v>0</v>
      </c>
      <c r="G496" s="25">
        <v>0</v>
      </c>
      <c r="H496" s="25">
        <f t="shared" si="22"/>
        <v>0</v>
      </c>
    </row>
    <row r="497" spans="1:8" x14ac:dyDescent="0.2">
      <c r="A497" s="7" t="s">
        <v>5</v>
      </c>
      <c r="B497" s="28" t="s">
        <v>229</v>
      </c>
      <c r="C497" s="28" t="s">
        <v>61</v>
      </c>
      <c r="D497" s="25">
        <v>0.25</v>
      </c>
      <c r="E497" s="23">
        <f>SUMIFS(UK!H:H,UK!A:A,'Special condition stocks'!C497,UK!C:C,'Special condition stocks'!A497)</f>
        <v>60</v>
      </c>
      <c r="F497" s="25">
        <f t="shared" si="21"/>
        <v>15</v>
      </c>
      <c r="G497" s="25">
        <v>0</v>
      </c>
      <c r="H497" s="25">
        <f t="shared" si="22"/>
        <v>15</v>
      </c>
    </row>
    <row r="498" spans="1:8" x14ac:dyDescent="0.2">
      <c r="A498" s="7" t="s">
        <v>16</v>
      </c>
      <c r="B498" s="28" t="s">
        <v>229</v>
      </c>
      <c r="C498" s="28" t="s">
        <v>61</v>
      </c>
      <c r="D498" s="25">
        <v>0.25</v>
      </c>
      <c r="E498" s="23">
        <f>SUMIFS(UK!H:H,UK!A:A,'Special condition stocks'!C498,UK!C:C,'Special condition stocks'!A498)</f>
        <v>46.524999999999999</v>
      </c>
      <c r="F498" s="25">
        <f t="shared" si="21"/>
        <v>11.631</v>
      </c>
      <c r="G498" s="25">
        <v>0</v>
      </c>
      <c r="H498" s="25">
        <f t="shared" si="22"/>
        <v>11.631</v>
      </c>
    </row>
    <row r="499" spans="1:8" x14ac:dyDescent="0.2">
      <c r="A499" s="7" t="s">
        <v>25</v>
      </c>
      <c r="B499" s="28" t="s">
        <v>229</v>
      </c>
      <c r="C499" s="28" t="s">
        <v>61</v>
      </c>
      <c r="D499" s="25">
        <v>0.25</v>
      </c>
      <c r="E499" s="23">
        <f>SUMIFS(UK!H:H,UK!A:A,'Special condition stocks'!C499,UK!C:C,'Special condition stocks'!A499)</f>
        <v>3.8730000000000002</v>
      </c>
      <c r="F499" s="25">
        <f t="shared" si="21"/>
        <v>0.96799999999999997</v>
      </c>
      <c r="G499" s="25">
        <v>0</v>
      </c>
      <c r="H499" s="25">
        <f t="shared" si="22"/>
        <v>0.96799999999999997</v>
      </c>
    </row>
    <row r="500" spans="1:8" x14ac:dyDescent="0.2">
      <c r="A500" s="7" t="s">
        <v>28</v>
      </c>
      <c r="B500" s="28" t="s">
        <v>229</v>
      </c>
      <c r="C500" s="28" t="s">
        <v>61</v>
      </c>
      <c r="D500" s="25">
        <v>0.25</v>
      </c>
      <c r="E500" s="23">
        <f>SUMIFS(UK!H:H,UK!A:A,'Special condition stocks'!C500,UK!C:C,'Special condition stocks'!A500)</f>
        <v>0</v>
      </c>
      <c r="F500" s="25">
        <f t="shared" si="21"/>
        <v>0</v>
      </c>
      <c r="G500" s="25">
        <v>0</v>
      </c>
      <c r="H500" s="25">
        <f t="shared" si="22"/>
        <v>0</v>
      </c>
    </row>
    <row r="501" spans="1:8" x14ac:dyDescent="0.2">
      <c r="A501" s="7" t="s">
        <v>27</v>
      </c>
      <c r="B501" s="28" t="s">
        <v>229</v>
      </c>
      <c r="C501" s="28" t="s">
        <v>61</v>
      </c>
      <c r="D501" s="25">
        <v>0.25</v>
      </c>
      <c r="E501" s="23">
        <f>SUMIFS(UK!H:H,UK!A:A,'Special condition stocks'!C501,UK!C:C,'Special condition stocks'!A501)</f>
        <v>16.399999999999999</v>
      </c>
      <c r="F501" s="25">
        <f t="shared" si="21"/>
        <v>4.0999999999999996</v>
      </c>
      <c r="G501" s="25">
        <v>0</v>
      </c>
      <c r="H501" s="25">
        <f t="shared" si="22"/>
        <v>4.0999999999999996</v>
      </c>
    </row>
    <row r="502" spans="1:8" x14ac:dyDescent="0.2">
      <c r="A502" s="7" t="s">
        <v>26</v>
      </c>
      <c r="B502" s="28" t="s">
        <v>229</v>
      </c>
      <c r="C502" s="28" t="s">
        <v>61</v>
      </c>
      <c r="D502" s="25">
        <v>0.25</v>
      </c>
      <c r="E502" s="23">
        <f>SUMIFS(UK!H:H,UK!A:A,'Special condition stocks'!C502,UK!C:C,'Special condition stocks'!A502)</f>
        <v>0</v>
      </c>
      <c r="F502" s="25">
        <f t="shared" si="21"/>
        <v>0</v>
      </c>
      <c r="G502" s="25">
        <v>0</v>
      </c>
      <c r="H502" s="25">
        <f t="shared" si="22"/>
        <v>0</v>
      </c>
    </row>
    <row r="503" spans="1:8" x14ac:dyDescent="0.2">
      <c r="A503" s="7" t="s">
        <v>108</v>
      </c>
      <c r="B503" s="28" t="s">
        <v>229</v>
      </c>
      <c r="C503" s="28" t="s">
        <v>61</v>
      </c>
      <c r="D503" s="25">
        <v>0.25</v>
      </c>
      <c r="E503" s="23">
        <f>SUMIFS(UK!H:H,UK!A:A,'Special condition stocks'!C503,UK!C:C,'Special condition stocks'!A503)</f>
        <v>0.24</v>
      </c>
      <c r="F503" s="25">
        <f t="shared" si="21"/>
        <v>0.06</v>
      </c>
      <c r="G503" s="25">
        <v>0</v>
      </c>
      <c r="H503" s="25">
        <f t="shared" si="22"/>
        <v>0.06</v>
      </c>
    </row>
    <row r="504" spans="1:8" x14ac:dyDescent="0.2">
      <c r="A504" s="7" t="s">
        <v>20</v>
      </c>
      <c r="B504" s="28" t="s">
        <v>229</v>
      </c>
      <c r="C504" s="28" t="s">
        <v>61</v>
      </c>
      <c r="D504" s="25">
        <v>0.25</v>
      </c>
      <c r="E504" s="23">
        <f>SUMIFS(UK!H:H,UK!A:A,'Special condition stocks'!C504,UK!C:C,'Special condition stocks'!A504)</f>
        <v>5.2</v>
      </c>
      <c r="F504" s="25">
        <f t="shared" si="21"/>
        <v>1.3</v>
      </c>
      <c r="G504" s="25">
        <v>0</v>
      </c>
      <c r="H504" s="25">
        <f t="shared" si="22"/>
        <v>1.3</v>
      </c>
    </row>
    <row r="505" spans="1:8" x14ac:dyDescent="0.2">
      <c r="A505" s="7" t="s">
        <v>10</v>
      </c>
      <c r="B505" s="28" t="s">
        <v>229</v>
      </c>
      <c r="C505" s="28" t="s">
        <v>61</v>
      </c>
      <c r="D505" s="25">
        <v>0.25</v>
      </c>
      <c r="E505" s="23">
        <f>SUMIFS(UK!H:H,UK!A:A,'Special condition stocks'!C505,UK!C:C,'Special condition stocks'!A505)</f>
        <v>50.5</v>
      </c>
      <c r="F505" s="25">
        <f t="shared" si="21"/>
        <v>12.625</v>
      </c>
      <c r="G505" s="25">
        <v>0</v>
      </c>
      <c r="H505" s="25">
        <f t="shared" si="22"/>
        <v>12.625</v>
      </c>
    </row>
    <row r="506" spans="1:8" x14ac:dyDescent="0.2">
      <c r="A506" s="7" t="s">
        <v>9</v>
      </c>
      <c r="B506" s="28" t="s">
        <v>229</v>
      </c>
      <c r="C506" s="28" t="s">
        <v>61</v>
      </c>
      <c r="D506" s="25">
        <v>0.25</v>
      </c>
      <c r="E506" s="23">
        <f>SUMIFS(UK!H:H,UK!A:A,'Special condition stocks'!C506,UK!C:C,'Special condition stocks'!A506)</f>
        <v>63.8</v>
      </c>
      <c r="F506" s="25">
        <f t="shared" si="21"/>
        <v>15.95</v>
      </c>
      <c r="G506" s="25">
        <v>0</v>
      </c>
      <c r="H506" s="25">
        <f t="shared" si="22"/>
        <v>15.95</v>
      </c>
    </row>
    <row r="507" spans="1:8" x14ac:dyDescent="0.2">
      <c r="A507" s="7" t="s">
        <v>2</v>
      </c>
      <c r="B507" s="28" t="s">
        <v>229</v>
      </c>
      <c r="C507" s="28" t="s">
        <v>61</v>
      </c>
      <c r="D507" s="25">
        <v>0.25</v>
      </c>
      <c r="E507" s="23">
        <f>SUMIFS(UK!H:H,UK!A:A,'Special condition stocks'!C507,UK!C:C,'Special condition stocks'!A507)</f>
        <v>1077.8</v>
      </c>
      <c r="F507" s="25">
        <f t="shared" si="21"/>
        <v>269.45</v>
      </c>
      <c r="G507" s="25">
        <v>0</v>
      </c>
      <c r="H507" s="25">
        <f t="shared" si="22"/>
        <v>269.45</v>
      </c>
    </row>
    <row r="508" spans="1:8" x14ac:dyDescent="0.2">
      <c r="A508" s="7" t="s">
        <v>6</v>
      </c>
      <c r="B508" s="28" t="s">
        <v>229</v>
      </c>
      <c r="C508" s="28" t="s">
        <v>61</v>
      </c>
      <c r="D508" s="25">
        <v>0.25</v>
      </c>
      <c r="E508" s="23">
        <f>SUMIFS(UK!H:H,UK!A:A,'Special condition stocks'!C508,UK!C:C,'Special condition stocks'!A508)</f>
        <v>127.8</v>
      </c>
      <c r="F508" s="25">
        <f t="shared" si="21"/>
        <v>31.95</v>
      </c>
      <c r="G508" s="25">
        <v>0</v>
      </c>
      <c r="H508" s="25">
        <f t="shared" si="22"/>
        <v>31.95</v>
      </c>
    </row>
    <row r="509" spans="1:8" x14ac:dyDescent="0.2">
      <c r="A509" s="7" t="s">
        <v>19</v>
      </c>
      <c r="B509" s="28" t="s">
        <v>229</v>
      </c>
      <c r="C509" s="28" t="s">
        <v>61</v>
      </c>
      <c r="D509" s="25">
        <v>0.25</v>
      </c>
      <c r="E509" s="23">
        <f>SUMIFS(UK!H:H,UK!A:A,'Special condition stocks'!C509,UK!C:C,'Special condition stocks'!A509)</f>
        <v>46.430999999999997</v>
      </c>
      <c r="F509" s="25">
        <f t="shared" si="21"/>
        <v>11.608000000000001</v>
      </c>
      <c r="G509" s="25">
        <v>0</v>
      </c>
      <c r="H509" s="25">
        <f t="shared" si="22"/>
        <v>11.608000000000001</v>
      </c>
    </row>
    <row r="510" spans="1:8" x14ac:dyDescent="0.2">
      <c r="A510" s="7" t="s">
        <v>8</v>
      </c>
      <c r="B510" s="28" t="s">
        <v>229</v>
      </c>
      <c r="C510" s="28" t="s">
        <v>61</v>
      </c>
      <c r="D510" s="25">
        <v>0.25</v>
      </c>
      <c r="E510" s="23">
        <f>SUMIFS(UK!H:H,UK!A:A,'Special condition stocks'!C510,UK!C:C,'Special condition stocks'!A510)</f>
        <v>11.700000000000001</v>
      </c>
      <c r="F510" s="25">
        <f t="shared" si="21"/>
        <v>2.9249999999999998</v>
      </c>
      <c r="G510" s="25">
        <v>0</v>
      </c>
      <c r="H510" s="25">
        <f t="shared" si="22"/>
        <v>2.9249999999999998</v>
      </c>
    </row>
    <row r="511" spans="1:8" x14ac:dyDescent="0.2">
      <c r="A511" s="7" t="s">
        <v>22</v>
      </c>
      <c r="B511" s="28" t="s">
        <v>229</v>
      </c>
      <c r="C511" s="28" t="s">
        <v>61</v>
      </c>
      <c r="D511" s="25">
        <v>0.25</v>
      </c>
      <c r="E511" s="23">
        <f>SUMIFS(UK!H:H,UK!A:A,'Special condition stocks'!C511,UK!C:C,'Special condition stocks'!A511)</f>
        <v>99.712000000000003</v>
      </c>
      <c r="F511" s="25">
        <f t="shared" si="21"/>
        <v>24.928000000000001</v>
      </c>
      <c r="G511" s="25">
        <v>0</v>
      </c>
      <c r="H511" s="25">
        <f t="shared" si="22"/>
        <v>24.928000000000001</v>
      </c>
    </row>
    <row r="512" spans="1:8" x14ac:dyDescent="0.2">
      <c r="A512" s="7" t="s">
        <v>107</v>
      </c>
      <c r="B512" s="28" t="s">
        <v>229</v>
      </c>
      <c r="C512" s="28" t="s">
        <v>61</v>
      </c>
      <c r="D512" s="25">
        <v>0.25</v>
      </c>
      <c r="E512" s="23">
        <f>SUMIFS(UK!H:H,UK!A:A,'Special condition stocks'!C512,UK!C:C,'Special condition stocks'!A512)</f>
        <v>0</v>
      </c>
      <c r="F512" s="25">
        <f t="shared" si="21"/>
        <v>0</v>
      </c>
      <c r="G512" s="25">
        <v>0</v>
      </c>
      <c r="H512" s="25">
        <f t="shared" si="22"/>
        <v>0</v>
      </c>
    </row>
    <row r="513" spans="1:8" x14ac:dyDescent="0.2">
      <c r="A513" s="7" t="s">
        <v>29</v>
      </c>
      <c r="B513" s="28" t="s">
        <v>257</v>
      </c>
      <c r="C513" s="28" t="s">
        <v>62</v>
      </c>
      <c r="D513" s="25">
        <v>0.2</v>
      </c>
      <c r="E513" s="23">
        <f>SUMIFS(UK!H:H,UK!A:A,'Special condition stocks'!C513,UK!C:C,'Special condition stocks'!A513)</f>
        <v>8.9369999999999994</v>
      </c>
      <c r="F513" s="25">
        <f t="shared" si="21"/>
        <v>1.7869999999999999</v>
      </c>
      <c r="G513" s="25">
        <v>0</v>
      </c>
      <c r="H513" s="25">
        <f t="shared" si="22"/>
        <v>1.7869999999999999</v>
      </c>
    </row>
    <row r="514" spans="1:8" x14ac:dyDescent="0.2">
      <c r="A514" s="7" t="s">
        <v>32</v>
      </c>
      <c r="B514" s="28" t="s">
        <v>257</v>
      </c>
      <c r="C514" s="28" t="s">
        <v>62</v>
      </c>
      <c r="D514" s="25">
        <v>0.2</v>
      </c>
      <c r="E514" s="23">
        <f>SUMIFS(UK!H:H,UK!A:A,'Special condition stocks'!C514,UK!C:C,'Special condition stocks'!A514)</f>
        <v>0</v>
      </c>
      <c r="F514" s="25">
        <f t="shared" si="21"/>
        <v>0</v>
      </c>
      <c r="G514" s="25">
        <v>0</v>
      </c>
      <c r="H514" s="25">
        <f t="shared" si="22"/>
        <v>0</v>
      </c>
    </row>
    <row r="515" spans="1:8" x14ac:dyDescent="0.2">
      <c r="A515" s="7" t="s">
        <v>31</v>
      </c>
      <c r="B515" s="28" t="s">
        <v>257</v>
      </c>
      <c r="C515" s="28" t="s">
        <v>62</v>
      </c>
      <c r="D515" s="25">
        <v>0.2</v>
      </c>
      <c r="E515" s="23">
        <f>SUMIFS(UK!H:H,UK!A:A,'Special condition stocks'!C515,UK!C:C,'Special condition stocks'!A515)</f>
        <v>15</v>
      </c>
      <c r="F515" s="25">
        <f t="shared" si="21"/>
        <v>3</v>
      </c>
      <c r="G515" s="25">
        <v>0</v>
      </c>
      <c r="H515" s="25">
        <f t="shared" si="22"/>
        <v>3</v>
      </c>
    </row>
    <row r="516" spans="1:8" x14ac:dyDescent="0.2">
      <c r="A516" s="7" t="s">
        <v>30</v>
      </c>
      <c r="B516" s="28" t="s">
        <v>257</v>
      </c>
      <c r="C516" s="28" t="s">
        <v>62</v>
      </c>
      <c r="D516" s="25">
        <v>0.2</v>
      </c>
      <c r="E516" s="23">
        <f>SUMIFS(UK!H:H,UK!A:A,'Special condition stocks'!C516,UK!C:C,'Special condition stocks'!A516)</f>
        <v>2.3E-2</v>
      </c>
      <c r="F516" s="25">
        <f t="shared" si="21"/>
        <v>5.0000000000000001E-3</v>
      </c>
      <c r="G516" s="25">
        <v>0</v>
      </c>
      <c r="H516" s="25">
        <f t="shared" si="22"/>
        <v>5.0000000000000001E-3</v>
      </c>
    </row>
    <row r="517" spans="1:8" x14ac:dyDescent="0.2">
      <c r="A517" s="7" t="s">
        <v>4</v>
      </c>
      <c r="B517" s="28" t="s">
        <v>257</v>
      </c>
      <c r="C517" s="28" t="s">
        <v>62</v>
      </c>
      <c r="D517" s="25">
        <v>0.2</v>
      </c>
      <c r="E517" s="23">
        <f>SUMIFS(UK!H:H,UK!A:A,'Special condition stocks'!C517,UK!C:C,'Special condition stocks'!A517)</f>
        <v>203.345</v>
      </c>
      <c r="F517" s="25">
        <f t="shared" si="21"/>
        <v>40.668999999999997</v>
      </c>
      <c r="G517" s="25">
        <v>0</v>
      </c>
      <c r="H517" s="25">
        <f t="shared" si="22"/>
        <v>40.668999999999997</v>
      </c>
    </row>
    <row r="518" spans="1:8" x14ac:dyDescent="0.2">
      <c r="A518" s="7" t="s">
        <v>13</v>
      </c>
      <c r="B518" s="28" t="s">
        <v>257</v>
      </c>
      <c r="C518" s="28" t="s">
        <v>62</v>
      </c>
      <c r="D518" s="25">
        <v>0.2</v>
      </c>
      <c r="E518" s="23">
        <f>SUMIFS(UK!H:H,UK!A:A,'Special condition stocks'!C518,UK!C:C,'Special condition stocks'!A518)</f>
        <v>68.816000000000003</v>
      </c>
      <c r="F518" s="25">
        <f t="shared" si="21"/>
        <v>13.763</v>
      </c>
      <c r="G518" s="25">
        <v>0</v>
      </c>
      <c r="H518" s="25">
        <f t="shared" si="22"/>
        <v>13.763</v>
      </c>
    </row>
    <row r="519" spans="1:8" x14ac:dyDescent="0.2">
      <c r="A519" s="7" t="s">
        <v>17</v>
      </c>
      <c r="B519" s="28" t="s">
        <v>257</v>
      </c>
      <c r="C519" s="28" t="s">
        <v>62</v>
      </c>
      <c r="D519" s="25">
        <v>0.2</v>
      </c>
      <c r="E519" s="23">
        <f>SUMIFS(UK!H:H,UK!A:A,'Special condition stocks'!C519,UK!C:C,'Special condition stocks'!A519)</f>
        <v>17.09</v>
      </c>
      <c r="F519" s="25">
        <f t="shared" si="21"/>
        <v>3.4180000000000001</v>
      </c>
      <c r="G519" s="25">
        <v>0</v>
      </c>
      <c r="H519" s="25">
        <f t="shared" si="22"/>
        <v>3.4180000000000001</v>
      </c>
    </row>
    <row r="520" spans="1:8" x14ac:dyDescent="0.2">
      <c r="A520" s="7" t="s">
        <v>18</v>
      </c>
      <c r="B520" s="28" t="s">
        <v>257</v>
      </c>
      <c r="C520" s="28" t="s">
        <v>62</v>
      </c>
      <c r="D520" s="25">
        <v>0.2</v>
      </c>
      <c r="E520" s="23">
        <f>SUMIFS(UK!H:H,UK!A:A,'Special condition stocks'!C520,UK!C:C,'Special condition stocks'!A520)</f>
        <v>69.959000000000003</v>
      </c>
      <c r="F520" s="25">
        <f t="shared" si="21"/>
        <v>13.992000000000001</v>
      </c>
      <c r="G520" s="25">
        <v>0</v>
      </c>
      <c r="H520" s="25">
        <f t="shared" si="22"/>
        <v>13.992000000000001</v>
      </c>
    </row>
    <row r="521" spans="1:8" x14ac:dyDescent="0.2">
      <c r="A521" s="7" t="s">
        <v>14</v>
      </c>
      <c r="B521" s="28" t="s">
        <v>257</v>
      </c>
      <c r="C521" s="28" t="s">
        <v>62</v>
      </c>
      <c r="D521" s="25">
        <v>0.2</v>
      </c>
      <c r="E521" s="23">
        <f>SUMIFS(UK!H:H,UK!A:A,'Special condition stocks'!C521,UK!C:C,'Special condition stocks'!A521)</f>
        <v>172.846</v>
      </c>
      <c r="F521" s="25">
        <f t="shared" si="21"/>
        <v>34.569000000000003</v>
      </c>
      <c r="G521" s="25">
        <v>0</v>
      </c>
      <c r="H521" s="25">
        <f t="shared" si="22"/>
        <v>34.569000000000003</v>
      </c>
    </row>
    <row r="522" spans="1:8" x14ac:dyDescent="0.2">
      <c r="A522" s="7" t="s">
        <v>7</v>
      </c>
      <c r="B522" s="28" t="s">
        <v>257</v>
      </c>
      <c r="C522" s="28" t="s">
        <v>62</v>
      </c>
      <c r="D522" s="25">
        <v>0.2</v>
      </c>
      <c r="E522" s="23">
        <f>SUMIFS(UK!H:H,UK!A:A,'Special condition stocks'!C522,UK!C:C,'Special condition stocks'!A522)</f>
        <v>4.7889999999999997</v>
      </c>
      <c r="F522" s="25">
        <f t="shared" si="21"/>
        <v>0.95799999999999996</v>
      </c>
      <c r="G522" s="25">
        <v>0</v>
      </c>
      <c r="H522" s="25">
        <f t="shared" si="22"/>
        <v>0.95799999999999996</v>
      </c>
    </row>
    <row r="523" spans="1:8" x14ac:dyDescent="0.2">
      <c r="A523" s="7" t="s">
        <v>15</v>
      </c>
      <c r="B523" s="28" t="s">
        <v>257</v>
      </c>
      <c r="C523" s="28" t="s">
        <v>62</v>
      </c>
      <c r="D523" s="25">
        <v>0.2</v>
      </c>
      <c r="E523" s="23">
        <f>SUMIFS(UK!H:H,UK!A:A,'Special condition stocks'!C523,UK!C:C,'Special condition stocks'!A523)</f>
        <v>41.884</v>
      </c>
      <c r="F523" s="25">
        <f t="shared" si="21"/>
        <v>8.3770000000000007</v>
      </c>
      <c r="G523" s="25">
        <v>0</v>
      </c>
      <c r="H523" s="25">
        <f t="shared" si="22"/>
        <v>8.3770000000000007</v>
      </c>
    </row>
    <row r="524" spans="1:8" x14ac:dyDescent="0.2">
      <c r="A524" s="7" t="s">
        <v>66</v>
      </c>
      <c r="B524" s="28" t="s">
        <v>257</v>
      </c>
      <c r="C524" s="28" t="s">
        <v>62</v>
      </c>
      <c r="D524" s="25">
        <v>0.2</v>
      </c>
      <c r="E524" s="23">
        <f>SUMIFS(UK!H:H,UK!A:A,'Special condition stocks'!C524,UK!C:C,'Special condition stocks'!A524)</f>
        <v>0</v>
      </c>
      <c r="F524" s="25">
        <f t="shared" si="21"/>
        <v>0</v>
      </c>
      <c r="G524" s="25">
        <v>0</v>
      </c>
      <c r="H524" s="25">
        <f t="shared" si="22"/>
        <v>0</v>
      </c>
    </row>
    <row r="525" spans="1:8" x14ac:dyDescent="0.2">
      <c r="A525" s="7" t="s">
        <v>23</v>
      </c>
      <c r="B525" s="28" t="s">
        <v>257</v>
      </c>
      <c r="C525" s="28" t="s">
        <v>62</v>
      </c>
      <c r="D525" s="25">
        <v>0.2</v>
      </c>
      <c r="E525" s="23">
        <f>SUMIFS(UK!H:H,UK!A:A,'Special condition stocks'!C525,UK!C:C,'Special condition stocks'!A525)</f>
        <v>0.26200000000000001</v>
      </c>
      <c r="F525" s="25">
        <f t="shared" si="21"/>
        <v>5.1999999999999998E-2</v>
      </c>
      <c r="G525" s="25">
        <v>0</v>
      </c>
      <c r="H525" s="25">
        <f t="shared" si="22"/>
        <v>5.1999999999999998E-2</v>
      </c>
    </row>
    <row r="526" spans="1:8" x14ac:dyDescent="0.2">
      <c r="A526" s="7" t="s">
        <v>24</v>
      </c>
      <c r="B526" s="28" t="s">
        <v>257</v>
      </c>
      <c r="C526" s="28" t="s">
        <v>62</v>
      </c>
      <c r="D526" s="25">
        <v>0.2</v>
      </c>
      <c r="E526" s="23">
        <f>SUMIFS(UK!H:H,UK!A:A,'Special condition stocks'!C526,UK!C:C,'Special condition stocks'!A526)</f>
        <v>0</v>
      </c>
      <c r="F526" s="25">
        <f t="shared" si="21"/>
        <v>0</v>
      </c>
      <c r="G526" s="25">
        <v>0</v>
      </c>
      <c r="H526" s="25">
        <f t="shared" si="22"/>
        <v>0</v>
      </c>
    </row>
    <row r="527" spans="1:8" x14ac:dyDescent="0.2">
      <c r="A527" s="7" t="s">
        <v>11</v>
      </c>
      <c r="B527" s="28" t="s">
        <v>257</v>
      </c>
      <c r="C527" s="28" t="s">
        <v>62</v>
      </c>
      <c r="D527" s="25">
        <v>0.2</v>
      </c>
      <c r="E527" s="23">
        <f>SUMIFS(UK!H:H,UK!A:A,'Special condition stocks'!C527,UK!C:C,'Special condition stocks'!A527)</f>
        <v>1.6</v>
      </c>
      <c r="F527" s="25">
        <f t="shared" si="21"/>
        <v>0.32</v>
      </c>
      <c r="G527" s="25">
        <v>0</v>
      </c>
      <c r="H527" s="25">
        <f t="shared" si="22"/>
        <v>0.32</v>
      </c>
    </row>
    <row r="528" spans="1:8" x14ac:dyDescent="0.2">
      <c r="A528" s="7" t="s">
        <v>21</v>
      </c>
      <c r="B528" s="28" t="s">
        <v>257</v>
      </c>
      <c r="C528" s="28" t="s">
        <v>62</v>
      </c>
      <c r="D528" s="25">
        <v>0.2</v>
      </c>
      <c r="E528" s="23">
        <f>SUMIFS(UK!H:H,UK!A:A,'Special condition stocks'!C528,UK!C:C,'Special condition stocks'!A528)</f>
        <v>2.16</v>
      </c>
      <c r="F528" s="25">
        <f t="shared" si="21"/>
        <v>0.432</v>
      </c>
      <c r="G528" s="25">
        <v>0</v>
      </c>
      <c r="H528" s="25">
        <f t="shared" si="22"/>
        <v>0.432</v>
      </c>
    </row>
    <row r="529" spans="1:8" x14ac:dyDescent="0.2">
      <c r="A529" s="7" t="s">
        <v>12</v>
      </c>
      <c r="B529" s="28" t="s">
        <v>257</v>
      </c>
      <c r="C529" s="28" t="s">
        <v>62</v>
      </c>
      <c r="D529" s="25">
        <v>0.2</v>
      </c>
      <c r="E529" s="23">
        <f>SUMIFS(UK!H:H,UK!A:A,'Special condition stocks'!C529,UK!C:C,'Special condition stocks'!A529)</f>
        <v>51.199999999999996</v>
      </c>
      <c r="F529" s="25">
        <f t="shared" si="21"/>
        <v>10.24</v>
      </c>
      <c r="G529" s="25">
        <v>0</v>
      </c>
      <c r="H529" s="25">
        <f t="shared" si="22"/>
        <v>10.24</v>
      </c>
    </row>
    <row r="530" spans="1:8" x14ac:dyDescent="0.2">
      <c r="A530" s="7" t="s">
        <v>49</v>
      </c>
      <c r="B530" s="28" t="s">
        <v>257</v>
      </c>
      <c r="C530" s="28" t="s">
        <v>62</v>
      </c>
      <c r="D530" s="25">
        <v>0.2</v>
      </c>
      <c r="E530" s="23">
        <f>SUMIFS(UK!H:H,UK!A:A,'Special condition stocks'!C530,UK!C:C,'Special condition stocks'!A530)</f>
        <v>0</v>
      </c>
      <c r="F530" s="25">
        <f t="shared" si="21"/>
        <v>0</v>
      </c>
      <c r="G530" s="25">
        <v>0</v>
      </c>
      <c r="H530" s="25">
        <f t="shared" si="22"/>
        <v>0</v>
      </c>
    </row>
    <row r="531" spans="1:8" x14ac:dyDescent="0.2">
      <c r="A531" s="7" t="s">
        <v>5</v>
      </c>
      <c r="B531" s="28" t="s">
        <v>257</v>
      </c>
      <c r="C531" s="28" t="s">
        <v>62</v>
      </c>
      <c r="D531" s="25">
        <v>0.2</v>
      </c>
      <c r="E531" s="23">
        <f>SUMIFS(UK!H:H,UK!A:A,'Special condition stocks'!C531,UK!C:C,'Special condition stocks'!A531)</f>
        <v>196.4</v>
      </c>
      <c r="F531" s="25">
        <f t="shared" si="21"/>
        <v>39.28</v>
      </c>
      <c r="G531" s="25">
        <v>0</v>
      </c>
      <c r="H531" s="25">
        <f t="shared" si="22"/>
        <v>39.28</v>
      </c>
    </row>
    <row r="532" spans="1:8" x14ac:dyDescent="0.2">
      <c r="A532" s="7" t="s">
        <v>16</v>
      </c>
      <c r="B532" s="28" t="s">
        <v>257</v>
      </c>
      <c r="C532" s="28" t="s">
        <v>62</v>
      </c>
      <c r="D532" s="25">
        <v>0.2</v>
      </c>
      <c r="E532" s="23">
        <f>SUMIFS(UK!H:H,UK!A:A,'Special condition stocks'!C532,UK!C:C,'Special condition stocks'!A532)</f>
        <v>16.337</v>
      </c>
      <c r="F532" s="25">
        <f t="shared" si="21"/>
        <v>3.2669999999999999</v>
      </c>
      <c r="G532" s="25">
        <v>0</v>
      </c>
      <c r="H532" s="25">
        <f t="shared" si="22"/>
        <v>3.2669999999999999</v>
      </c>
    </row>
    <row r="533" spans="1:8" x14ac:dyDescent="0.2">
      <c r="A533" s="7" t="s">
        <v>25</v>
      </c>
      <c r="B533" s="28" t="s">
        <v>257</v>
      </c>
      <c r="C533" s="28" t="s">
        <v>62</v>
      </c>
      <c r="D533" s="25">
        <v>0.2</v>
      </c>
      <c r="E533" s="23">
        <f>SUMIFS(UK!H:H,UK!A:A,'Special condition stocks'!C533,UK!C:C,'Special condition stocks'!A533)</f>
        <v>4.7329999999999997</v>
      </c>
      <c r="F533" s="25">
        <f t="shared" si="21"/>
        <v>0.94699999999999995</v>
      </c>
      <c r="G533" s="25">
        <v>0</v>
      </c>
      <c r="H533" s="25">
        <f t="shared" si="22"/>
        <v>0.94699999999999995</v>
      </c>
    </row>
    <row r="534" spans="1:8" x14ac:dyDescent="0.2">
      <c r="A534" s="7" t="s">
        <v>28</v>
      </c>
      <c r="B534" s="28" t="s">
        <v>257</v>
      </c>
      <c r="C534" s="28" t="s">
        <v>62</v>
      </c>
      <c r="D534" s="25">
        <v>0.2</v>
      </c>
      <c r="E534" s="23">
        <f>SUMIFS(UK!H:H,UK!A:A,'Special condition stocks'!C534,UK!C:C,'Special condition stocks'!A534)</f>
        <v>0</v>
      </c>
      <c r="F534" s="25">
        <f t="shared" si="21"/>
        <v>0</v>
      </c>
      <c r="G534" s="25">
        <v>0</v>
      </c>
      <c r="H534" s="25">
        <f t="shared" si="22"/>
        <v>0</v>
      </c>
    </row>
    <row r="535" spans="1:8" x14ac:dyDescent="0.2">
      <c r="A535" s="7" t="s">
        <v>27</v>
      </c>
      <c r="B535" s="28" t="s">
        <v>257</v>
      </c>
      <c r="C535" s="28" t="s">
        <v>62</v>
      </c>
      <c r="D535" s="25">
        <v>0.2</v>
      </c>
      <c r="E535" s="23">
        <f>SUMIFS(UK!H:H,UK!A:A,'Special condition stocks'!C535,UK!C:C,'Special condition stocks'!A535)</f>
        <v>2.6</v>
      </c>
      <c r="F535" s="25">
        <f t="shared" si="21"/>
        <v>0.52</v>
      </c>
      <c r="G535" s="25">
        <v>0</v>
      </c>
      <c r="H535" s="25">
        <f t="shared" si="22"/>
        <v>0.52</v>
      </c>
    </row>
    <row r="536" spans="1:8" x14ac:dyDescent="0.2">
      <c r="A536" s="7" t="s">
        <v>26</v>
      </c>
      <c r="B536" s="28" t="s">
        <v>257</v>
      </c>
      <c r="C536" s="28" t="s">
        <v>62</v>
      </c>
      <c r="D536" s="25">
        <v>0.2</v>
      </c>
      <c r="E536" s="23">
        <f>SUMIFS(UK!H:H,UK!A:A,'Special condition stocks'!C536,UK!C:C,'Special condition stocks'!A536)</f>
        <v>0</v>
      </c>
      <c r="F536" s="25">
        <f t="shared" si="21"/>
        <v>0</v>
      </c>
      <c r="G536" s="25">
        <v>0</v>
      </c>
      <c r="H536" s="25">
        <f t="shared" si="22"/>
        <v>0</v>
      </c>
    </row>
    <row r="537" spans="1:8" x14ac:dyDescent="0.2">
      <c r="A537" s="7" t="s">
        <v>108</v>
      </c>
      <c r="B537" s="28" t="s">
        <v>257</v>
      </c>
      <c r="C537" s="28" t="s">
        <v>62</v>
      </c>
      <c r="D537" s="25">
        <v>0.2</v>
      </c>
      <c r="E537" s="23">
        <f>SUMIFS(UK!H:H,UK!A:A,'Special condition stocks'!C537,UK!C:C,'Special condition stocks'!A537)</f>
        <v>0.32700000000000001</v>
      </c>
      <c r="F537" s="25">
        <f t="shared" si="21"/>
        <v>6.5000000000000002E-2</v>
      </c>
      <c r="G537" s="25">
        <v>0</v>
      </c>
      <c r="H537" s="25">
        <f t="shared" si="22"/>
        <v>6.5000000000000002E-2</v>
      </c>
    </row>
    <row r="538" spans="1:8" x14ac:dyDescent="0.2">
      <c r="A538" s="7" t="s">
        <v>20</v>
      </c>
      <c r="B538" s="28" t="s">
        <v>257</v>
      </c>
      <c r="C538" s="28" t="s">
        <v>62</v>
      </c>
      <c r="D538" s="25">
        <v>0.2</v>
      </c>
      <c r="E538" s="23">
        <f>SUMIFS(UK!H:H,UK!A:A,'Special condition stocks'!C538,UK!C:C,'Special condition stocks'!A538)</f>
        <v>4.1209999999999996</v>
      </c>
      <c r="F538" s="25">
        <f t="shared" si="21"/>
        <v>0.82399999999999995</v>
      </c>
      <c r="G538" s="25">
        <v>0</v>
      </c>
      <c r="H538" s="25">
        <f t="shared" si="22"/>
        <v>0.82399999999999995</v>
      </c>
    </row>
    <row r="539" spans="1:8" x14ac:dyDescent="0.2">
      <c r="A539" s="7" t="s">
        <v>10</v>
      </c>
      <c r="B539" s="28" t="s">
        <v>257</v>
      </c>
      <c r="C539" s="28" t="s">
        <v>62</v>
      </c>
      <c r="D539" s="25">
        <v>0.2</v>
      </c>
      <c r="E539" s="23">
        <f>SUMIFS(UK!H:H,UK!A:A,'Special condition stocks'!C539,UK!C:C,'Special condition stocks'!A539)</f>
        <v>64.099999999999994</v>
      </c>
      <c r="F539" s="25">
        <f t="shared" si="21"/>
        <v>12.82</v>
      </c>
      <c r="G539" s="25">
        <v>0</v>
      </c>
      <c r="H539" s="25">
        <f t="shared" si="22"/>
        <v>12.82</v>
      </c>
    </row>
    <row r="540" spans="1:8" x14ac:dyDescent="0.2">
      <c r="A540" s="7" t="s">
        <v>9</v>
      </c>
      <c r="B540" s="28" t="s">
        <v>257</v>
      </c>
      <c r="C540" s="28" t="s">
        <v>62</v>
      </c>
      <c r="D540" s="25">
        <v>0.2</v>
      </c>
      <c r="E540" s="23">
        <f>SUMIFS(UK!H:H,UK!A:A,'Special condition stocks'!C540,UK!C:C,'Special condition stocks'!A540)</f>
        <v>18</v>
      </c>
      <c r="F540" s="25">
        <f t="shared" si="21"/>
        <v>3.6</v>
      </c>
      <c r="G540" s="25">
        <v>0</v>
      </c>
      <c r="H540" s="25">
        <f t="shared" si="22"/>
        <v>3.6</v>
      </c>
    </row>
    <row r="541" spans="1:8" x14ac:dyDescent="0.2">
      <c r="A541" s="7" t="s">
        <v>2</v>
      </c>
      <c r="B541" s="28" t="s">
        <v>257</v>
      </c>
      <c r="C541" s="28" t="s">
        <v>62</v>
      </c>
      <c r="D541" s="25">
        <v>0.2</v>
      </c>
      <c r="E541" s="23">
        <f>SUMIFS(UK!H:H,UK!A:A,'Special condition stocks'!C541,UK!C:C,'Special condition stocks'!A541)</f>
        <v>907.7</v>
      </c>
      <c r="F541" s="25">
        <f t="shared" si="21"/>
        <v>181.54</v>
      </c>
      <c r="G541" s="25">
        <v>0</v>
      </c>
      <c r="H541" s="25">
        <f t="shared" si="22"/>
        <v>181.54</v>
      </c>
    </row>
    <row r="542" spans="1:8" x14ac:dyDescent="0.2">
      <c r="A542" s="7" t="s">
        <v>6</v>
      </c>
      <c r="B542" s="28" t="s">
        <v>257</v>
      </c>
      <c r="C542" s="28" t="s">
        <v>62</v>
      </c>
      <c r="D542" s="25">
        <v>0.2</v>
      </c>
      <c r="E542" s="23">
        <f>SUMIFS(UK!H:H,UK!A:A,'Special condition stocks'!C542,UK!C:C,'Special condition stocks'!A542)</f>
        <v>550.5</v>
      </c>
      <c r="F542" s="25">
        <f t="shared" si="21"/>
        <v>110.1</v>
      </c>
      <c r="G542" s="25">
        <v>0</v>
      </c>
      <c r="H542" s="25">
        <f t="shared" si="22"/>
        <v>110.1</v>
      </c>
    </row>
    <row r="543" spans="1:8" x14ac:dyDescent="0.2">
      <c r="A543" s="7" t="s">
        <v>19</v>
      </c>
      <c r="B543" s="28" t="s">
        <v>257</v>
      </c>
      <c r="C543" s="28" t="s">
        <v>62</v>
      </c>
      <c r="D543" s="25">
        <v>0.2</v>
      </c>
      <c r="E543" s="23">
        <f>SUMIFS(UK!H:H,UK!A:A,'Special condition stocks'!C543,UK!C:C,'Special condition stocks'!A543)</f>
        <v>0.32700000000000001</v>
      </c>
      <c r="F543" s="25">
        <f t="shared" si="21"/>
        <v>6.5000000000000002E-2</v>
      </c>
      <c r="G543" s="25">
        <v>0</v>
      </c>
      <c r="H543" s="25">
        <f t="shared" si="22"/>
        <v>6.5000000000000002E-2</v>
      </c>
    </row>
    <row r="544" spans="1:8" x14ac:dyDescent="0.2">
      <c r="A544" s="7" t="s">
        <v>8</v>
      </c>
      <c r="B544" s="28" t="s">
        <v>257</v>
      </c>
      <c r="C544" s="28" t="s">
        <v>62</v>
      </c>
      <c r="D544" s="25">
        <v>0.2</v>
      </c>
      <c r="E544" s="23">
        <f>SUMIFS(UK!H:H,UK!A:A,'Special condition stocks'!C544,UK!C:C,'Special condition stocks'!A544)</f>
        <v>10.1</v>
      </c>
      <c r="F544" s="25">
        <f t="shared" si="21"/>
        <v>2.02</v>
      </c>
      <c r="G544" s="25">
        <v>0</v>
      </c>
      <c r="H544" s="25">
        <f t="shared" si="22"/>
        <v>2.02</v>
      </c>
    </row>
    <row r="545" spans="1:8" x14ac:dyDescent="0.2">
      <c r="A545" s="7" t="s">
        <v>22</v>
      </c>
      <c r="B545" s="28" t="s">
        <v>257</v>
      </c>
      <c r="C545" s="28" t="s">
        <v>62</v>
      </c>
      <c r="D545" s="25">
        <v>0.2</v>
      </c>
      <c r="E545" s="23">
        <f>SUMIFS(UK!H:H,UK!A:A,'Special condition stocks'!C545,UK!C:C,'Special condition stocks'!A545)</f>
        <v>39.799999999999997</v>
      </c>
      <c r="F545" s="25">
        <f t="shared" ref="F545:F608" si="23">ROUND(E545*D545,3)</f>
        <v>7.96</v>
      </c>
      <c r="G545" s="25">
        <v>0</v>
      </c>
      <c r="H545" s="25">
        <f t="shared" ref="H545:H608" si="24">F545+G545</f>
        <v>7.96</v>
      </c>
    </row>
    <row r="546" spans="1:8" x14ac:dyDescent="0.2">
      <c r="A546" s="7" t="s">
        <v>107</v>
      </c>
      <c r="B546" s="28" t="s">
        <v>257</v>
      </c>
      <c r="C546" s="28" t="s">
        <v>62</v>
      </c>
      <c r="D546" s="25">
        <v>0.2</v>
      </c>
      <c r="E546" s="23">
        <f>SUMIFS(UK!H:H,UK!A:A,'Special condition stocks'!C546,UK!C:C,'Special condition stocks'!A546)</f>
        <v>0</v>
      </c>
      <c r="F546" s="25">
        <f t="shared" si="23"/>
        <v>0</v>
      </c>
      <c r="G546" s="25">
        <v>0</v>
      </c>
      <c r="H546" s="25">
        <f t="shared" si="24"/>
        <v>0</v>
      </c>
    </row>
    <row r="547" spans="1:8" x14ac:dyDescent="0.2">
      <c r="A547" s="7" t="s">
        <v>29</v>
      </c>
      <c r="B547" s="28" t="s">
        <v>230</v>
      </c>
      <c r="C547" s="28" t="s">
        <v>62</v>
      </c>
      <c r="D547" s="25">
        <f>75/2473</f>
        <v>3.0327537403962799E-2</v>
      </c>
      <c r="E547" s="23">
        <f>SUMIFS(UK!H:H,UK!A:A,'Special condition stocks'!C547,UK!C:C,'Special condition stocks'!A547)</f>
        <v>8.9369999999999994</v>
      </c>
      <c r="F547" s="25">
        <f t="shared" si="23"/>
        <v>0.27100000000000002</v>
      </c>
      <c r="G547" s="25">
        <v>0</v>
      </c>
      <c r="H547" s="25">
        <f t="shared" si="24"/>
        <v>0.27100000000000002</v>
      </c>
    </row>
    <row r="548" spans="1:8" x14ac:dyDescent="0.2">
      <c r="A548" s="7" t="s">
        <v>32</v>
      </c>
      <c r="B548" s="28" t="s">
        <v>230</v>
      </c>
      <c r="C548" s="28" t="s">
        <v>62</v>
      </c>
      <c r="D548" s="25">
        <f t="shared" ref="D548:D580" si="25">75/2473</f>
        <v>3.0327537403962799E-2</v>
      </c>
      <c r="E548" s="23">
        <f>SUMIFS(UK!H:H,UK!A:A,'Special condition stocks'!C548,UK!C:C,'Special condition stocks'!A548)</f>
        <v>0</v>
      </c>
      <c r="F548" s="25">
        <f t="shared" si="23"/>
        <v>0</v>
      </c>
      <c r="G548" s="25">
        <v>0</v>
      </c>
      <c r="H548" s="25">
        <f t="shared" si="24"/>
        <v>0</v>
      </c>
    </row>
    <row r="549" spans="1:8" x14ac:dyDescent="0.2">
      <c r="A549" s="7" t="s">
        <v>31</v>
      </c>
      <c r="B549" s="28" t="s">
        <v>230</v>
      </c>
      <c r="C549" s="28" t="s">
        <v>62</v>
      </c>
      <c r="D549" s="25">
        <f t="shared" si="25"/>
        <v>3.0327537403962799E-2</v>
      </c>
      <c r="E549" s="23">
        <f>SUMIFS(UK!H:H,UK!A:A,'Special condition stocks'!C549,UK!C:C,'Special condition stocks'!A549)</f>
        <v>15</v>
      </c>
      <c r="F549" s="25">
        <f t="shared" si="23"/>
        <v>0.45500000000000002</v>
      </c>
      <c r="G549" s="25">
        <v>0</v>
      </c>
      <c r="H549" s="25">
        <f t="shared" si="24"/>
        <v>0.45500000000000002</v>
      </c>
    </row>
    <row r="550" spans="1:8" x14ac:dyDescent="0.2">
      <c r="A550" s="7" t="s">
        <v>30</v>
      </c>
      <c r="B550" s="28" t="s">
        <v>230</v>
      </c>
      <c r="C550" s="28" t="s">
        <v>62</v>
      </c>
      <c r="D550" s="25">
        <f t="shared" si="25"/>
        <v>3.0327537403962799E-2</v>
      </c>
      <c r="E550" s="23">
        <f>SUMIFS(UK!H:H,UK!A:A,'Special condition stocks'!C550,UK!C:C,'Special condition stocks'!A550)</f>
        <v>2.3E-2</v>
      </c>
      <c r="F550" s="25">
        <f t="shared" si="23"/>
        <v>1E-3</v>
      </c>
      <c r="G550" s="25">
        <v>0</v>
      </c>
      <c r="H550" s="25">
        <f t="shared" si="24"/>
        <v>1E-3</v>
      </c>
    </row>
    <row r="551" spans="1:8" x14ac:dyDescent="0.2">
      <c r="A551" s="7" t="s">
        <v>4</v>
      </c>
      <c r="B551" s="28" t="s">
        <v>230</v>
      </c>
      <c r="C551" s="28" t="s">
        <v>62</v>
      </c>
      <c r="D551" s="25">
        <f t="shared" si="25"/>
        <v>3.0327537403962799E-2</v>
      </c>
      <c r="E551" s="23">
        <f>SUMIFS(UK!H:H,UK!A:A,'Special condition stocks'!C551,UK!C:C,'Special condition stocks'!A551)</f>
        <v>203.345</v>
      </c>
      <c r="F551" s="25">
        <f t="shared" si="23"/>
        <v>6.1669999999999998</v>
      </c>
      <c r="G551" s="25">
        <v>0</v>
      </c>
      <c r="H551" s="25">
        <f t="shared" si="24"/>
        <v>6.1669999999999998</v>
      </c>
    </row>
    <row r="552" spans="1:8" x14ac:dyDescent="0.2">
      <c r="A552" s="7" t="s">
        <v>13</v>
      </c>
      <c r="B552" s="28" t="s">
        <v>230</v>
      </c>
      <c r="C552" s="28" t="s">
        <v>62</v>
      </c>
      <c r="D552" s="25">
        <f t="shared" si="25"/>
        <v>3.0327537403962799E-2</v>
      </c>
      <c r="E552" s="23">
        <f>SUMIFS(UK!H:H,UK!A:A,'Special condition stocks'!C552,UK!C:C,'Special condition stocks'!A552)</f>
        <v>68.816000000000003</v>
      </c>
      <c r="F552" s="25">
        <f t="shared" si="23"/>
        <v>2.0870000000000002</v>
      </c>
      <c r="G552" s="25">
        <v>0</v>
      </c>
      <c r="H552" s="25">
        <f t="shared" si="24"/>
        <v>2.0870000000000002</v>
      </c>
    </row>
    <row r="553" spans="1:8" x14ac:dyDescent="0.2">
      <c r="A553" s="7" t="s">
        <v>17</v>
      </c>
      <c r="B553" s="28" t="s">
        <v>230</v>
      </c>
      <c r="C553" s="28" t="s">
        <v>62</v>
      </c>
      <c r="D553" s="25">
        <f t="shared" si="25"/>
        <v>3.0327537403962799E-2</v>
      </c>
      <c r="E553" s="23">
        <f>SUMIFS(UK!H:H,UK!A:A,'Special condition stocks'!C553,UK!C:C,'Special condition stocks'!A553)</f>
        <v>17.09</v>
      </c>
      <c r="F553" s="25">
        <f t="shared" si="23"/>
        <v>0.51800000000000002</v>
      </c>
      <c r="G553" s="25">
        <v>0</v>
      </c>
      <c r="H553" s="25">
        <f t="shared" si="24"/>
        <v>0.51800000000000002</v>
      </c>
    </row>
    <row r="554" spans="1:8" x14ac:dyDescent="0.2">
      <c r="A554" s="7" t="s">
        <v>18</v>
      </c>
      <c r="B554" s="28" t="s">
        <v>230</v>
      </c>
      <c r="C554" s="28" t="s">
        <v>62</v>
      </c>
      <c r="D554" s="25">
        <f t="shared" si="25"/>
        <v>3.0327537403962799E-2</v>
      </c>
      <c r="E554" s="23">
        <f>SUMIFS(UK!H:H,UK!A:A,'Special condition stocks'!C554,UK!C:C,'Special condition stocks'!A554)</f>
        <v>69.959000000000003</v>
      </c>
      <c r="F554" s="25">
        <f t="shared" si="23"/>
        <v>2.1219999999999999</v>
      </c>
      <c r="G554" s="25">
        <v>0</v>
      </c>
      <c r="H554" s="25">
        <f t="shared" si="24"/>
        <v>2.1219999999999999</v>
      </c>
    </row>
    <row r="555" spans="1:8" x14ac:dyDescent="0.2">
      <c r="A555" s="7" t="s">
        <v>14</v>
      </c>
      <c r="B555" s="28" t="s">
        <v>230</v>
      </c>
      <c r="C555" s="28" t="s">
        <v>62</v>
      </c>
      <c r="D555" s="25">
        <f t="shared" si="25"/>
        <v>3.0327537403962799E-2</v>
      </c>
      <c r="E555" s="23">
        <f>SUMIFS(UK!H:H,UK!A:A,'Special condition stocks'!C555,UK!C:C,'Special condition stocks'!A555)</f>
        <v>172.846</v>
      </c>
      <c r="F555" s="25">
        <f t="shared" si="23"/>
        <v>5.242</v>
      </c>
      <c r="G555" s="25">
        <v>0</v>
      </c>
      <c r="H555" s="25">
        <f t="shared" si="24"/>
        <v>5.242</v>
      </c>
    </row>
    <row r="556" spans="1:8" x14ac:dyDescent="0.2">
      <c r="A556" s="7" t="s">
        <v>7</v>
      </c>
      <c r="B556" s="28" t="s">
        <v>230</v>
      </c>
      <c r="C556" s="28" t="s">
        <v>62</v>
      </c>
      <c r="D556" s="25">
        <f t="shared" si="25"/>
        <v>3.0327537403962799E-2</v>
      </c>
      <c r="E556" s="23">
        <f>SUMIFS(UK!H:H,UK!A:A,'Special condition stocks'!C556,UK!C:C,'Special condition stocks'!A556)</f>
        <v>4.7889999999999997</v>
      </c>
      <c r="F556" s="25">
        <f t="shared" si="23"/>
        <v>0.14499999999999999</v>
      </c>
      <c r="G556" s="25">
        <v>0</v>
      </c>
      <c r="H556" s="25">
        <f t="shared" si="24"/>
        <v>0.14499999999999999</v>
      </c>
    </row>
    <row r="557" spans="1:8" x14ac:dyDescent="0.2">
      <c r="A557" s="7" t="s">
        <v>15</v>
      </c>
      <c r="B557" s="28" t="s">
        <v>230</v>
      </c>
      <c r="C557" s="28" t="s">
        <v>62</v>
      </c>
      <c r="D557" s="25">
        <f t="shared" si="25"/>
        <v>3.0327537403962799E-2</v>
      </c>
      <c r="E557" s="23">
        <f>SUMIFS(UK!H:H,UK!A:A,'Special condition stocks'!C557,UK!C:C,'Special condition stocks'!A557)</f>
        <v>41.884</v>
      </c>
      <c r="F557" s="25">
        <f t="shared" si="23"/>
        <v>1.27</v>
      </c>
      <c r="G557" s="25">
        <v>0</v>
      </c>
      <c r="H557" s="25">
        <f t="shared" si="24"/>
        <v>1.27</v>
      </c>
    </row>
    <row r="558" spans="1:8" x14ac:dyDescent="0.2">
      <c r="A558" s="7" t="s">
        <v>66</v>
      </c>
      <c r="B558" s="28" t="s">
        <v>230</v>
      </c>
      <c r="C558" s="28" t="s">
        <v>62</v>
      </c>
      <c r="D558" s="25">
        <f t="shared" si="25"/>
        <v>3.0327537403962799E-2</v>
      </c>
      <c r="E558" s="23">
        <f>SUMIFS(UK!H:H,UK!A:A,'Special condition stocks'!C558,UK!C:C,'Special condition stocks'!A558)</f>
        <v>0</v>
      </c>
      <c r="F558" s="25">
        <f t="shared" si="23"/>
        <v>0</v>
      </c>
      <c r="G558" s="25">
        <v>0</v>
      </c>
      <c r="H558" s="25">
        <f t="shared" si="24"/>
        <v>0</v>
      </c>
    </row>
    <row r="559" spans="1:8" x14ac:dyDescent="0.2">
      <c r="A559" s="7" t="s">
        <v>23</v>
      </c>
      <c r="B559" s="28" t="s">
        <v>230</v>
      </c>
      <c r="C559" s="28" t="s">
        <v>62</v>
      </c>
      <c r="D559" s="25">
        <f t="shared" si="25"/>
        <v>3.0327537403962799E-2</v>
      </c>
      <c r="E559" s="23">
        <f>SUMIFS(UK!H:H,UK!A:A,'Special condition stocks'!C559,UK!C:C,'Special condition stocks'!A559)</f>
        <v>0.26200000000000001</v>
      </c>
      <c r="F559" s="25">
        <f t="shared" si="23"/>
        <v>8.0000000000000002E-3</v>
      </c>
      <c r="G559" s="25">
        <v>0</v>
      </c>
      <c r="H559" s="25">
        <f t="shared" si="24"/>
        <v>8.0000000000000002E-3</v>
      </c>
    </row>
    <row r="560" spans="1:8" x14ac:dyDescent="0.2">
      <c r="A560" s="7" t="s">
        <v>24</v>
      </c>
      <c r="B560" s="28" t="s">
        <v>230</v>
      </c>
      <c r="C560" s="28" t="s">
        <v>62</v>
      </c>
      <c r="D560" s="25">
        <f t="shared" si="25"/>
        <v>3.0327537403962799E-2</v>
      </c>
      <c r="E560" s="23">
        <f>SUMIFS(UK!H:H,UK!A:A,'Special condition stocks'!C560,UK!C:C,'Special condition stocks'!A560)</f>
        <v>0</v>
      </c>
      <c r="F560" s="25">
        <f t="shared" si="23"/>
        <v>0</v>
      </c>
      <c r="G560" s="25">
        <v>0</v>
      </c>
      <c r="H560" s="25">
        <f t="shared" si="24"/>
        <v>0</v>
      </c>
    </row>
    <row r="561" spans="1:8" x14ac:dyDescent="0.2">
      <c r="A561" s="7" t="s">
        <v>11</v>
      </c>
      <c r="B561" s="28" t="s">
        <v>230</v>
      </c>
      <c r="C561" s="28" t="s">
        <v>62</v>
      </c>
      <c r="D561" s="25">
        <f t="shared" si="25"/>
        <v>3.0327537403962799E-2</v>
      </c>
      <c r="E561" s="23">
        <f>SUMIFS(UK!H:H,UK!A:A,'Special condition stocks'!C561,UK!C:C,'Special condition stocks'!A561)</f>
        <v>1.6</v>
      </c>
      <c r="F561" s="25">
        <f t="shared" si="23"/>
        <v>4.9000000000000002E-2</v>
      </c>
      <c r="G561" s="25">
        <v>0</v>
      </c>
      <c r="H561" s="25">
        <f t="shared" si="24"/>
        <v>4.9000000000000002E-2</v>
      </c>
    </row>
    <row r="562" spans="1:8" x14ac:dyDescent="0.2">
      <c r="A562" s="7" t="s">
        <v>21</v>
      </c>
      <c r="B562" s="28" t="s">
        <v>230</v>
      </c>
      <c r="C562" s="28" t="s">
        <v>62</v>
      </c>
      <c r="D562" s="25">
        <f t="shared" si="25"/>
        <v>3.0327537403962799E-2</v>
      </c>
      <c r="E562" s="23">
        <f>SUMIFS(UK!H:H,UK!A:A,'Special condition stocks'!C562,UK!C:C,'Special condition stocks'!A562)</f>
        <v>2.16</v>
      </c>
      <c r="F562" s="25">
        <f t="shared" si="23"/>
        <v>6.6000000000000003E-2</v>
      </c>
      <c r="G562" s="25">
        <v>0</v>
      </c>
      <c r="H562" s="25">
        <f t="shared" si="24"/>
        <v>6.6000000000000003E-2</v>
      </c>
    </row>
    <row r="563" spans="1:8" x14ac:dyDescent="0.2">
      <c r="A563" s="7" t="s">
        <v>12</v>
      </c>
      <c r="B563" s="28" t="s">
        <v>230</v>
      </c>
      <c r="C563" s="28" t="s">
        <v>62</v>
      </c>
      <c r="D563" s="25">
        <f t="shared" si="25"/>
        <v>3.0327537403962799E-2</v>
      </c>
      <c r="E563" s="23">
        <f>SUMIFS(UK!H:H,UK!A:A,'Special condition stocks'!C563,UK!C:C,'Special condition stocks'!A563)</f>
        <v>51.199999999999996</v>
      </c>
      <c r="F563" s="25">
        <f t="shared" si="23"/>
        <v>1.5529999999999999</v>
      </c>
      <c r="G563" s="25">
        <v>0</v>
      </c>
      <c r="H563" s="25">
        <f t="shared" si="24"/>
        <v>1.5529999999999999</v>
      </c>
    </row>
    <row r="564" spans="1:8" x14ac:dyDescent="0.2">
      <c r="A564" s="7" t="s">
        <v>49</v>
      </c>
      <c r="B564" s="28" t="s">
        <v>230</v>
      </c>
      <c r="C564" s="28" t="s">
        <v>62</v>
      </c>
      <c r="D564" s="25">
        <f t="shared" si="25"/>
        <v>3.0327537403962799E-2</v>
      </c>
      <c r="E564" s="23">
        <f>SUMIFS(UK!H:H,UK!A:A,'Special condition stocks'!C564,UK!C:C,'Special condition stocks'!A564)</f>
        <v>0</v>
      </c>
      <c r="F564" s="25">
        <f t="shared" si="23"/>
        <v>0</v>
      </c>
      <c r="G564" s="25">
        <v>0</v>
      </c>
      <c r="H564" s="25">
        <f t="shared" si="24"/>
        <v>0</v>
      </c>
    </row>
    <row r="565" spans="1:8" x14ac:dyDescent="0.2">
      <c r="A565" s="7" t="s">
        <v>5</v>
      </c>
      <c r="B565" s="28" t="s">
        <v>230</v>
      </c>
      <c r="C565" s="28" t="s">
        <v>62</v>
      </c>
      <c r="D565" s="25">
        <f t="shared" si="25"/>
        <v>3.0327537403962799E-2</v>
      </c>
      <c r="E565" s="23">
        <f>SUMIFS(UK!H:H,UK!A:A,'Special condition stocks'!C565,UK!C:C,'Special condition stocks'!A565)</f>
        <v>196.4</v>
      </c>
      <c r="F565" s="25">
        <f t="shared" si="23"/>
        <v>5.9560000000000004</v>
      </c>
      <c r="G565" s="25">
        <v>0</v>
      </c>
      <c r="H565" s="25">
        <f t="shared" si="24"/>
        <v>5.9560000000000004</v>
      </c>
    </row>
    <row r="566" spans="1:8" x14ac:dyDescent="0.2">
      <c r="A566" s="7" t="s">
        <v>16</v>
      </c>
      <c r="B566" s="28" t="s">
        <v>230</v>
      </c>
      <c r="C566" s="28" t="s">
        <v>62</v>
      </c>
      <c r="D566" s="25">
        <f t="shared" si="25"/>
        <v>3.0327537403962799E-2</v>
      </c>
      <c r="E566" s="23">
        <f>SUMIFS(UK!H:H,UK!A:A,'Special condition stocks'!C566,UK!C:C,'Special condition stocks'!A566)</f>
        <v>16.337</v>
      </c>
      <c r="F566" s="25">
        <f t="shared" si="23"/>
        <v>0.495</v>
      </c>
      <c r="G566" s="25">
        <v>0</v>
      </c>
      <c r="H566" s="25">
        <f t="shared" si="24"/>
        <v>0.495</v>
      </c>
    </row>
    <row r="567" spans="1:8" x14ac:dyDescent="0.2">
      <c r="A567" s="7" t="s">
        <v>25</v>
      </c>
      <c r="B567" s="28" t="s">
        <v>230</v>
      </c>
      <c r="C567" s="28" t="s">
        <v>62</v>
      </c>
      <c r="D567" s="25">
        <f t="shared" si="25"/>
        <v>3.0327537403962799E-2</v>
      </c>
      <c r="E567" s="23">
        <f>SUMIFS(UK!H:H,UK!A:A,'Special condition stocks'!C567,UK!C:C,'Special condition stocks'!A567)</f>
        <v>4.7329999999999997</v>
      </c>
      <c r="F567" s="25">
        <f t="shared" si="23"/>
        <v>0.14399999999999999</v>
      </c>
      <c r="G567" s="25">
        <v>0</v>
      </c>
      <c r="H567" s="25">
        <f t="shared" si="24"/>
        <v>0.14399999999999999</v>
      </c>
    </row>
    <row r="568" spans="1:8" x14ac:dyDescent="0.2">
      <c r="A568" s="7" t="s">
        <v>28</v>
      </c>
      <c r="B568" s="28" t="s">
        <v>230</v>
      </c>
      <c r="C568" s="28" t="s">
        <v>62</v>
      </c>
      <c r="D568" s="25">
        <f t="shared" si="25"/>
        <v>3.0327537403962799E-2</v>
      </c>
      <c r="E568" s="23">
        <f>SUMIFS(UK!H:H,UK!A:A,'Special condition stocks'!C568,UK!C:C,'Special condition stocks'!A568)</f>
        <v>0</v>
      </c>
      <c r="F568" s="25">
        <f t="shared" si="23"/>
        <v>0</v>
      </c>
      <c r="G568" s="25">
        <v>0</v>
      </c>
      <c r="H568" s="25">
        <f t="shared" si="24"/>
        <v>0</v>
      </c>
    </row>
    <row r="569" spans="1:8" x14ac:dyDescent="0.2">
      <c r="A569" s="7" t="s">
        <v>27</v>
      </c>
      <c r="B569" s="28" t="s">
        <v>230</v>
      </c>
      <c r="C569" s="28" t="s">
        <v>62</v>
      </c>
      <c r="D569" s="25">
        <f t="shared" si="25"/>
        <v>3.0327537403962799E-2</v>
      </c>
      <c r="E569" s="23">
        <f>SUMIFS(UK!H:H,UK!A:A,'Special condition stocks'!C569,UK!C:C,'Special condition stocks'!A569)</f>
        <v>2.6</v>
      </c>
      <c r="F569" s="25">
        <f t="shared" si="23"/>
        <v>7.9000000000000001E-2</v>
      </c>
      <c r="G569" s="25">
        <v>0</v>
      </c>
      <c r="H569" s="25">
        <f t="shared" si="24"/>
        <v>7.9000000000000001E-2</v>
      </c>
    </row>
    <row r="570" spans="1:8" x14ac:dyDescent="0.2">
      <c r="A570" s="7" t="s">
        <v>26</v>
      </c>
      <c r="B570" s="28" t="s">
        <v>230</v>
      </c>
      <c r="C570" s="28" t="s">
        <v>62</v>
      </c>
      <c r="D570" s="25">
        <f t="shared" si="25"/>
        <v>3.0327537403962799E-2</v>
      </c>
      <c r="E570" s="23">
        <f>SUMIFS(UK!H:H,UK!A:A,'Special condition stocks'!C570,UK!C:C,'Special condition stocks'!A570)</f>
        <v>0</v>
      </c>
      <c r="F570" s="25">
        <f t="shared" si="23"/>
        <v>0</v>
      </c>
      <c r="G570" s="25">
        <v>0</v>
      </c>
      <c r="H570" s="25">
        <f t="shared" si="24"/>
        <v>0</v>
      </c>
    </row>
    <row r="571" spans="1:8" x14ac:dyDescent="0.2">
      <c r="A571" s="7" t="s">
        <v>108</v>
      </c>
      <c r="B571" s="28" t="s">
        <v>230</v>
      </c>
      <c r="C571" s="28" t="s">
        <v>62</v>
      </c>
      <c r="D571" s="25">
        <f t="shared" si="25"/>
        <v>3.0327537403962799E-2</v>
      </c>
      <c r="E571" s="23">
        <f>SUMIFS(UK!H:H,UK!A:A,'Special condition stocks'!C571,UK!C:C,'Special condition stocks'!A571)</f>
        <v>0.32700000000000001</v>
      </c>
      <c r="F571" s="25">
        <f t="shared" si="23"/>
        <v>0.01</v>
      </c>
      <c r="G571" s="25">
        <v>0</v>
      </c>
      <c r="H571" s="25">
        <f t="shared" si="24"/>
        <v>0.01</v>
      </c>
    </row>
    <row r="572" spans="1:8" x14ac:dyDescent="0.2">
      <c r="A572" s="7" t="s">
        <v>20</v>
      </c>
      <c r="B572" s="28" t="s">
        <v>230</v>
      </c>
      <c r="C572" s="28" t="s">
        <v>62</v>
      </c>
      <c r="D572" s="25">
        <f t="shared" si="25"/>
        <v>3.0327537403962799E-2</v>
      </c>
      <c r="E572" s="23">
        <f>SUMIFS(UK!H:H,UK!A:A,'Special condition stocks'!C572,UK!C:C,'Special condition stocks'!A572)</f>
        <v>4.1209999999999996</v>
      </c>
      <c r="F572" s="25">
        <f t="shared" si="23"/>
        <v>0.125</v>
      </c>
      <c r="G572" s="25">
        <v>0</v>
      </c>
      <c r="H572" s="25">
        <f t="shared" si="24"/>
        <v>0.125</v>
      </c>
    </row>
    <row r="573" spans="1:8" x14ac:dyDescent="0.2">
      <c r="A573" s="7" t="s">
        <v>10</v>
      </c>
      <c r="B573" s="28" t="s">
        <v>230</v>
      </c>
      <c r="C573" s="28" t="s">
        <v>62</v>
      </c>
      <c r="D573" s="25">
        <f t="shared" si="25"/>
        <v>3.0327537403962799E-2</v>
      </c>
      <c r="E573" s="23">
        <f>SUMIFS(UK!H:H,UK!A:A,'Special condition stocks'!C573,UK!C:C,'Special condition stocks'!A573)</f>
        <v>64.099999999999994</v>
      </c>
      <c r="F573" s="25">
        <f t="shared" si="23"/>
        <v>1.944</v>
      </c>
      <c r="G573" s="25">
        <v>0</v>
      </c>
      <c r="H573" s="25">
        <f t="shared" si="24"/>
        <v>1.944</v>
      </c>
    </row>
    <row r="574" spans="1:8" x14ac:dyDescent="0.2">
      <c r="A574" s="7" t="s">
        <v>9</v>
      </c>
      <c r="B574" s="28" t="s">
        <v>230</v>
      </c>
      <c r="C574" s="28" t="s">
        <v>62</v>
      </c>
      <c r="D574" s="25">
        <f t="shared" si="25"/>
        <v>3.0327537403962799E-2</v>
      </c>
      <c r="E574" s="23">
        <f>SUMIFS(UK!H:H,UK!A:A,'Special condition stocks'!C574,UK!C:C,'Special condition stocks'!A574)</f>
        <v>18</v>
      </c>
      <c r="F574" s="25">
        <f t="shared" si="23"/>
        <v>0.54600000000000004</v>
      </c>
      <c r="G574" s="25">
        <v>0</v>
      </c>
      <c r="H574" s="25">
        <f t="shared" si="24"/>
        <v>0.54600000000000004</v>
      </c>
    </row>
    <row r="575" spans="1:8" x14ac:dyDescent="0.2">
      <c r="A575" s="7" t="s">
        <v>2</v>
      </c>
      <c r="B575" s="28" t="s">
        <v>230</v>
      </c>
      <c r="C575" s="28" t="s">
        <v>62</v>
      </c>
      <c r="D575" s="25">
        <f t="shared" si="25"/>
        <v>3.0327537403962799E-2</v>
      </c>
      <c r="E575" s="23">
        <f>SUMIFS(UK!H:H,UK!A:A,'Special condition stocks'!C575,UK!C:C,'Special condition stocks'!A575)</f>
        <v>907.7</v>
      </c>
      <c r="F575" s="25">
        <f t="shared" si="23"/>
        <v>27.527999999999999</v>
      </c>
      <c r="G575" s="25">
        <v>0</v>
      </c>
      <c r="H575" s="25">
        <f t="shared" si="24"/>
        <v>27.527999999999999</v>
      </c>
    </row>
    <row r="576" spans="1:8" x14ac:dyDescent="0.2">
      <c r="A576" s="7" t="s">
        <v>6</v>
      </c>
      <c r="B576" s="28" t="s">
        <v>230</v>
      </c>
      <c r="C576" s="28" t="s">
        <v>62</v>
      </c>
      <c r="D576" s="25">
        <f t="shared" si="25"/>
        <v>3.0327537403962799E-2</v>
      </c>
      <c r="E576" s="23">
        <f>SUMIFS(UK!H:H,UK!A:A,'Special condition stocks'!C576,UK!C:C,'Special condition stocks'!A576)</f>
        <v>550.5</v>
      </c>
      <c r="F576" s="25">
        <f t="shared" si="23"/>
        <v>16.695</v>
      </c>
      <c r="G576" s="25">
        <v>0</v>
      </c>
      <c r="H576" s="25">
        <f t="shared" si="24"/>
        <v>16.695</v>
      </c>
    </row>
    <row r="577" spans="1:8" x14ac:dyDescent="0.2">
      <c r="A577" s="7" t="s">
        <v>19</v>
      </c>
      <c r="B577" s="28" t="s">
        <v>230</v>
      </c>
      <c r="C577" s="28" t="s">
        <v>62</v>
      </c>
      <c r="D577" s="25">
        <f t="shared" si="25"/>
        <v>3.0327537403962799E-2</v>
      </c>
      <c r="E577" s="23">
        <f>SUMIFS(UK!H:H,UK!A:A,'Special condition stocks'!C577,UK!C:C,'Special condition stocks'!A577)</f>
        <v>0.32700000000000001</v>
      </c>
      <c r="F577" s="25">
        <f t="shared" si="23"/>
        <v>0.01</v>
      </c>
      <c r="G577" s="25">
        <v>0</v>
      </c>
      <c r="H577" s="25">
        <f t="shared" si="24"/>
        <v>0.01</v>
      </c>
    </row>
    <row r="578" spans="1:8" x14ac:dyDescent="0.2">
      <c r="A578" s="7" t="s">
        <v>8</v>
      </c>
      <c r="B578" s="28" t="s">
        <v>230</v>
      </c>
      <c r="C578" s="28" t="s">
        <v>62</v>
      </c>
      <c r="D578" s="25">
        <f t="shared" si="25"/>
        <v>3.0327537403962799E-2</v>
      </c>
      <c r="E578" s="23">
        <f>SUMIFS(UK!H:H,UK!A:A,'Special condition stocks'!C578,UK!C:C,'Special condition stocks'!A578)</f>
        <v>10.1</v>
      </c>
      <c r="F578" s="25">
        <f t="shared" si="23"/>
        <v>0.30599999999999999</v>
      </c>
      <c r="G578" s="25">
        <v>0</v>
      </c>
      <c r="H578" s="25">
        <f t="shared" si="24"/>
        <v>0.30599999999999999</v>
      </c>
    </row>
    <row r="579" spans="1:8" x14ac:dyDescent="0.2">
      <c r="A579" s="7" t="s">
        <v>22</v>
      </c>
      <c r="B579" s="28" t="s">
        <v>230</v>
      </c>
      <c r="C579" s="28" t="s">
        <v>62</v>
      </c>
      <c r="D579" s="25">
        <f t="shared" si="25"/>
        <v>3.0327537403962799E-2</v>
      </c>
      <c r="E579" s="23">
        <f>SUMIFS(UK!H:H,UK!A:A,'Special condition stocks'!C579,UK!C:C,'Special condition stocks'!A579)</f>
        <v>39.799999999999997</v>
      </c>
      <c r="F579" s="25">
        <f t="shared" si="23"/>
        <v>1.2070000000000001</v>
      </c>
      <c r="G579" s="25">
        <v>0</v>
      </c>
      <c r="H579" s="25">
        <f t="shared" si="24"/>
        <v>1.2070000000000001</v>
      </c>
    </row>
    <row r="580" spans="1:8" x14ac:dyDescent="0.2">
      <c r="A580" s="7" t="s">
        <v>107</v>
      </c>
      <c r="B580" s="28" t="s">
        <v>230</v>
      </c>
      <c r="C580" s="28" t="s">
        <v>62</v>
      </c>
      <c r="D580" s="25">
        <f t="shared" si="25"/>
        <v>3.0327537403962799E-2</v>
      </c>
      <c r="E580" s="23">
        <f>SUMIFS(UK!H:H,UK!A:A,'Special condition stocks'!C580,UK!C:C,'Special condition stocks'!A580)</f>
        <v>0</v>
      </c>
      <c r="F580" s="25">
        <f t="shared" si="23"/>
        <v>0</v>
      </c>
      <c r="G580" s="25">
        <v>0</v>
      </c>
      <c r="H580" s="25">
        <f t="shared" si="24"/>
        <v>0</v>
      </c>
    </row>
    <row r="581" spans="1:8" x14ac:dyDescent="0.2">
      <c r="A581" s="7" t="s">
        <v>29</v>
      </c>
      <c r="B581" s="28" t="s">
        <v>231</v>
      </c>
      <c r="C581" s="28" t="s">
        <v>63</v>
      </c>
      <c r="D581" s="25">
        <v>0.4</v>
      </c>
      <c r="E581" s="23">
        <f>SUMIFS(UK!H:H,UK!A:A,'Special condition stocks'!C581,UK!C:C,'Special condition stocks'!A581)</f>
        <v>35.045999999999999</v>
      </c>
      <c r="F581" s="25">
        <f t="shared" si="23"/>
        <v>14.018000000000001</v>
      </c>
      <c r="G581" s="25">
        <v>0</v>
      </c>
      <c r="H581" s="25">
        <f t="shared" si="24"/>
        <v>14.018000000000001</v>
      </c>
    </row>
    <row r="582" spans="1:8" x14ac:dyDescent="0.2">
      <c r="A582" s="7" t="s">
        <v>32</v>
      </c>
      <c r="B582" s="28" t="s">
        <v>231</v>
      </c>
      <c r="C582" s="28" t="s">
        <v>63</v>
      </c>
      <c r="D582" s="25">
        <v>0.4</v>
      </c>
      <c r="E582" s="23">
        <f>SUMIFS(UK!H:H,UK!A:A,'Special condition stocks'!C582,UK!C:C,'Special condition stocks'!A582)</f>
        <v>0.1</v>
      </c>
      <c r="F582" s="25">
        <f t="shared" si="23"/>
        <v>0.04</v>
      </c>
      <c r="G582" s="25">
        <v>0</v>
      </c>
      <c r="H582" s="25">
        <f t="shared" si="24"/>
        <v>0.04</v>
      </c>
    </row>
    <row r="583" spans="1:8" x14ac:dyDescent="0.2">
      <c r="A583" s="7" t="s">
        <v>31</v>
      </c>
      <c r="B583" s="28" t="s">
        <v>231</v>
      </c>
      <c r="C583" s="28" t="s">
        <v>63</v>
      </c>
      <c r="D583" s="25">
        <v>0.4</v>
      </c>
      <c r="E583" s="23">
        <f>SUMIFS(UK!H:H,UK!A:A,'Special condition stocks'!C583,UK!C:C,'Special condition stocks'!A583)</f>
        <v>0.2</v>
      </c>
      <c r="F583" s="25">
        <f t="shared" si="23"/>
        <v>0.08</v>
      </c>
      <c r="G583" s="25">
        <v>0</v>
      </c>
      <c r="H583" s="25">
        <f t="shared" si="24"/>
        <v>0.08</v>
      </c>
    </row>
    <row r="584" spans="1:8" x14ac:dyDescent="0.2">
      <c r="A584" s="7" t="s">
        <v>30</v>
      </c>
      <c r="B584" s="28" t="s">
        <v>231</v>
      </c>
      <c r="C584" s="28" t="s">
        <v>63</v>
      </c>
      <c r="D584" s="25">
        <v>0.4</v>
      </c>
      <c r="E584" s="23">
        <f>SUMIFS(UK!H:H,UK!A:A,'Special condition stocks'!C584,UK!C:C,'Special condition stocks'!A584)</f>
        <v>8.5999999999999993E-2</v>
      </c>
      <c r="F584" s="25">
        <f t="shared" si="23"/>
        <v>3.4000000000000002E-2</v>
      </c>
      <c r="G584" s="25">
        <v>0</v>
      </c>
      <c r="H584" s="25">
        <f t="shared" si="24"/>
        <v>3.4000000000000002E-2</v>
      </c>
    </row>
    <row r="585" spans="1:8" x14ac:dyDescent="0.2">
      <c r="A585" s="7" t="s">
        <v>4</v>
      </c>
      <c r="B585" s="28" t="s">
        <v>231</v>
      </c>
      <c r="C585" s="28" t="s">
        <v>63</v>
      </c>
      <c r="D585" s="25">
        <v>0.4</v>
      </c>
      <c r="E585" s="23">
        <f>SUMIFS(UK!H:H,UK!A:A,'Special condition stocks'!C585,UK!C:C,'Special condition stocks'!A585)</f>
        <v>421.97</v>
      </c>
      <c r="F585" s="25">
        <f t="shared" si="23"/>
        <v>168.78800000000001</v>
      </c>
      <c r="G585" s="25">
        <v>0</v>
      </c>
      <c r="H585" s="25">
        <f t="shared" si="24"/>
        <v>168.78800000000001</v>
      </c>
    </row>
    <row r="586" spans="1:8" x14ac:dyDescent="0.2">
      <c r="A586" s="7" t="s">
        <v>13</v>
      </c>
      <c r="B586" s="28" t="s">
        <v>231</v>
      </c>
      <c r="C586" s="28" t="s">
        <v>63</v>
      </c>
      <c r="D586" s="25">
        <v>0.4</v>
      </c>
      <c r="E586" s="23">
        <f>SUMIFS(UK!H:H,UK!A:A,'Special condition stocks'!C586,UK!C:C,'Special condition stocks'!A586)</f>
        <v>40.224000000000004</v>
      </c>
      <c r="F586" s="25">
        <f t="shared" si="23"/>
        <v>16.09</v>
      </c>
      <c r="G586" s="25">
        <v>0</v>
      </c>
      <c r="H586" s="25">
        <f t="shared" si="24"/>
        <v>16.09</v>
      </c>
    </row>
    <row r="587" spans="1:8" x14ac:dyDescent="0.2">
      <c r="A587" s="7" t="s">
        <v>17</v>
      </c>
      <c r="B587" s="28" t="s">
        <v>231</v>
      </c>
      <c r="C587" s="28" t="s">
        <v>63</v>
      </c>
      <c r="D587" s="25">
        <v>0.4</v>
      </c>
      <c r="E587" s="23">
        <f>SUMIFS(UK!H:H,UK!A:A,'Special condition stocks'!C587,UK!C:C,'Special condition stocks'!A587)</f>
        <v>31.853999999999999</v>
      </c>
      <c r="F587" s="25">
        <f t="shared" si="23"/>
        <v>12.742000000000001</v>
      </c>
      <c r="G587" s="25">
        <v>0</v>
      </c>
      <c r="H587" s="25">
        <f t="shared" si="24"/>
        <v>12.742000000000001</v>
      </c>
    </row>
    <row r="588" spans="1:8" x14ac:dyDescent="0.2">
      <c r="A588" s="7" t="s">
        <v>18</v>
      </c>
      <c r="B588" s="28" t="s">
        <v>231</v>
      </c>
      <c r="C588" s="28" t="s">
        <v>63</v>
      </c>
      <c r="D588" s="25">
        <v>0.4</v>
      </c>
      <c r="E588" s="23">
        <f>SUMIFS(UK!H:H,UK!A:A,'Special condition stocks'!C588,UK!C:C,'Special condition stocks'!A588)</f>
        <v>435.53199999999998</v>
      </c>
      <c r="F588" s="25">
        <f t="shared" si="23"/>
        <v>174.21299999999999</v>
      </c>
      <c r="G588" s="25">
        <v>0</v>
      </c>
      <c r="H588" s="25">
        <f t="shared" si="24"/>
        <v>174.21299999999999</v>
      </c>
    </row>
    <row r="589" spans="1:8" x14ac:dyDescent="0.2">
      <c r="A589" s="7" t="s">
        <v>14</v>
      </c>
      <c r="B589" s="28" t="s">
        <v>231</v>
      </c>
      <c r="C589" s="28" t="s">
        <v>63</v>
      </c>
      <c r="D589" s="25">
        <v>0.4</v>
      </c>
      <c r="E589" s="23">
        <f>SUMIFS(UK!H:H,UK!A:A,'Special condition stocks'!C589,UK!C:C,'Special condition stocks'!A589)</f>
        <v>390.78399999999999</v>
      </c>
      <c r="F589" s="25">
        <f t="shared" si="23"/>
        <v>156.31399999999999</v>
      </c>
      <c r="G589" s="25">
        <v>0</v>
      </c>
      <c r="H589" s="25">
        <f t="shared" si="24"/>
        <v>156.31399999999999</v>
      </c>
    </row>
    <row r="590" spans="1:8" x14ac:dyDescent="0.2">
      <c r="A590" s="7" t="s">
        <v>7</v>
      </c>
      <c r="B590" s="28" t="s">
        <v>231</v>
      </c>
      <c r="C590" s="28" t="s">
        <v>63</v>
      </c>
      <c r="D590" s="25">
        <v>0.4</v>
      </c>
      <c r="E590" s="23">
        <f>SUMIFS(UK!H:H,UK!A:A,'Special condition stocks'!C590,UK!C:C,'Special condition stocks'!A590)</f>
        <v>0.1</v>
      </c>
      <c r="F590" s="25">
        <f t="shared" si="23"/>
        <v>0.04</v>
      </c>
      <c r="G590" s="25">
        <v>0</v>
      </c>
      <c r="H590" s="25">
        <f t="shared" si="24"/>
        <v>0.04</v>
      </c>
    </row>
    <row r="591" spans="1:8" x14ac:dyDescent="0.2">
      <c r="A591" s="7" t="s">
        <v>15</v>
      </c>
      <c r="B591" s="28" t="s">
        <v>231</v>
      </c>
      <c r="C591" s="28" t="s">
        <v>63</v>
      </c>
      <c r="D591" s="25">
        <v>0.4</v>
      </c>
      <c r="E591" s="23">
        <f>SUMIFS(UK!H:H,UK!A:A,'Special condition stocks'!C591,UK!C:C,'Special condition stocks'!A591)</f>
        <v>22.8</v>
      </c>
      <c r="F591" s="25">
        <f t="shared" si="23"/>
        <v>9.1199999999999992</v>
      </c>
      <c r="G591" s="25">
        <v>0</v>
      </c>
      <c r="H591" s="25">
        <f t="shared" si="24"/>
        <v>9.1199999999999992</v>
      </c>
    </row>
    <row r="592" spans="1:8" x14ac:dyDescent="0.2">
      <c r="A592" s="7" t="s">
        <v>66</v>
      </c>
      <c r="B592" s="28" t="s">
        <v>231</v>
      </c>
      <c r="C592" s="28" t="s">
        <v>63</v>
      </c>
      <c r="D592" s="25">
        <v>0.4</v>
      </c>
      <c r="E592" s="23">
        <f>SUMIFS(UK!H:H,UK!A:A,'Special condition stocks'!C592,UK!C:C,'Special condition stocks'!A592)</f>
        <v>0</v>
      </c>
      <c r="F592" s="25">
        <f t="shared" si="23"/>
        <v>0</v>
      </c>
      <c r="G592" s="25">
        <v>0</v>
      </c>
      <c r="H592" s="25">
        <f t="shared" si="24"/>
        <v>0</v>
      </c>
    </row>
    <row r="593" spans="1:8" x14ac:dyDescent="0.2">
      <c r="A593" s="7" t="s">
        <v>23</v>
      </c>
      <c r="B593" s="28" t="s">
        <v>231</v>
      </c>
      <c r="C593" s="28" t="s">
        <v>63</v>
      </c>
      <c r="D593" s="25">
        <v>0.4</v>
      </c>
      <c r="E593" s="23">
        <f>SUMIFS(UK!H:H,UK!A:A,'Special condition stocks'!C593,UK!C:C,'Special condition stocks'!A593)</f>
        <v>3.496</v>
      </c>
      <c r="F593" s="25">
        <f t="shared" si="23"/>
        <v>1.3979999999999999</v>
      </c>
      <c r="G593" s="25">
        <v>0</v>
      </c>
      <c r="H593" s="25">
        <f t="shared" si="24"/>
        <v>1.3979999999999999</v>
      </c>
    </row>
    <row r="594" spans="1:8" x14ac:dyDescent="0.2">
      <c r="A594" s="7" t="s">
        <v>24</v>
      </c>
      <c r="B594" s="28" t="s">
        <v>231</v>
      </c>
      <c r="C594" s="28" t="s">
        <v>63</v>
      </c>
      <c r="D594" s="25">
        <v>0.4</v>
      </c>
      <c r="E594" s="23">
        <f>SUMIFS(UK!H:H,UK!A:A,'Special condition stocks'!C594,UK!C:C,'Special condition stocks'!A594)</f>
        <v>0.437</v>
      </c>
      <c r="F594" s="25">
        <f t="shared" si="23"/>
        <v>0.17499999999999999</v>
      </c>
      <c r="G594" s="25">
        <v>0</v>
      </c>
      <c r="H594" s="25">
        <f t="shared" si="24"/>
        <v>0.17499999999999999</v>
      </c>
    </row>
    <row r="595" spans="1:8" x14ac:dyDescent="0.2">
      <c r="A595" s="7" t="s">
        <v>11</v>
      </c>
      <c r="B595" s="28" t="s">
        <v>231</v>
      </c>
      <c r="C595" s="28" t="s">
        <v>63</v>
      </c>
      <c r="D595" s="25">
        <v>0.4</v>
      </c>
      <c r="E595" s="23">
        <f>SUMIFS(UK!H:H,UK!A:A,'Special condition stocks'!C595,UK!C:C,'Special condition stocks'!A595)</f>
        <v>0.1</v>
      </c>
      <c r="F595" s="25">
        <f t="shared" si="23"/>
        <v>0.04</v>
      </c>
      <c r="G595" s="25">
        <v>0</v>
      </c>
      <c r="H595" s="25">
        <f t="shared" si="24"/>
        <v>0.04</v>
      </c>
    </row>
    <row r="596" spans="1:8" x14ac:dyDescent="0.2">
      <c r="A596" s="7" t="s">
        <v>21</v>
      </c>
      <c r="B596" s="28" t="s">
        <v>231</v>
      </c>
      <c r="C596" s="28" t="s">
        <v>63</v>
      </c>
      <c r="D596" s="25">
        <v>0.4</v>
      </c>
      <c r="E596" s="23">
        <f>SUMIFS(UK!H:H,UK!A:A,'Special condition stocks'!C596,UK!C:C,'Special condition stocks'!A596)</f>
        <v>0</v>
      </c>
      <c r="F596" s="25">
        <f t="shared" si="23"/>
        <v>0</v>
      </c>
      <c r="G596" s="25">
        <v>0</v>
      </c>
      <c r="H596" s="25">
        <f t="shared" si="24"/>
        <v>0</v>
      </c>
    </row>
    <row r="597" spans="1:8" x14ac:dyDescent="0.2">
      <c r="A597" s="7" t="s">
        <v>12</v>
      </c>
      <c r="B597" s="28" t="s">
        <v>231</v>
      </c>
      <c r="C597" s="28" t="s">
        <v>63</v>
      </c>
      <c r="D597" s="25">
        <v>0.4</v>
      </c>
      <c r="E597" s="23">
        <f>SUMIFS(UK!H:H,UK!A:A,'Special condition stocks'!C597,UK!C:C,'Special condition stocks'!A597)</f>
        <v>37.200000000000003</v>
      </c>
      <c r="F597" s="25">
        <f t="shared" si="23"/>
        <v>14.88</v>
      </c>
      <c r="G597" s="25">
        <v>0</v>
      </c>
      <c r="H597" s="25">
        <f t="shared" si="24"/>
        <v>14.88</v>
      </c>
    </row>
    <row r="598" spans="1:8" x14ac:dyDescent="0.2">
      <c r="A598" s="7" t="s">
        <v>49</v>
      </c>
      <c r="B598" s="28" t="s">
        <v>231</v>
      </c>
      <c r="C598" s="28" t="s">
        <v>63</v>
      </c>
      <c r="D598" s="25">
        <v>0.4</v>
      </c>
      <c r="E598" s="23">
        <f>SUMIFS(UK!H:H,UK!A:A,'Special condition stocks'!C598,UK!C:C,'Special condition stocks'!A598)</f>
        <v>0</v>
      </c>
      <c r="F598" s="25">
        <f t="shared" si="23"/>
        <v>0</v>
      </c>
      <c r="G598" s="25">
        <v>0</v>
      </c>
      <c r="H598" s="25">
        <f t="shared" si="24"/>
        <v>0</v>
      </c>
    </row>
    <row r="599" spans="1:8" x14ac:dyDescent="0.2">
      <c r="A599" s="7" t="s">
        <v>5</v>
      </c>
      <c r="B599" s="28" t="s">
        <v>231</v>
      </c>
      <c r="C599" s="28" t="s">
        <v>63</v>
      </c>
      <c r="D599" s="25">
        <v>0.4</v>
      </c>
      <c r="E599" s="23">
        <f>SUMIFS(UK!H:H,UK!A:A,'Special condition stocks'!C599,UK!C:C,'Special condition stocks'!A599)</f>
        <v>26.1</v>
      </c>
      <c r="F599" s="25">
        <f t="shared" si="23"/>
        <v>10.44</v>
      </c>
      <c r="G599" s="25">
        <v>0</v>
      </c>
      <c r="H599" s="25">
        <f t="shared" si="24"/>
        <v>10.44</v>
      </c>
    </row>
    <row r="600" spans="1:8" x14ac:dyDescent="0.2">
      <c r="A600" s="7" t="s">
        <v>16</v>
      </c>
      <c r="B600" s="28" t="s">
        <v>231</v>
      </c>
      <c r="C600" s="28" t="s">
        <v>63</v>
      </c>
      <c r="D600" s="25">
        <v>0.4</v>
      </c>
      <c r="E600" s="23">
        <f>SUMIFS(UK!H:H,UK!A:A,'Special condition stocks'!C600,UK!C:C,'Special condition stocks'!A600)</f>
        <v>110.91900000000001</v>
      </c>
      <c r="F600" s="25">
        <f t="shared" si="23"/>
        <v>44.368000000000002</v>
      </c>
      <c r="G600" s="25">
        <v>0</v>
      </c>
      <c r="H600" s="25">
        <f t="shared" si="24"/>
        <v>44.368000000000002</v>
      </c>
    </row>
    <row r="601" spans="1:8" x14ac:dyDescent="0.2">
      <c r="A601" s="7" t="s">
        <v>25</v>
      </c>
      <c r="B601" s="28" t="s">
        <v>231</v>
      </c>
      <c r="C601" s="28" t="s">
        <v>63</v>
      </c>
      <c r="D601" s="25">
        <v>0.4</v>
      </c>
      <c r="E601" s="23">
        <f>SUMIFS(UK!H:H,UK!A:A,'Special condition stocks'!C601,UK!C:C,'Special condition stocks'!A601)</f>
        <v>10.952999999999999</v>
      </c>
      <c r="F601" s="25">
        <f t="shared" si="23"/>
        <v>4.3810000000000002</v>
      </c>
      <c r="G601" s="25">
        <v>0</v>
      </c>
      <c r="H601" s="25">
        <f t="shared" si="24"/>
        <v>4.3810000000000002</v>
      </c>
    </row>
    <row r="602" spans="1:8" x14ac:dyDescent="0.2">
      <c r="A602" s="7" t="s">
        <v>28</v>
      </c>
      <c r="B602" s="28" t="s">
        <v>231</v>
      </c>
      <c r="C602" s="28" t="s">
        <v>63</v>
      </c>
      <c r="D602" s="25">
        <v>0.4</v>
      </c>
      <c r="E602" s="23">
        <f>SUMIFS(UK!H:H,UK!A:A,'Special condition stocks'!C602,UK!C:C,'Special condition stocks'!A602)</f>
        <v>0</v>
      </c>
      <c r="F602" s="25">
        <f t="shared" si="23"/>
        <v>0</v>
      </c>
      <c r="G602" s="25">
        <v>0</v>
      </c>
      <c r="H602" s="25">
        <f t="shared" si="24"/>
        <v>0</v>
      </c>
    </row>
    <row r="603" spans="1:8" x14ac:dyDescent="0.2">
      <c r="A603" s="7" t="s">
        <v>27</v>
      </c>
      <c r="B603" s="28" t="s">
        <v>231</v>
      </c>
      <c r="C603" s="28" t="s">
        <v>63</v>
      </c>
      <c r="D603" s="25">
        <v>0.4</v>
      </c>
      <c r="E603" s="23">
        <f>SUMIFS(UK!H:H,UK!A:A,'Special condition stocks'!C603,UK!C:C,'Special condition stocks'!A603)</f>
        <v>9.5</v>
      </c>
      <c r="F603" s="25">
        <f t="shared" si="23"/>
        <v>3.8</v>
      </c>
      <c r="G603" s="25">
        <v>0</v>
      </c>
      <c r="H603" s="25">
        <f t="shared" si="24"/>
        <v>3.8</v>
      </c>
    </row>
    <row r="604" spans="1:8" x14ac:dyDescent="0.2">
      <c r="A604" s="7" t="s">
        <v>26</v>
      </c>
      <c r="B604" s="28" t="s">
        <v>231</v>
      </c>
      <c r="C604" s="28" t="s">
        <v>63</v>
      </c>
      <c r="D604" s="25">
        <v>0.4</v>
      </c>
      <c r="E604" s="23">
        <f>SUMIFS(UK!H:H,UK!A:A,'Special condition stocks'!C604,UK!C:C,'Special condition stocks'!A604)</f>
        <v>0.34599999999999997</v>
      </c>
      <c r="F604" s="25">
        <f t="shared" si="23"/>
        <v>0.13800000000000001</v>
      </c>
      <c r="G604" s="25">
        <v>0</v>
      </c>
      <c r="H604" s="25">
        <f t="shared" si="24"/>
        <v>0.13800000000000001</v>
      </c>
    </row>
    <row r="605" spans="1:8" x14ac:dyDescent="0.2">
      <c r="A605" s="7" t="s">
        <v>108</v>
      </c>
      <c r="B605" s="28" t="s">
        <v>231</v>
      </c>
      <c r="C605" s="28" t="s">
        <v>63</v>
      </c>
      <c r="D605" s="25">
        <v>0.4</v>
      </c>
      <c r="E605" s="23">
        <f>SUMIFS(UK!H:H,UK!A:A,'Special condition stocks'!C605,UK!C:C,'Special condition stocks'!A605)</f>
        <v>0.51</v>
      </c>
      <c r="F605" s="25">
        <f t="shared" si="23"/>
        <v>0.20399999999999999</v>
      </c>
      <c r="G605" s="25">
        <v>0</v>
      </c>
      <c r="H605" s="25">
        <f t="shared" si="24"/>
        <v>0.20399999999999999</v>
      </c>
    </row>
    <row r="606" spans="1:8" x14ac:dyDescent="0.2">
      <c r="A606" s="7" t="s">
        <v>20</v>
      </c>
      <c r="B606" s="28" t="s">
        <v>231</v>
      </c>
      <c r="C606" s="28" t="s">
        <v>63</v>
      </c>
      <c r="D606" s="25">
        <v>0.4</v>
      </c>
      <c r="E606" s="23">
        <f>SUMIFS(UK!H:H,UK!A:A,'Special condition stocks'!C606,UK!C:C,'Special condition stocks'!A606)</f>
        <v>0.94699999999999995</v>
      </c>
      <c r="F606" s="25">
        <f t="shared" si="23"/>
        <v>0.379</v>
      </c>
      <c r="G606" s="25">
        <v>0</v>
      </c>
      <c r="H606" s="25">
        <f t="shared" si="24"/>
        <v>0.379</v>
      </c>
    </row>
    <row r="607" spans="1:8" x14ac:dyDescent="0.2">
      <c r="A607" s="7" t="s">
        <v>10</v>
      </c>
      <c r="B607" s="28" t="s">
        <v>231</v>
      </c>
      <c r="C607" s="28" t="s">
        <v>63</v>
      </c>
      <c r="D607" s="25">
        <v>0.4</v>
      </c>
      <c r="E607" s="23">
        <f>SUMIFS(UK!H:H,UK!A:A,'Special condition stocks'!C607,UK!C:C,'Special condition stocks'!A607)</f>
        <v>631.6</v>
      </c>
      <c r="F607" s="25">
        <f t="shared" si="23"/>
        <v>252.64</v>
      </c>
      <c r="G607" s="25">
        <v>0</v>
      </c>
      <c r="H607" s="25">
        <f t="shared" si="24"/>
        <v>252.64</v>
      </c>
    </row>
    <row r="608" spans="1:8" x14ac:dyDescent="0.2">
      <c r="A608" s="7" t="s">
        <v>9</v>
      </c>
      <c r="B608" s="28" t="s">
        <v>231</v>
      </c>
      <c r="C608" s="28" t="s">
        <v>63</v>
      </c>
      <c r="D608" s="25">
        <v>0.4</v>
      </c>
      <c r="E608" s="23">
        <f>SUMIFS(UK!H:H,UK!A:A,'Special condition stocks'!C608,UK!C:C,'Special condition stocks'!A608)</f>
        <v>30.9</v>
      </c>
      <c r="F608" s="25">
        <f t="shared" si="23"/>
        <v>12.36</v>
      </c>
      <c r="G608" s="25">
        <v>0</v>
      </c>
      <c r="H608" s="25">
        <f t="shared" si="24"/>
        <v>12.36</v>
      </c>
    </row>
    <row r="609" spans="1:8" x14ac:dyDescent="0.2">
      <c r="A609" s="7" t="s">
        <v>2</v>
      </c>
      <c r="B609" s="28" t="s">
        <v>231</v>
      </c>
      <c r="C609" s="28" t="s">
        <v>63</v>
      </c>
      <c r="D609" s="25">
        <v>0.4</v>
      </c>
      <c r="E609" s="23">
        <f>SUMIFS(UK!H:H,UK!A:A,'Special condition stocks'!C609,UK!C:C,'Special condition stocks'!A609)</f>
        <v>1029.6000000000001</v>
      </c>
      <c r="F609" s="25">
        <f t="shared" ref="F609:F672" si="26">ROUND(E609*D609,3)</f>
        <v>411.84</v>
      </c>
      <c r="G609" s="25">
        <v>0</v>
      </c>
      <c r="H609" s="25">
        <f t="shared" ref="H609:H672" si="27">F609+G609</f>
        <v>411.84</v>
      </c>
    </row>
    <row r="610" spans="1:8" x14ac:dyDescent="0.2">
      <c r="A610" s="7" t="s">
        <v>6</v>
      </c>
      <c r="B610" s="28" t="s">
        <v>231</v>
      </c>
      <c r="C610" s="28" t="s">
        <v>63</v>
      </c>
      <c r="D610" s="25">
        <v>0.4</v>
      </c>
      <c r="E610" s="23">
        <f>SUMIFS(UK!H:H,UK!A:A,'Special condition stocks'!C610,UK!C:C,'Special condition stocks'!A610)</f>
        <v>88.8</v>
      </c>
      <c r="F610" s="25">
        <f t="shared" si="26"/>
        <v>35.520000000000003</v>
      </c>
      <c r="G610" s="25">
        <v>0</v>
      </c>
      <c r="H610" s="25">
        <f t="shared" si="27"/>
        <v>35.520000000000003</v>
      </c>
    </row>
    <row r="611" spans="1:8" x14ac:dyDescent="0.2">
      <c r="A611" s="7" t="s">
        <v>19</v>
      </c>
      <c r="B611" s="28" t="s">
        <v>231</v>
      </c>
      <c r="C611" s="28" t="s">
        <v>63</v>
      </c>
      <c r="D611" s="25">
        <v>0.4</v>
      </c>
      <c r="E611" s="23">
        <f>SUMIFS(UK!H:H,UK!A:A,'Special condition stocks'!C611,UK!C:C,'Special condition stocks'!A611)</f>
        <v>4.298</v>
      </c>
      <c r="F611" s="25">
        <f t="shared" si="26"/>
        <v>1.7190000000000001</v>
      </c>
      <c r="G611" s="25">
        <v>0</v>
      </c>
      <c r="H611" s="25">
        <f t="shared" si="27"/>
        <v>1.7190000000000001</v>
      </c>
    </row>
    <row r="612" spans="1:8" x14ac:dyDescent="0.2">
      <c r="A612" s="7" t="s">
        <v>8</v>
      </c>
      <c r="B612" s="28" t="s">
        <v>231</v>
      </c>
      <c r="C612" s="28" t="s">
        <v>63</v>
      </c>
      <c r="D612" s="25">
        <v>0.4</v>
      </c>
      <c r="E612" s="23">
        <f>SUMIFS(UK!H:H,UK!A:A,'Special condition stocks'!C612,UK!C:C,'Special condition stocks'!A612)</f>
        <v>1.4279999999999999</v>
      </c>
      <c r="F612" s="25">
        <f t="shared" si="26"/>
        <v>0.57099999999999995</v>
      </c>
      <c r="G612" s="25">
        <v>0</v>
      </c>
      <c r="H612" s="25">
        <f t="shared" si="27"/>
        <v>0.57099999999999995</v>
      </c>
    </row>
    <row r="613" spans="1:8" x14ac:dyDescent="0.2">
      <c r="A613" s="7" t="s">
        <v>22</v>
      </c>
      <c r="B613" s="28" t="s">
        <v>231</v>
      </c>
      <c r="C613" s="28" t="s">
        <v>63</v>
      </c>
      <c r="D613" s="25">
        <v>0.4</v>
      </c>
      <c r="E613" s="23">
        <f>SUMIFS(UK!H:H,UK!A:A,'Special condition stocks'!C613,UK!C:C,'Special condition stocks'!A613)</f>
        <v>506.97299999999996</v>
      </c>
      <c r="F613" s="25">
        <f t="shared" si="26"/>
        <v>202.78899999999999</v>
      </c>
      <c r="G613" s="25">
        <v>0</v>
      </c>
      <c r="H613" s="25">
        <f t="shared" si="27"/>
        <v>202.78899999999999</v>
      </c>
    </row>
    <row r="614" spans="1:8" x14ac:dyDescent="0.2">
      <c r="A614" s="7" t="s">
        <v>107</v>
      </c>
      <c r="B614" s="28" t="s">
        <v>231</v>
      </c>
      <c r="C614" s="28" t="s">
        <v>63</v>
      </c>
      <c r="D614" s="25">
        <v>0.4</v>
      </c>
      <c r="E614" s="23">
        <f>SUMIFS(UK!H:H,UK!A:A,'Special condition stocks'!C614,UK!C:C,'Special condition stocks'!A614)</f>
        <v>158.58000000000001</v>
      </c>
      <c r="F614" s="25">
        <f t="shared" si="26"/>
        <v>63.432000000000002</v>
      </c>
      <c r="G614" s="25">
        <v>0</v>
      </c>
      <c r="H614" s="25">
        <f t="shared" si="27"/>
        <v>63.432000000000002</v>
      </c>
    </row>
    <row r="615" spans="1:8" x14ac:dyDescent="0.2">
      <c r="A615" s="7" t="s">
        <v>29</v>
      </c>
      <c r="B615" s="28" t="s">
        <v>232</v>
      </c>
      <c r="C615" s="28" t="s">
        <v>76</v>
      </c>
      <c r="D615" s="25">
        <v>0.3</v>
      </c>
      <c r="E615" s="23">
        <f>SUMIFS(UK!H:H,UK!A:A,'Special condition stocks'!C615,UK!C:C,'Special condition stocks'!A615)</f>
        <v>28.425999999999998</v>
      </c>
      <c r="F615" s="25">
        <f t="shared" si="26"/>
        <v>8.5280000000000005</v>
      </c>
      <c r="G615" s="25">
        <v>0</v>
      </c>
      <c r="H615" s="25">
        <f t="shared" si="27"/>
        <v>8.5280000000000005</v>
      </c>
    </row>
    <row r="616" spans="1:8" x14ac:dyDescent="0.2">
      <c r="A616" s="7" t="s">
        <v>32</v>
      </c>
      <c r="B616" s="28" t="s">
        <v>232</v>
      </c>
      <c r="C616" s="28" t="s">
        <v>76</v>
      </c>
      <c r="D616" s="25">
        <v>0.3</v>
      </c>
      <c r="E616" s="23">
        <f>SUMIFS(UK!H:H,UK!A:A,'Special condition stocks'!C616,UK!C:C,'Special condition stocks'!A616)</f>
        <v>1.3</v>
      </c>
      <c r="F616" s="25">
        <f t="shared" si="26"/>
        <v>0.39</v>
      </c>
      <c r="G616" s="25">
        <v>0</v>
      </c>
      <c r="H616" s="25">
        <f t="shared" si="27"/>
        <v>0.39</v>
      </c>
    </row>
    <row r="617" spans="1:8" x14ac:dyDescent="0.2">
      <c r="A617" s="7" t="s">
        <v>31</v>
      </c>
      <c r="B617" s="28" t="s">
        <v>232</v>
      </c>
      <c r="C617" s="28" t="s">
        <v>76</v>
      </c>
      <c r="D617" s="25">
        <v>0.3</v>
      </c>
      <c r="E617" s="23">
        <f>SUMIFS(UK!H:H,UK!A:A,'Special condition stocks'!C617,UK!C:C,'Special condition stocks'!A617)</f>
        <v>1.3</v>
      </c>
      <c r="F617" s="25">
        <f t="shared" si="26"/>
        <v>0.39</v>
      </c>
      <c r="G617" s="25">
        <v>0</v>
      </c>
      <c r="H617" s="25">
        <f t="shared" si="27"/>
        <v>0.39</v>
      </c>
    </row>
    <row r="618" spans="1:8" x14ac:dyDescent="0.2">
      <c r="A618" s="7" t="s">
        <v>30</v>
      </c>
      <c r="B618" s="28" t="s">
        <v>232</v>
      </c>
      <c r="C618" s="28" t="s">
        <v>76</v>
      </c>
      <c r="D618" s="25">
        <v>0.3</v>
      </c>
      <c r="E618" s="23">
        <f>SUMIFS(UK!H:H,UK!A:A,'Special condition stocks'!C618,UK!C:C,'Special condition stocks'!A618)</f>
        <v>1.05</v>
      </c>
      <c r="F618" s="25">
        <f t="shared" si="26"/>
        <v>0.315</v>
      </c>
      <c r="G618" s="25">
        <v>0</v>
      </c>
      <c r="H618" s="25">
        <f t="shared" si="27"/>
        <v>0.315</v>
      </c>
    </row>
    <row r="619" spans="1:8" x14ac:dyDescent="0.2">
      <c r="A619" s="7" t="s">
        <v>4</v>
      </c>
      <c r="B619" s="28" t="s">
        <v>232</v>
      </c>
      <c r="C619" s="28" t="s">
        <v>76</v>
      </c>
      <c r="D619" s="25">
        <v>0.3</v>
      </c>
      <c r="E619" s="23">
        <f>SUMIFS(UK!H:H,UK!A:A,'Special condition stocks'!C619,UK!C:C,'Special condition stocks'!A619)</f>
        <v>124.364</v>
      </c>
      <c r="F619" s="25">
        <f t="shared" si="26"/>
        <v>37.308999999999997</v>
      </c>
      <c r="G619" s="25">
        <v>0</v>
      </c>
      <c r="H619" s="25">
        <f t="shared" si="27"/>
        <v>37.308999999999997</v>
      </c>
    </row>
    <row r="620" spans="1:8" x14ac:dyDescent="0.2">
      <c r="A620" s="7" t="s">
        <v>13</v>
      </c>
      <c r="B620" s="28" t="s">
        <v>232</v>
      </c>
      <c r="C620" s="28" t="s">
        <v>76</v>
      </c>
      <c r="D620" s="25">
        <v>0.3</v>
      </c>
      <c r="E620" s="23">
        <f>SUMIFS(UK!H:H,UK!A:A,'Special condition stocks'!C620,UK!C:C,'Special condition stocks'!A620)</f>
        <v>56.457999999999998</v>
      </c>
      <c r="F620" s="25">
        <f t="shared" si="26"/>
        <v>16.937000000000001</v>
      </c>
      <c r="G620" s="25">
        <v>0</v>
      </c>
      <c r="H620" s="25">
        <f t="shared" si="27"/>
        <v>16.937000000000001</v>
      </c>
    </row>
    <row r="621" spans="1:8" x14ac:dyDescent="0.2">
      <c r="A621" s="7" t="s">
        <v>17</v>
      </c>
      <c r="B621" s="28" t="s">
        <v>232</v>
      </c>
      <c r="C621" s="28" t="s">
        <v>76</v>
      </c>
      <c r="D621" s="25">
        <v>0.3</v>
      </c>
      <c r="E621" s="23">
        <f>SUMIFS(UK!H:H,UK!A:A,'Special condition stocks'!C621,UK!C:C,'Special condition stocks'!A621)</f>
        <v>14.036</v>
      </c>
      <c r="F621" s="25">
        <f t="shared" si="26"/>
        <v>4.2110000000000003</v>
      </c>
      <c r="G621" s="25">
        <v>0</v>
      </c>
      <c r="H621" s="25">
        <f t="shared" si="27"/>
        <v>4.2110000000000003</v>
      </c>
    </row>
    <row r="622" spans="1:8" x14ac:dyDescent="0.2">
      <c r="A622" s="7" t="s">
        <v>18</v>
      </c>
      <c r="B622" s="28" t="s">
        <v>232</v>
      </c>
      <c r="C622" s="28" t="s">
        <v>76</v>
      </c>
      <c r="D622" s="25">
        <v>0.3</v>
      </c>
      <c r="E622" s="23">
        <f>SUMIFS(UK!H:H,UK!A:A,'Special condition stocks'!C622,UK!C:C,'Special condition stocks'!A622)</f>
        <v>96.941000000000003</v>
      </c>
      <c r="F622" s="25">
        <f t="shared" si="26"/>
        <v>29.082000000000001</v>
      </c>
      <c r="G622" s="25">
        <v>0</v>
      </c>
      <c r="H622" s="25">
        <f t="shared" si="27"/>
        <v>29.082000000000001</v>
      </c>
    </row>
    <row r="623" spans="1:8" x14ac:dyDescent="0.2">
      <c r="A623" s="7" t="s">
        <v>14</v>
      </c>
      <c r="B623" s="28" t="s">
        <v>232</v>
      </c>
      <c r="C623" s="28" t="s">
        <v>76</v>
      </c>
      <c r="D623" s="25">
        <v>0.3</v>
      </c>
      <c r="E623" s="23">
        <f>SUMIFS(UK!H:H,UK!A:A,'Special condition stocks'!C623,UK!C:C,'Special condition stocks'!A623)</f>
        <v>90.025000000000006</v>
      </c>
      <c r="F623" s="25">
        <f t="shared" si="26"/>
        <v>27.007999999999999</v>
      </c>
      <c r="G623" s="25">
        <v>0</v>
      </c>
      <c r="H623" s="25">
        <f t="shared" si="27"/>
        <v>27.007999999999999</v>
      </c>
    </row>
    <row r="624" spans="1:8" x14ac:dyDescent="0.2">
      <c r="A624" s="7" t="s">
        <v>7</v>
      </c>
      <c r="B624" s="28" t="s">
        <v>232</v>
      </c>
      <c r="C624" s="28" t="s">
        <v>76</v>
      </c>
      <c r="D624" s="25">
        <v>0.3</v>
      </c>
      <c r="E624" s="23">
        <f>SUMIFS(UK!H:H,UK!A:A,'Special condition stocks'!C624,UK!C:C,'Special condition stocks'!A624)</f>
        <v>1.6</v>
      </c>
      <c r="F624" s="25">
        <f t="shared" si="26"/>
        <v>0.48</v>
      </c>
      <c r="G624" s="25">
        <v>0</v>
      </c>
      <c r="H624" s="25">
        <f t="shared" si="27"/>
        <v>0.48</v>
      </c>
    </row>
    <row r="625" spans="1:8" x14ac:dyDescent="0.2">
      <c r="A625" s="7" t="s">
        <v>15</v>
      </c>
      <c r="B625" s="28" t="s">
        <v>232</v>
      </c>
      <c r="C625" s="28" t="s">
        <v>76</v>
      </c>
      <c r="D625" s="25">
        <v>0.3</v>
      </c>
      <c r="E625" s="23">
        <f>SUMIFS(UK!H:H,UK!A:A,'Special condition stocks'!C625,UK!C:C,'Special condition stocks'!A625)</f>
        <v>322.17399999999998</v>
      </c>
      <c r="F625" s="25">
        <f t="shared" si="26"/>
        <v>96.652000000000001</v>
      </c>
      <c r="G625" s="25">
        <v>0</v>
      </c>
      <c r="H625" s="25">
        <f t="shared" si="27"/>
        <v>96.652000000000001</v>
      </c>
    </row>
    <row r="626" spans="1:8" x14ac:dyDescent="0.2">
      <c r="A626" s="7" t="s">
        <v>66</v>
      </c>
      <c r="B626" s="28" t="s">
        <v>232</v>
      </c>
      <c r="C626" s="28" t="s">
        <v>76</v>
      </c>
      <c r="D626" s="25">
        <v>0.3</v>
      </c>
      <c r="E626" s="23">
        <f>SUMIFS(UK!H:H,UK!A:A,'Special condition stocks'!C626,UK!C:C,'Special condition stocks'!A626)</f>
        <v>0</v>
      </c>
      <c r="F626" s="25">
        <f t="shared" si="26"/>
        <v>0</v>
      </c>
      <c r="G626" s="25">
        <v>0</v>
      </c>
      <c r="H626" s="25">
        <f t="shared" si="27"/>
        <v>0</v>
      </c>
    </row>
    <row r="627" spans="1:8" x14ac:dyDescent="0.2">
      <c r="A627" s="7" t="s">
        <v>23</v>
      </c>
      <c r="B627" s="28" t="s">
        <v>232</v>
      </c>
      <c r="C627" s="28" t="s">
        <v>76</v>
      </c>
      <c r="D627" s="25">
        <v>0.3</v>
      </c>
      <c r="E627" s="23">
        <f>SUMIFS(UK!H:H,UK!A:A,'Special condition stocks'!C627,UK!C:C,'Special condition stocks'!A627)</f>
        <v>1.635</v>
      </c>
      <c r="F627" s="25">
        <f t="shared" si="26"/>
        <v>0.49099999999999999</v>
      </c>
      <c r="G627" s="25">
        <v>0</v>
      </c>
      <c r="H627" s="25">
        <f t="shared" si="27"/>
        <v>0.49099999999999999</v>
      </c>
    </row>
    <row r="628" spans="1:8" x14ac:dyDescent="0.2">
      <c r="A628" s="7" t="s">
        <v>24</v>
      </c>
      <c r="B628" s="28" t="s">
        <v>232</v>
      </c>
      <c r="C628" s="28" t="s">
        <v>76</v>
      </c>
      <c r="D628" s="25">
        <v>0.3</v>
      </c>
      <c r="E628" s="23">
        <f>SUMIFS(UK!H:H,UK!A:A,'Special condition stocks'!C628,UK!C:C,'Special condition stocks'!A628)</f>
        <v>0</v>
      </c>
      <c r="F628" s="25">
        <f t="shared" si="26"/>
        <v>0</v>
      </c>
      <c r="G628" s="25">
        <v>0</v>
      </c>
      <c r="H628" s="25">
        <f t="shared" si="27"/>
        <v>0</v>
      </c>
    </row>
    <row r="629" spans="1:8" x14ac:dyDescent="0.2">
      <c r="A629" s="7" t="s">
        <v>11</v>
      </c>
      <c r="B629" s="28" t="s">
        <v>232</v>
      </c>
      <c r="C629" s="28" t="s">
        <v>76</v>
      </c>
      <c r="D629" s="25">
        <v>0.3</v>
      </c>
      <c r="E629" s="23">
        <f>SUMIFS(UK!H:H,UK!A:A,'Special condition stocks'!C629,UK!C:C,'Special condition stocks'!A629)</f>
        <v>0</v>
      </c>
      <c r="F629" s="25">
        <f t="shared" si="26"/>
        <v>0</v>
      </c>
      <c r="G629" s="25">
        <v>0</v>
      </c>
      <c r="H629" s="25">
        <f t="shared" si="27"/>
        <v>0</v>
      </c>
    </row>
    <row r="630" spans="1:8" x14ac:dyDescent="0.2">
      <c r="A630" s="7" t="s">
        <v>21</v>
      </c>
      <c r="B630" s="28" t="s">
        <v>232</v>
      </c>
      <c r="C630" s="28" t="s">
        <v>76</v>
      </c>
      <c r="D630" s="25">
        <v>0.3</v>
      </c>
      <c r="E630" s="23">
        <f>SUMIFS(UK!H:H,UK!A:A,'Special condition stocks'!C630,UK!C:C,'Special condition stocks'!A630)</f>
        <v>0.72099999999999997</v>
      </c>
      <c r="F630" s="25">
        <f t="shared" si="26"/>
        <v>0.216</v>
      </c>
      <c r="G630" s="25">
        <v>0</v>
      </c>
      <c r="H630" s="25">
        <f t="shared" si="27"/>
        <v>0.216</v>
      </c>
    </row>
    <row r="631" spans="1:8" x14ac:dyDescent="0.2">
      <c r="A631" s="7" t="s">
        <v>12</v>
      </c>
      <c r="B631" s="28" t="s">
        <v>232</v>
      </c>
      <c r="C631" s="28" t="s">
        <v>76</v>
      </c>
      <c r="D631" s="25">
        <v>0.3</v>
      </c>
      <c r="E631" s="23">
        <f>SUMIFS(UK!H:H,UK!A:A,'Special condition stocks'!C631,UK!C:C,'Special condition stocks'!A631)</f>
        <v>62.8</v>
      </c>
      <c r="F631" s="25">
        <f t="shared" si="26"/>
        <v>18.84</v>
      </c>
      <c r="G631" s="25">
        <v>0</v>
      </c>
      <c r="H631" s="25">
        <f t="shared" si="27"/>
        <v>18.84</v>
      </c>
    </row>
    <row r="632" spans="1:8" x14ac:dyDescent="0.2">
      <c r="A632" s="7" t="s">
        <v>49</v>
      </c>
      <c r="B632" s="28" t="s">
        <v>232</v>
      </c>
      <c r="C632" s="28" t="s">
        <v>76</v>
      </c>
      <c r="D632" s="25">
        <v>0.3</v>
      </c>
      <c r="E632" s="23">
        <f>SUMIFS(UK!H:H,UK!A:A,'Special condition stocks'!C632,UK!C:C,'Special condition stocks'!A632)</f>
        <v>0</v>
      </c>
      <c r="F632" s="25">
        <f t="shared" si="26"/>
        <v>0</v>
      </c>
      <c r="G632" s="25">
        <v>0</v>
      </c>
      <c r="H632" s="25">
        <f t="shared" si="27"/>
        <v>0</v>
      </c>
    </row>
    <row r="633" spans="1:8" x14ac:dyDescent="0.2">
      <c r="A633" s="7" t="s">
        <v>5</v>
      </c>
      <c r="B633" s="28" t="s">
        <v>232</v>
      </c>
      <c r="C633" s="28" t="s">
        <v>76</v>
      </c>
      <c r="D633" s="25">
        <v>0.3</v>
      </c>
      <c r="E633" s="23">
        <f>SUMIFS(UK!H:H,UK!A:A,'Special condition stocks'!C633,UK!C:C,'Special condition stocks'!A633)</f>
        <v>127</v>
      </c>
      <c r="F633" s="25">
        <f t="shared" si="26"/>
        <v>38.1</v>
      </c>
      <c r="G633" s="25">
        <v>0</v>
      </c>
      <c r="H633" s="25">
        <f t="shared" si="27"/>
        <v>38.1</v>
      </c>
    </row>
    <row r="634" spans="1:8" x14ac:dyDescent="0.2">
      <c r="A634" s="7" t="s">
        <v>16</v>
      </c>
      <c r="B634" s="28" t="s">
        <v>232</v>
      </c>
      <c r="C634" s="28" t="s">
        <v>76</v>
      </c>
      <c r="D634" s="25">
        <v>0.3</v>
      </c>
      <c r="E634" s="23">
        <f>SUMIFS(UK!H:H,UK!A:A,'Special condition stocks'!C634,UK!C:C,'Special condition stocks'!A634)</f>
        <v>45.062000000000005</v>
      </c>
      <c r="F634" s="25">
        <f t="shared" si="26"/>
        <v>13.519</v>
      </c>
      <c r="G634" s="25">
        <v>0</v>
      </c>
      <c r="H634" s="25">
        <f t="shared" si="27"/>
        <v>13.519</v>
      </c>
    </row>
    <row r="635" spans="1:8" x14ac:dyDescent="0.2">
      <c r="A635" s="7" t="s">
        <v>25</v>
      </c>
      <c r="B635" s="28" t="s">
        <v>232</v>
      </c>
      <c r="C635" s="28" t="s">
        <v>76</v>
      </c>
      <c r="D635" s="25">
        <v>0.3</v>
      </c>
      <c r="E635" s="23">
        <f>SUMIFS(UK!H:H,UK!A:A,'Special condition stocks'!C635,UK!C:C,'Special condition stocks'!A635)</f>
        <v>17.446999999999999</v>
      </c>
      <c r="F635" s="25">
        <f t="shared" si="26"/>
        <v>5.234</v>
      </c>
      <c r="G635" s="25">
        <v>0</v>
      </c>
      <c r="H635" s="25">
        <f t="shared" si="27"/>
        <v>5.234</v>
      </c>
    </row>
    <row r="636" spans="1:8" x14ac:dyDescent="0.2">
      <c r="A636" s="7" t="s">
        <v>28</v>
      </c>
      <c r="B636" s="28" t="s">
        <v>232</v>
      </c>
      <c r="C636" s="28" t="s">
        <v>76</v>
      </c>
      <c r="D636" s="25">
        <v>0.3</v>
      </c>
      <c r="E636" s="23">
        <f>SUMIFS(UK!H:H,UK!A:A,'Special condition stocks'!C636,UK!C:C,'Special condition stocks'!A636)</f>
        <v>0</v>
      </c>
      <c r="F636" s="25">
        <f t="shared" si="26"/>
        <v>0</v>
      </c>
      <c r="G636" s="25">
        <v>0</v>
      </c>
      <c r="H636" s="25">
        <f t="shared" si="27"/>
        <v>0</v>
      </c>
    </row>
    <row r="637" spans="1:8" x14ac:dyDescent="0.2">
      <c r="A637" s="7" t="s">
        <v>27</v>
      </c>
      <c r="B637" s="28" t="s">
        <v>232</v>
      </c>
      <c r="C637" s="28" t="s">
        <v>76</v>
      </c>
      <c r="D637" s="25">
        <v>0.3</v>
      </c>
      <c r="E637" s="23">
        <f>SUMIFS(UK!H:H,UK!A:A,'Special condition stocks'!C637,UK!C:C,'Special condition stocks'!A637)</f>
        <v>2.2999999999999998</v>
      </c>
      <c r="F637" s="25">
        <f t="shared" si="26"/>
        <v>0.69</v>
      </c>
      <c r="G637" s="25">
        <v>0</v>
      </c>
      <c r="H637" s="25">
        <f t="shared" si="27"/>
        <v>0.69</v>
      </c>
    </row>
    <row r="638" spans="1:8" x14ac:dyDescent="0.2">
      <c r="A638" s="7" t="s">
        <v>26</v>
      </c>
      <c r="B638" s="28" t="s">
        <v>232</v>
      </c>
      <c r="C638" s="28" t="s">
        <v>76</v>
      </c>
      <c r="D638" s="25">
        <v>0.3</v>
      </c>
      <c r="E638" s="23">
        <f>SUMIFS(UK!H:H,UK!A:A,'Special condition stocks'!C638,UK!C:C,'Special condition stocks'!A638)</f>
        <v>0</v>
      </c>
      <c r="F638" s="25">
        <f t="shared" si="26"/>
        <v>0</v>
      </c>
      <c r="G638" s="25">
        <v>0</v>
      </c>
      <c r="H638" s="25">
        <f t="shared" si="27"/>
        <v>0</v>
      </c>
    </row>
    <row r="639" spans="1:8" x14ac:dyDescent="0.2">
      <c r="A639" s="7" t="s">
        <v>108</v>
      </c>
      <c r="B639" s="28" t="s">
        <v>232</v>
      </c>
      <c r="C639" s="28" t="s">
        <v>76</v>
      </c>
      <c r="D639" s="25">
        <v>0.3</v>
      </c>
      <c r="E639" s="23">
        <f>SUMIFS(UK!H:H,UK!A:A,'Special condition stocks'!C639,UK!C:C,'Special condition stocks'!A639)</f>
        <v>0.72099999999999997</v>
      </c>
      <c r="F639" s="25">
        <f t="shared" si="26"/>
        <v>0.216</v>
      </c>
      <c r="G639" s="25">
        <v>0</v>
      </c>
      <c r="H639" s="25">
        <f t="shared" si="27"/>
        <v>0.216</v>
      </c>
    </row>
    <row r="640" spans="1:8" x14ac:dyDescent="0.2">
      <c r="A640" s="7" t="s">
        <v>20</v>
      </c>
      <c r="B640" s="28" t="s">
        <v>232</v>
      </c>
      <c r="C640" s="28" t="s">
        <v>76</v>
      </c>
      <c r="D640" s="25">
        <v>0.3</v>
      </c>
      <c r="E640" s="23">
        <f>SUMIFS(UK!H:H,UK!A:A,'Special condition stocks'!C640,UK!C:C,'Special condition stocks'!A640)</f>
        <v>1.54</v>
      </c>
      <c r="F640" s="25">
        <f t="shared" si="26"/>
        <v>0.46200000000000002</v>
      </c>
      <c r="G640" s="25">
        <v>0</v>
      </c>
      <c r="H640" s="25">
        <f t="shared" si="27"/>
        <v>0.46200000000000002</v>
      </c>
    </row>
    <row r="641" spans="1:8" x14ac:dyDescent="0.2">
      <c r="A641" s="7" t="s">
        <v>10</v>
      </c>
      <c r="B641" s="28" t="s">
        <v>232</v>
      </c>
      <c r="C641" s="28" t="s">
        <v>76</v>
      </c>
      <c r="D641" s="25">
        <v>0.3</v>
      </c>
      <c r="E641" s="23">
        <f>SUMIFS(UK!H:H,UK!A:A,'Special condition stocks'!C641,UK!C:C,'Special condition stocks'!A641)</f>
        <v>15.3</v>
      </c>
      <c r="F641" s="25">
        <f t="shared" si="26"/>
        <v>4.59</v>
      </c>
      <c r="G641" s="25">
        <v>0</v>
      </c>
      <c r="H641" s="25">
        <f t="shared" si="27"/>
        <v>4.59</v>
      </c>
    </row>
    <row r="642" spans="1:8" x14ac:dyDescent="0.2">
      <c r="A642" s="7" t="s">
        <v>9</v>
      </c>
      <c r="B642" s="28" t="s">
        <v>232</v>
      </c>
      <c r="C642" s="28" t="s">
        <v>76</v>
      </c>
      <c r="D642" s="25">
        <v>0.3</v>
      </c>
      <c r="E642" s="23">
        <f>SUMIFS(UK!H:H,UK!A:A,'Special condition stocks'!C642,UK!C:C,'Special condition stocks'!A642)</f>
        <v>86.5</v>
      </c>
      <c r="F642" s="25">
        <f t="shared" si="26"/>
        <v>25.95</v>
      </c>
      <c r="G642" s="25">
        <v>0</v>
      </c>
      <c r="H642" s="25">
        <f t="shared" si="27"/>
        <v>25.95</v>
      </c>
    </row>
    <row r="643" spans="1:8" x14ac:dyDescent="0.2">
      <c r="A643" s="7" t="s">
        <v>2</v>
      </c>
      <c r="B643" s="28" t="s">
        <v>232</v>
      </c>
      <c r="C643" s="28" t="s">
        <v>76</v>
      </c>
      <c r="D643" s="25">
        <v>0.3</v>
      </c>
      <c r="E643" s="23">
        <f>SUMIFS(UK!H:H,UK!A:A,'Special condition stocks'!C643,UK!C:C,'Special condition stocks'!A643)</f>
        <v>528</v>
      </c>
      <c r="F643" s="25">
        <f t="shared" si="26"/>
        <v>158.4</v>
      </c>
      <c r="G643" s="25">
        <v>0</v>
      </c>
      <c r="H643" s="25">
        <f t="shared" si="27"/>
        <v>158.4</v>
      </c>
    </row>
    <row r="644" spans="1:8" x14ac:dyDescent="0.2">
      <c r="A644" s="7" t="s">
        <v>6</v>
      </c>
      <c r="B644" s="28" t="s">
        <v>232</v>
      </c>
      <c r="C644" s="28" t="s">
        <v>76</v>
      </c>
      <c r="D644" s="25">
        <v>0.3</v>
      </c>
      <c r="E644" s="23">
        <f>SUMIFS(UK!H:H,UK!A:A,'Special condition stocks'!C644,UK!C:C,'Special condition stocks'!A644)</f>
        <v>251.2</v>
      </c>
      <c r="F644" s="25">
        <f t="shared" si="26"/>
        <v>75.36</v>
      </c>
      <c r="G644" s="25">
        <v>0</v>
      </c>
      <c r="H644" s="25">
        <f t="shared" si="27"/>
        <v>75.36</v>
      </c>
    </row>
    <row r="645" spans="1:8" x14ac:dyDescent="0.2">
      <c r="A645" s="7" t="s">
        <v>19</v>
      </c>
      <c r="B645" s="28" t="s">
        <v>232</v>
      </c>
      <c r="C645" s="28" t="s">
        <v>76</v>
      </c>
      <c r="D645" s="25">
        <v>0.3</v>
      </c>
      <c r="E645" s="23">
        <f>SUMIFS(UK!H:H,UK!A:A,'Special condition stocks'!C645,UK!C:C,'Special condition stocks'!A645)</f>
        <v>7.8860000000000001</v>
      </c>
      <c r="F645" s="25">
        <f t="shared" si="26"/>
        <v>2.3660000000000001</v>
      </c>
      <c r="G645" s="25">
        <v>0</v>
      </c>
      <c r="H645" s="25">
        <f t="shared" si="27"/>
        <v>2.3660000000000001</v>
      </c>
    </row>
    <row r="646" spans="1:8" x14ac:dyDescent="0.2">
      <c r="A646" s="7" t="s">
        <v>8</v>
      </c>
      <c r="B646" s="28" t="s">
        <v>232</v>
      </c>
      <c r="C646" s="28" t="s">
        <v>76</v>
      </c>
      <c r="D646" s="25">
        <v>0.3</v>
      </c>
      <c r="E646" s="23">
        <f>SUMIFS(UK!H:H,UK!A:A,'Special condition stocks'!C646,UK!C:C,'Special condition stocks'!A646)</f>
        <v>7.5289999999999999</v>
      </c>
      <c r="F646" s="25">
        <f t="shared" si="26"/>
        <v>2.2589999999999999</v>
      </c>
      <c r="G646" s="25">
        <v>0</v>
      </c>
      <c r="H646" s="25">
        <f t="shared" si="27"/>
        <v>2.2589999999999999</v>
      </c>
    </row>
    <row r="647" spans="1:8" x14ac:dyDescent="0.2">
      <c r="A647" s="7" t="s">
        <v>22</v>
      </c>
      <c r="B647" s="28" t="s">
        <v>232</v>
      </c>
      <c r="C647" s="28" t="s">
        <v>76</v>
      </c>
      <c r="D647" s="25">
        <v>0.3</v>
      </c>
      <c r="E647" s="23">
        <f>SUMIFS(UK!H:H,UK!A:A,'Special condition stocks'!C647,UK!C:C,'Special condition stocks'!A647)</f>
        <v>19.59</v>
      </c>
      <c r="F647" s="25">
        <f t="shared" si="26"/>
        <v>5.8769999999999998</v>
      </c>
      <c r="G647" s="25">
        <v>0</v>
      </c>
      <c r="H647" s="25">
        <f t="shared" si="27"/>
        <v>5.8769999999999998</v>
      </c>
    </row>
    <row r="648" spans="1:8" x14ac:dyDescent="0.2">
      <c r="A648" s="7" t="s">
        <v>107</v>
      </c>
      <c r="B648" s="28" t="s">
        <v>232</v>
      </c>
      <c r="C648" s="28" t="s">
        <v>76</v>
      </c>
      <c r="D648" s="25">
        <v>0.3</v>
      </c>
      <c r="E648" s="23">
        <f>SUMIFS(UK!H:H,UK!A:A,'Special condition stocks'!C648,UK!C:C,'Special condition stocks'!A648)</f>
        <v>0</v>
      </c>
      <c r="F648" s="25">
        <f t="shared" si="26"/>
        <v>0</v>
      </c>
      <c r="G648" s="25">
        <v>0</v>
      </c>
      <c r="H648" s="25">
        <f t="shared" si="27"/>
        <v>0</v>
      </c>
    </row>
    <row r="649" spans="1:8" x14ac:dyDescent="0.2">
      <c r="A649" s="7" t="s">
        <v>29</v>
      </c>
      <c r="B649" s="28" t="s">
        <v>233</v>
      </c>
      <c r="C649" s="28" t="s">
        <v>78</v>
      </c>
      <c r="D649" s="25">
        <v>0.02</v>
      </c>
      <c r="E649" s="23">
        <f>SUMIFS(UK!H:H,UK!A:A,'Special condition stocks'!C649,UK!C:C,'Special condition stocks'!A649)</f>
        <v>409.05200000000002</v>
      </c>
      <c r="F649" s="25">
        <f t="shared" si="26"/>
        <v>8.1809999999999992</v>
      </c>
      <c r="G649" s="25">
        <v>0</v>
      </c>
      <c r="H649" s="25">
        <f t="shared" si="27"/>
        <v>8.1809999999999992</v>
      </c>
    </row>
    <row r="650" spans="1:8" x14ac:dyDescent="0.2">
      <c r="A650" s="7" t="s">
        <v>32</v>
      </c>
      <c r="B650" s="28" t="s">
        <v>233</v>
      </c>
      <c r="C650" s="28" t="s">
        <v>78</v>
      </c>
      <c r="D650" s="25">
        <v>0.02</v>
      </c>
      <c r="E650" s="23">
        <f>SUMIFS(UK!H:H,UK!A:A,'Special condition stocks'!C650,UK!C:C,'Special condition stocks'!A650)</f>
        <v>0.2</v>
      </c>
      <c r="F650" s="25">
        <f t="shared" si="26"/>
        <v>4.0000000000000001E-3</v>
      </c>
      <c r="G650" s="25">
        <v>0</v>
      </c>
      <c r="H650" s="25">
        <f t="shared" si="27"/>
        <v>4.0000000000000001E-3</v>
      </c>
    </row>
    <row r="651" spans="1:8" x14ac:dyDescent="0.2">
      <c r="A651" s="7" t="s">
        <v>31</v>
      </c>
      <c r="B651" s="28" t="s">
        <v>233</v>
      </c>
      <c r="C651" s="28" t="s">
        <v>78</v>
      </c>
      <c r="D651" s="25">
        <v>0.02</v>
      </c>
      <c r="E651" s="23">
        <f>SUMIFS(UK!H:H,UK!A:A,'Special condition stocks'!C651,UK!C:C,'Special condition stocks'!A651)</f>
        <v>1.6</v>
      </c>
      <c r="F651" s="25">
        <f t="shared" si="26"/>
        <v>3.2000000000000001E-2</v>
      </c>
      <c r="G651" s="25">
        <v>0</v>
      </c>
      <c r="H651" s="25">
        <f t="shared" si="27"/>
        <v>3.2000000000000001E-2</v>
      </c>
    </row>
    <row r="652" spans="1:8" x14ac:dyDescent="0.2">
      <c r="A652" s="7" t="s">
        <v>30</v>
      </c>
      <c r="B652" s="28" t="s">
        <v>233</v>
      </c>
      <c r="C652" s="28" t="s">
        <v>78</v>
      </c>
      <c r="D652" s="25">
        <v>0.02</v>
      </c>
      <c r="E652" s="23">
        <f>SUMIFS(UK!H:H,UK!A:A,'Special condition stocks'!C652,UK!C:C,'Special condition stocks'!A652)</f>
        <v>0.25900000000000001</v>
      </c>
      <c r="F652" s="25">
        <f t="shared" si="26"/>
        <v>5.0000000000000001E-3</v>
      </c>
      <c r="G652" s="25">
        <v>0</v>
      </c>
      <c r="H652" s="25">
        <f t="shared" si="27"/>
        <v>5.0000000000000001E-3</v>
      </c>
    </row>
    <row r="653" spans="1:8" x14ac:dyDescent="0.2">
      <c r="A653" s="7" t="s">
        <v>4</v>
      </c>
      <c r="B653" s="28" t="s">
        <v>233</v>
      </c>
      <c r="C653" s="28" t="s">
        <v>78</v>
      </c>
      <c r="D653" s="25">
        <v>0.02</v>
      </c>
      <c r="E653" s="23">
        <f>SUMIFS(UK!H:H,UK!A:A,'Special condition stocks'!C653,UK!C:C,'Special condition stocks'!A653)</f>
        <v>29.864000000000001</v>
      </c>
      <c r="F653" s="25">
        <f t="shared" si="26"/>
        <v>0.59699999999999998</v>
      </c>
      <c r="G653" s="25">
        <v>0</v>
      </c>
      <c r="H653" s="25">
        <f t="shared" si="27"/>
        <v>0.59699999999999998</v>
      </c>
    </row>
    <row r="654" spans="1:8" x14ac:dyDescent="0.2">
      <c r="A654" s="7" t="s">
        <v>13</v>
      </c>
      <c r="B654" s="28" t="s">
        <v>233</v>
      </c>
      <c r="C654" s="28" t="s">
        <v>78</v>
      </c>
      <c r="D654" s="25">
        <v>0.02</v>
      </c>
      <c r="E654" s="23">
        <f>SUMIFS(UK!H:H,UK!A:A,'Special condition stocks'!C654,UK!C:C,'Special condition stocks'!A654)</f>
        <v>3.597</v>
      </c>
      <c r="F654" s="25">
        <f t="shared" si="26"/>
        <v>7.1999999999999995E-2</v>
      </c>
      <c r="G654" s="25">
        <v>0</v>
      </c>
      <c r="H654" s="25">
        <f t="shared" si="27"/>
        <v>7.1999999999999995E-2</v>
      </c>
    </row>
    <row r="655" spans="1:8" x14ac:dyDescent="0.2">
      <c r="A655" s="7" t="s">
        <v>17</v>
      </c>
      <c r="B655" s="28" t="s">
        <v>233</v>
      </c>
      <c r="C655" s="28" t="s">
        <v>78</v>
      </c>
      <c r="D655" s="25">
        <v>0.02</v>
      </c>
      <c r="E655" s="23">
        <f>SUMIFS(UK!H:H,UK!A:A,'Special condition stocks'!C655,UK!C:C,'Special condition stocks'!A655)</f>
        <v>33.566000000000003</v>
      </c>
      <c r="F655" s="25">
        <f t="shared" si="26"/>
        <v>0.67100000000000004</v>
      </c>
      <c r="G655" s="25">
        <v>0</v>
      </c>
      <c r="H655" s="25">
        <f t="shared" si="27"/>
        <v>0.67100000000000004</v>
      </c>
    </row>
    <row r="656" spans="1:8" x14ac:dyDescent="0.2">
      <c r="A656" s="7" t="s">
        <v>18</v>
      </c>
      <c r="B656" s="28" t="s">
        <v>233</v>
      </c>
      <c r="C656" s="28" t="s">
        <v>78</v>
      </c>
      <c r="D656" s="25">
        <v>0.02</v>
      </c>
      <c r="E656" s="23">
        <f>SUMIFS(UK!H:H,UK!A:A,'Special condition stocks'!C656,UK!C:C,'Special condition stocks'!A656)</f>
        <v>486.72</v>
      </c>
      <c r="F656" s="25">
        <f t="shared" si="26"/>
        <v>9.734</v>
      </c>
      <c r="G656" s="25">
        <v>0</v>
      </c>
      <c r="H656" s="25">
        <f t="shared" si="27"/>
        <v>9.734</v>
      </c>
    </row>
    <row r="657" spans="1:8" x14ac:dyDescent="0.2">
      <c r="A657" s="7" t="s">
        <v>14</v>
      </c>
      <c r="B657" s="28" t="s">
        <v>233</v>
      </c>
      <c r="C657" s="28" t="s">
        <v>78</v>
      </c>
      <c r="D657" s="25">
        <v>0.02</v>
      </c>
      <c r="E657" s="23">
        <f>SUMIFS(UK!H:H,UK!A:A,'Special condition stocks'!C657,UK!C:C,'Special condition stocks'!A657)</f>
        <v>97.147999999999996</v>
      </c>
      <c r="F657" s="25">
        <f t="shared" si="26"/>
        <v>1.9430000000000001</v>
      </c>
      <c r="G657" s="25">
        <v>0</v>
      </c>
      <c r="H657" s="25">
        <f t="shared" si="27"/>
        <v>1.9430000000000001</v>
      </c>
    </row>
    <row r="658" spans="1:8" x14ac:dyDescent="0.2">
      <c r="A658" s="7" t="s">
        <v>7</v>
      </c>
      <c r="B658" s="28" t="s">
        <v>233</v>
      </c>
      <c r="C658" s="28" t="s">
        <v>78</v>
      </c>
      <c r="D658" s="25">
        <v>0.02</v>
      </c>
      <c r="E658" s="23">
        <f>SUMIFS(UK!H:H,UK!A:A,'Special condition stocks'!C658,UK!C:C,'Special condition stocks'!A658)</f>
        <v>0.1</v>
      </c>
      <c r="F658" s="25">
        <f t="shared" si="26"/>
        <v>2E-3</v>
      </c>
      <c r="G658" s="25">
        <v>0</v>
      </c>
      <c r="H658" s="25">
        <f t="shared" si="27"/>
        <v>2E-3</v>
      </c>
    </row>
    <row r="659" spans="1:8" x14ac:dyDescent="0.2">
      <c r="A659" s="7" t="s">
        <v>15</v>
      </c>
      <c r="B659" s="28" t="s">
        <v>233</v>
      </c>
      <c r="C659" s="28" t="s">
        <v>78</v>
      </c>
      <c r="D659" s="25">
        <v>0.02</v>
      </c>
      <c r="E659" s="23">
        <f>SUMIFS(UK!H:H,UK!A:A,'Special condition stocks'!C659,UK!C:C,'Special condition stocks'!A659)</f>
        <v>8.0670000000000002</v>
      </c>
      <c r="F659" s="25">
        <f t="shared" si="26"/>
        <v>0.161</v>
      </c>
      <c r="G659" s="25">
        <v>0</v>
      </c>
      <c r="H659" s="25">
        <f t="shared" si="27"/>
        <v>0.161</v>
      </c>
    </row>
    <row r="660" spans="1:8" x14ac:dyDescent="0.2">
      <c r="A660" s="7" t="s">
        <v>66</v>
      </c>
      <c r="B660" s="28" t="s">
        <v>233</v>
      </c>
      <c r="C660" s="28" t="s">
        <v>78</v>
      </c>
      <c r="D660" s="25">
        <v>0.02</v>
      </c>
      <c r="E660" s="23">
        <f>SUMIFS(UK!H:H,UK!A:A,'Special condition stocks'!C660,UK!C:C,'Special condition stocks'!A660)</f>
        <v>0</v>
      </c>
      <c r="F660" s="25">
        <f t="shared" si="26"/>
        <v>0</v>
      </c>
      <c r="G660" s="25">
        <v>0</v>
      </c>
      <c r="H660" s="25">
        <f t="shared" si="27"/>
        <v>0</v>
      </c>
    </row>
    <row r="661" spans="1:8" x14ac:dyDescent="0.2">
      <c r="A661" s="7" t="s">
        <v>23</v>
      </c>
      <c r="B661" s="28" t="s">
        <v>233</v>
      </c>
      <c r="C661" s="28" t="s">
        <v>78</v>
      </c>
      <c r="D661" s="25">
        <v>0.02</v>
      </c>
      <c r="E661" s="23">
        <f>SUMIFS(UK!H:H,UK!A:A,'Special condition stocks'!C661,UK!C:C,'Special condition stocks'!A661)</f>
        <v>17.274999999999999</v>
      </c>
      <c r="F661" s="25">
        <f t="shared" si="26"/>
        <v>0.34599999999999997</v>
      </c>
      <c r="G661" s="25">
        <v>0</v>
      </c>
      <c r="H661" s="25">
        <f t="shared" si="27"/>
        <v>0.34599999999999997</v>
      </c>
    </row>
    <row r="662" spans="1:8" x14ac:dyDescent="0.2">
      <c r="A662" s="7" t="s">
        <v>24</v>
      </c>
      <c r="B662" s="28" t="s">
        <v>233</v>
      </c>
      <c r="C662" s="28" t="s">
        <v>78</v>
      </c>
      <c r="D662" s="25">
        <v>0.02</v>
      </c>
      <c r="E662" s="23">
        <f>SUMIFS(UK!H:H,UK!A:A,'Special condition stocks'!C662,UK!C:C,'Special condition stocks'!A662)</f>
        <v>6.2249999999999996</v>
      </c>
      <c r="F662" s="25">
        <f t="shared" si="26"/>
        <v>0.125</v>
      </c>
      <c r="G662" s="25">
        <v>0</v>
      </c>
      <c r="H662" s="25">
        <f t="shared" si="27"/>
        <v>0.125</v>
      </c>
    </row>
    <row r="663" spans="1:8" x14ac:dyDescent="0.2">
      <c r="A663" s="7" t="s">
        <v>11</v>
      </c>
      <c r="B663" s="28" t="s">
        <v>233</v>
      </c>
      <c r="C663" s="28" t="s">
        <v>78</v>
      </c>
      <c r="D663" s="25">
        <v>0.02</v>
      </c>
      <c r="E663" s="23">
        <f>SUMIFS(UK!H:H,UK!A:A,'Special condition stocks'!C663,UK!C:C,'Special condition stocks'!A663)</f>
        <v>0</v>
      </c>
      <c r="F663" s="25">
        <f t="shared" si="26"/>
        <v>0</v>
      </c>
      <c r="G663" s="25">
        <v>0</v>
      </c>
      <c r="H663" s="25">
        <f t="shared" si="27"/>
        <v>0</v>
      </c>
    </row>
    <row r="664" spans="1:8" x14ac:dyDescent="0.2">
      <c r="A664" s="7" t="s">
        <v>21</v>
      </c>
      <c r="B664" s="28" t="s">
        <v>233</v>
      </c>
      <c r="C664" s="28" t="s">
        <v>78</v>
      </c>
      <c r="D664" s="25">
        <v>0.02</v>
      </c>
      <c r="E664" s="23">
        <f>SUMIFS(UK!H:H,UK!A:A,'Special condition stocks'!C664,UK!C:C,'Special condition stocks'!A664)</f>
        <v>0</v>
      </c>
      <c r="F664" s="25">
        <f t="shared" si="26"/>
        <v>0</v>
      </c>
      <c r="G664" s="25">
        <v>0</v>
      </c>
      <c r="H664" s="25">
        <f t="shared" si="27"/>
        <v>0</v>
      </c>
    </row>
    <row r="665" spans="1:8" x14ac:dyDescent="0.2">
      <c r="A665" s="7" t="s">
        <v>12</v>
      </c>
      <c r="B665" s="28" t="s">
        <v>233</v>
      </c>
      <c r="C665" s="28" t="s">
        <v>78</v>
      </c>
      <c r="D665" s="25">
        <v>0.02</v>
      </c>
      <c r="E665" s="23">
        <f>SUMIFS(UK!H:H,UK!A:A,'Special condition stocks'!C665,UK!C:C,'Special condition stocks'!A665)</f>
        <v>0.1</v>
      </c>
      <c r="F665" s="25">
        <f t="shared" si="26"/>
        <v>2E-3</v>
      </c>
      <c r="G665" s="25">
        <v>0</v>
      </c>
      <c r="H665" s="25">
        <f t="shared" si="27"/>
        <v>2E-3</v>
      </c>
    </row>
    <row r="666" spans="1:8" x14ac:dyDescent="0.2">
      <c r="A666" s="7" t="s">
        <v>49</v>
      </c>
      <c r="B666" s="28" t="s">
        <v>233</v>
      </c>
      <c r="C666" s="28" t="s">
        <v>78</v>
      </c>
      <c r="D666" s="25">
        <v>0.02</v>
      </c>
      <c r="E666" s="23">
        <f>SUMIFS(UK!H:H,UK!A:A,'Special condition stocks'!C666,UK!C:C,'Special condition stocks'!A666)</f>
        <v>0</v>
      </c>
      <c r="F666" s="25">
        <f t="shared" si="26"/>
        <v>0</v>
      </c>
      <c r="G666" s="25">
        <v>0</v>
      </c>
      <c r="H666" s="25">
        <f t="shared" si="27"/>
        <v>0</v>
      </c>
    </row>
    <row r="667" spans="1:8" x14ac:dyDescent="0.2">
      <c r="A667" s="7" t="s">
        <v>5</v>
      </c>
      <c r="B667" s="28" t="s">
        <v>233</v>
      </c>
      <c r="C667" s="28" t="s">
        <v>78</v>
      </c>
      <c r="D667" s="25">
        <v>0.02</v>
      </c>
      <c r="E667" s="23">
        <f>SUMIFS(UK!H:H,UK!A:A,'Special condition stocks'!C667,UK!C:C,'Special condition stocks'!A667)</f>
        <v>1.6</v>
      </c>
      <c r="F667" s="25">
        <f t="shared" si="26"/>
        <v>3.2000000000000001E-2</v>
      </c>
      <c r="G667" s="25">
        <v>0</v>
      </c>
      <c r="H667" s="25">
        <f t="shared" si="27"/>
        <v>3.2000000000000001E-2</v>
      </c>
    </row>
    <row r="668" spans="1:8" x14ac:dyDescent="0.2">
      <c r="A668" s="7" t="s">
        <v>16</v>
      </c>
      <c r="B668" s="28" t="s">
        <v>233</v>
      </c>
      <c r="C668" s="28" t="s">
        <v>78</v>
      </c>
      <c r="D668" s="25">
        <v>0.02</v>
      </c>
      <c r="E668" s="23">
        <f>SUMIFS(UK!H:H,UK!A:A,'Special condition stocks'!C668,UK!C:C,'Special condition stocks'!A668)</f>
        <v>139.32900000000001</v>
      </c>
      <c r="F668" s="25">
        <f t="shared" si="26"/>
        <v>2.7869999999999999</v>
      </c>
      <c r="G668" s="25">
        <v>0</v>
      </c>
      <c r="H668" s="25">
        <f t="shared" si="27"/>
        <v>2.7869999999999999</v>
      </c>
    </row>
    <row r="669" spans="1:8" x14ac:dyDescent="0.2">
      <c r="A669" s="7" t="s">
        <v>25</v>
      </c>
      <c r="B669" s="28" t="s">
        <v>233</v>
      </c>
      <c r="C669" s="28" t="s">
        <v>78</v>
      </c>
      <c r="D669" s="25">
        <v>0.02</v>
      </c>
      <c r="E669" s="23">
        <f>SUMIFS(UK!H:H,UK!A:A,'Special condition stocks'!C669,UK!C:C,'Special condition stocks'!A669)</f>
        <v>65.774000000000001</v>
      </c>
      <c r="F669" s="25">
        <f t="shared" si="26"/>
        <v>1.3149999999999999</v>
      </c>
      <c r="G669" s="25">
        <v>0</v>
      </c>
      <c r="H669" s="25">
        <f t="shared" si="27"/>
        <v>1.3149999999999999</v>
      </c>
    </row>
    <row r="670" spans="1:8" x14ac:dyDescent="0.2">
      <c r="A670" s="7" t="s">
        <v>28</v>
      </c>
      <c r="B670" s="28" t="s">
        <v>233</v>
      </c>
      <c r="C670" s="28" t="s">
        <v>78</v>
      </c>
      <c r="D670" s="25">
        <v>0.02</v>
      </c>
      <c r="E670" s="23">
        <f>SUMIFS(UK!H:H,UK!A:A,'Special condition stocks'!C670,UK!C:C,'Special condition stocks'!A670)</f>
        <v>0</v>
      </c>
      <c r="F670" s="25">
        <f t="shared" si="26"/>
        <v>0</v>
      </c>
      <c r="G670" s="25">
        <v>0</v>
      </c>
      <c r="H670" s="25">
        <f t="shared" si="27"/>
        <v>0</v>
      </c>
    </row>
    <row r="671" spans="1:8" x14ac:dyDescent="0.2">
      <c r="A671" s="7" t="s">
        <v>27</v>
      </c>
      <c r="B671" s="28" t="s">
        <v>233</v>
      </c>
      <c r="C671" s="28" t="s">
        <v>78</v>
      </c>
      <c r="D671" s="25">
        <v>0.02</v>
      </c>
      <c r="E671" s="23">
        <f>SUMIFS(UK!H:H,UK!A:A,'Special condition stocks'!C671,UK!C:C,'Special condition stocks'!A671)</f>
        <v>1</v>
      </c>
      <c r="F671" s="25">
        <f t="shared" si="26"/>
        <v>0.02</v>
      </c>
      <c r="G671" s="25">
        <v>0</v>
      </c>
      <c r="H671" s="25">
        <f t="shared" si="27"/>
        <v>0.02</v>
      </c>
    </row>
    <row r="672" spans="1:8" x14ac:dyDescent="0.2">
      <c r="A672" s="7" t="s">
        <v>26</v>
      </c>
      <c r="B672" s="28" t="s">
        <v>233</v>
      </c>
      <c r="C672" s="28" t="s">
        <v>78</v>
      </c>
      <c r="D672" s="25">
        <v>0.02</v>
      </c>
      <c r="E672" s="23">
        <f>SUMIFS(UK!H:H,UK!A:A,'Special condition stocks'!C672,UK!C:C,'Special condition stocks'!A672)</f>
        <v>5.7789999999999999</v>
      </c>
      <c r="F672" s="25">
        <f t="shared" si="26"/>
        <v>0.11600000000000001</v>
      </c>
      <c r="G672" s="25">
        <v>0</v>
      </c>
      <c r="H672" s="25">
        <f t="shared" si="27"/>
        <v>0.11600000000000001</v>
      </c>
    </row>
    <row r="673" spans="1:8" x14ac:dyDescent="0.2">
      <c r="A673" s="7" t="s">
        <v>108</v>
      </c>
      <c r="B673" s="28" t="s">
        <v>233</v>
      </c>
      <c r="C673" s="28" t="s">
        <v>78</v>
      </c>
      <c r="D673" s="25">
        <v>0.02</v>
      </c>
      <c r="E673" s="23">
        <f>SUMIFS(UK!H:H,UK!A:A,'Special condition stocks'!C673,UK!C:C,'Special condition stocks'!A673)</f>
        <v>0</v>
      </c>
      <c r="F673" s="25">
        <f t="shared" ref="F673:F736" si="28">ROUND(E673*D673,3)</f>
        <v>0</v>
      </c>
      <c r="G673" s="25">
        <v>0</v>
      </c>
      <c r="H673" s="25">
        <f t="shared" ref="H673:H736" si="29">F673+G673</f>
        <v>0</v>
      </c>
    </row>
    <row r="674" spans="1:8" x14ac:dyDescent="0.2">
      <c r="A674" s="7" t="s">
        <v>20</v>
      </c>
      <c r="B674" s="28" t="s">
        <v>233</v>
      </c>
      <c r="C674" s="28" t="s">
        <v>78</v>
      </c>
      <c r="D674" s="25">
        <v>0.02</v>
      </c>
      <c r="E674" s="23">
        <f>SUMIFS(UK!H:H,UK!A:A,'Special condition stocks'!C674,UK!C:C,'Special condition stocks'!A674)</f>
        <v>1.399</v>
      </c>
      <c r="F674" s="25">
        <f t="shared" si="28"/>
        <v>2.8000000000000001E-2</v>
      </c>
      <c r="G674" s="25">
        <v>0</v>
      </c>
      <c r="H674" s="25">
        <f t="shared" si="29"/>
        <v>2.8000000000000001E-2</v>
      </c>
    </row>
    <row r="675" spans="1:8" x14ac:dyDescent="0.2">
      <c r="A675" s="7" t="s">
        <v>10</v>
      </c>
      <c r="B675" s="28" t="s">
        <v>233</v>
      </c>
      <c r="C675" s="28" t="s">
        <v>78</v>
      </c>
      <c r="D675" s="25">
        <v>0.02</v>
      </c>
      <c r="E675" s="23">
        <f>SUMIFS(UK!H:H,UK!A:A,'Special condition stocks'!C675,UK!C:C,'Special condition stocks'!A675)</f>
        <v>31.4</v>
      </c>
      <c r="F675" s="25">
        <f t="shared" si="28"/>
        <v>0.628</v>
      </c>
      <c r="G675" s="25">
        <v>0</v>
      </c>
      <c r="H675" s="25">
        <f t="shared" si="29"/>
        <v>0.628</v>
      </c>
    </row>
    <row r="676" spans="1:8" x14ac:dyDescent="0.2">
      <c r="A676" s="7" t="s">
        <v>9</v>
      </c>
      <c r="B676" s="28" t="s">
        <v>233</v>
      </c>
      <c r="C676" s="28" t="s">
        <v>78</v>
      </c>
      <c r="D676" s="25">
        <v>0.02</v>
      </c>
      <c r="E676" s="23">
        <f>SUMIFS(UK!H:H,UK!A:A,'Special condition stocks'!C676,UK!C:C,'Special condition stocks'!A676)</f>
        <v>0</v>
      </c>
      <c r="F676" s="25">
        <f t="shared" si="28"/>
        <v>0</v>
      </c>
      <c r="G676" s="25">
        <v>0</v>
      </c>
      <c r="H676" s="25">
        <f t="shared" si="29"/>
        <v>0</v>
      </c>
    </row>
    <row r="677" spans="1:8" x14ac:dyDescent="0.2">
      <c r="A677" s="7" t="s">
        <v>2</v>
      </c>
      <c r="B677" s="28" t="s">
        <v>233</v>
      </c>
      <c r="C677" s="28" t="s">
        <v>78</v>
      </c>
      <c r="D677" s="25">
        <v>0.02</v>
      </c>
      <c r="E677" s="23">
        <f>SUMIFS(UK!H:H,UK!A:A,'Special condition stocks'!C677,UK!C:C,'Special condition stocks'!A677)</f>
        <v>18.8</v>
      </c>
      <c r="F677" s="25">
        <f t="shared" si="28"/>
        <v>0.376</v>
      </c>
      <c r="G677" s="25">
        <v>0</v>
      </c>
      <c r="H677" s="25">
        <f t="shared" si="29"/>
        <v>0.376</v>
      </c>
    </row>
    <row r="678" spans="1:8" x14ac:dyDescent="0.2">
      <c r="A678" s="7" t="s">
        <v>6</v>
      </c>
      <c r="B678" s="28" t="s">
        <v>233</v>
      </c>
      <c r="C678" s="28" t="s">
        <v>78</v>
      </c>
      <c r="D678" s="25">
        <v>0.02</v>
      </c>
      <c r="E678" s="23">
        <f>SUMIFS(UK!H:H,UK!A:A,'Special condition stocks'!C678,UK!C:C,'Special condition stocks'!A678)</f>
        <v>11.2</v>
      </c>
      <c r="F678" s="25">
        <f t="shared" si="28"/>
        <v>0.224</v>
      </c>
      <c r="G678" s="25">
        <v>0</v>
      </c>
      <c r="H678" s="25">
        <f t="shared" si="29"/>
        <v>0.224</v>
      </c>
    </row>
    <row r="679" spans="1:8" x14ac:dyDescent="0.2">
      <c r="A679" s="7" t="s">
        <v>19</v>
      </c>
      <c r="B679" s="28" t="s">
        <v>233</v>
      </c>
      <c r="C679" s="28" t="s">
        <v>78</v>
      </c>
      <c r="D679" s="25">
        <v>0.02</v>
      </c>
      <c r="E679" s="23">
        <f>SUMIFS(UK!H:H,UK!A:A,'Special condition stocks'!C679,UK!C:C,'Special condition stocks'!A679)</f>
        <v>36.832999999999998</v>
      </c>
      <c r="F679" s="25">
        <f t="shared" si="28"/>
        <v>0.73699999999999999</v>
      </c>
      <c r="G679" s="25">
        <v>0</v>
      </c>
      <c r="H679" s="25">
        <f t="shared" si="29"/>
        <v>0.73699999999999999</v>
      </c>
    </row>
    <row r="680" spans="1:8" x14ac:dyDescent="0.2">
      <c r="A680" s="7" t="s">
        <v>8</v>
      </c>
      <c r="B680" s="28" t="s">
        <v>233</v>
      </c>
      <c r="C680" s="28" t="s">
        <v>78</v>
      </c>
      <c r="D680" s="25">
        <v>0.02</v>
      </c>
      <c r="E680" s="23">
        <f>SUMIFS(UK!H:H,UK!A:A,'Special condition stocks'!C680,UK!C:C,'Special condition stocks'!A680)</f>
        <v>0.1</v>
      </c>
      <c r="F680" s="25">
        <f t="shared" si="28"/>
        <v>2E-3</v>
      </c>
      <c r="G680" s="25">
        <v>0</v>
      </c>
      <c r="H680" s="25">
        <f t="shared" si="29"/>
        <v>2E-3</v>
      </c>
    </row>
    <row r="681" spans="1:8" x14ac:dyDescent="0.2">
      <c r="A681" s="7" t="s">
        <v>22</v>
      </c>
      <c r="B681" s="28" t="s">
        <v>233</v>
      </c>
      <c r="C681" s="28" t="s">
        <v>78</v>
      </c>
      <c r="D681" s="25">
        <v>0.02</v>
      </c>
      <c r="E681" s="23">
        <f>SUMIFS(UK!H:H,UK!A:A,'Special condition stocks'!C681,UK!C:C,'Special condition stocks'!A681)</f>
        <v>118.10299999999999</v>
      </c>
      <c r="F681" s="25">
        <f t="shared" si="28"/>
        <v>2.3620000000000001</v>
      </c>
      <c r="G681" s="25">
        <v>0</v>
      </c>
      <c r="H681" s="25">
        <f t="shared" si="29"/>
        <v>2.3620000000000001</v>
      </c>
    </row>
    <row r="682" spans="1:8" x14ac:dyDescent="0.2">
      <c r="A682" s="7" t="s">
        <v>107</v>
      </c>
      <c r="B682" s="28" t="s">
        <v>233</v>
      </c>
      <c r="C682" s="28" t="s">
        <v>78</v>
      </c>
      <c r="D682" s="25">
        <v>0.02</v>
      </c>
      <c r="E682" s="23">
        <f>SUMIFS(UK!H:H,UK!A:A,'Special condition stocks'!C682,UK!C:C,'Special condition stocks'!A682)</f>
        <v>276.33699999999999</v>
      </c>
      <c r="F682" s="25">
        <f t="shared" si="28"/>
        <v>5.5270000000000001</v>
      </c>
      <c r="G682" s="25">
        <v>0</v>
      </c>
      <c r="H682" s="25">
        <f t="shared" si="29"/>
        <v>5.5270000000000001</v>
      </c>
    </row>
    <row r="683" spans="1:8" x14ac:dyDescent="0.2">
      <c r="A683" s="7" t="s">
        <v>29</v>
      </c>
      <c r="B683" s="28" t="s">
        <v>234</v>
      </c>
      <c r="C683" s="28" t="s">
        <v>98</v>
      </c>
      <c r="D683" s="25">
        <v>0.1</v>
      </c>
      <c r="E683" s="23">
        <f>SUMIFS(UK!H:H,UK!A:A,'Special condition stocks'!C683,UK!C:C,'Special condition stocks'!A683)</f>
        <v>0</v>
      </c>
      <c r="F683" s="25">
        <f t="shared" si="28"/>
        <v>0</v>
      </c>
      <c r="G683" s="25">
        <v>0</v>
      </c>
      <c r="H683" s="25">
        <f t="shared" si="29"/>
        <v>0</v>
      </c>
    </row>
    <row r="684" spans="1:8" x14ac:dyDescent="0.2">
      <c r="A684" s="7" t="s">
        <v>32</v>
      </c>
      <c r="B684" s="28" t="s">
        <v>234</v>
      </c>
      <c r="C684" s="28" t="s">
        <v>98</v>
      </c>
      <c r="D684" s="25">
        <v>0.1</v>
      </c>
      <c r="E684" s="23">
        <f>SUMIFS(UK!H:H,UK!A:A,'Special condition stocks'!C684,UK!C:C,'Special condition stocks'!A684)</f>
        <v>0</v>
      </c>
      <c r="F684" s="25">
        <f t="shared" si="28"/>
        <v>0</v>
      </c>
      <c r="G684" s="25">
        <v>0</v>
      </c>
      <c r="H684" s="25">
        <f t="shared" si="29"/>
        <v>0</v>
      </c>
    </row>
    <row r="685" spans="1:8" x14ac:dyDescent="0.2">
      <c r="A685" s="7" t="s">
        <v>31</v>
      </c>
      <c r="B685" s="28" t="s">
        <v>234</v>
      </c>
      <c r="C685" s="28" t="s">
        <v>98</v>
      </c>
      <c r="D685" s="25">
        <v>0.1</v>
      </c>
      <c r="E685" s="23">
        <f>SUMIFS(UK!H:H,UK!A:A,'Special condition stocks'!C685,UK!C:C,'Special condition stocks'!A685)</f>
        <v>0</v>
      </c>
      <c r="F685" s="25">
        <f t="shared" si="28"/>
        <v>0</v>
      </c>
      <c r="G685" s="25">
        <v>0</v>
      </c>
      <c r="H685" s="25">
        <f t="shared" si="29"/>
        <v>0</v>
      </c>
    </row>
    <row r="686" spans="1:8" x14ac:dyDescent="0.2">
      <c r="A686" s="7" t="s">
        <v>30</v>
      </c>
      <c r="B686" s="28" t="s">
        <v>234</v>
      </c>
      <c r="C686" s="28" t="s">
        <v>98</v>
      </c>
      <c r="D686" s="25">
        <v>0.1</v>
      </c>
      <c r="E686" s="23">
        <f>SUMIFS(UK!H:H,UK!A:A,'Special condition stocks'!C686,UK!C:C,'Special condition stocks'!A686)</f>
        <v>0</v>
      </c>
      <c r="F686" s="25">
        <f t="shared" si="28"/>
        <v>0</v>
      </c>
      <c r="G686" s="25">
        <v>0</v>
      </c>
      <c r="H686" s="25">
        <f t="shared" si="29"/>
        <v>0</v>
      </c>
    </row>
    <row r="687" spans="1:8" x14ac:dyDescent="0.2">
      <c r="A687" s="7" t="s">
        <v>4</v>
      </c>
      <c r="B687" s="28" t="s">
        <v>234</v>
      </c>
      <c r="C687" s="28" t="s">
        <v>98</v>
      </c>
      <c r="D687" s="25">
        <v>0.1</v>
      </c>
      <c r="E687" s="23">
        <f>SUMIFS(UK!H:H,UK!A:A,'Special condition stocks'!C687,UK!C:C,'Special condition stocks'!A687)</f>
        <v>2.4359999999999999</v>
      </c>
      <c r="F687" s="25">
        <f t="shared" si="28"/>
        <v>0.24399999999999999</v>
      </c>
      <c r="G687" s="25">
        <v>0</v>
      </c>
      <c r="H687" s="25">
        <f t="shared" si="29"/>
        <v>0.24399999999999999</v>
      </c>
    </row>
    <row r="688" spans="1:8" x14ac:dyDescent="0.2">
      <c r="A688" s="7" t="s">
        <v>13</v>
      </c>
      <c r="B688" s="28" t="s">
        <v>234</v>
      </c>
      <c r="C688" s="28" t="s">
        <v>98</v>
      </c>
      <c r="D688" s="25">
        <v>0.1</v>
      </c>
      <c r="E688" s="23">
        <f>SUMIFS(UK!H:H,UK!A:A,'Special condition stocks'!C688,UK!C:C,'Special condition stocks'!A688)</f>
        <v>5.9209999999999994</v>
      </c>
      <c r="F688" s="25">
        <f t="shared" si="28"/>
        <v>0.59199999999999997</v>
      </c>
      <c r="G688" s="25">
        <v>0</v>
      </c>
      <c r="H688" s="25">
        <f t="shared" si="29"/>
        <v>0.59199999999999997</v>
      </c>
    </row>
    <row r="689" spans="1:8" x14ac:dyDescent="0.2">
      <c r="A689" s="7" t="s">
        <v>17</v>
      </c>
      <c r="B689" s="28" t="s">
        <v>234</v>
      </c>
      <c r="C689" s="28" t="s">
        <v>98</v>
      </c>
      <c r="D689" s="25">
        <v>0.1</v>
      </c>
      <c r="E689" s="23">
        <f>SUMIFS(UK!H:H,UK!A:A,'Special condition stocks'!C689,UK!C:C,'Special condition stocks'!A689)</f>
        <v>0</v>
      </c>
      <c r="F689" s="25">
        <f t="shared" si="28"/>
        <v>0</v>
      </c>
      <c r="G689" s="25">
        <v>0</v>
      </c>
      <c r="H689" s="25">
        <f t="shared" si="29"/>
        <v>0</v>
      </c>
    </row>
    <row r="690" spans="1:8" x14ac:dyDescent="0.2">
      <c r="A690" s="7" t="s">
        <v>18</v>
      </c>
      <c r="B690" s="28" t="s">
        <v>234</v>
      </c>
      <c r="C690" s="28" t="s">
        <v>98</v>
      </c>
      <c r="D690" s="25">
        <v>0.1</v>
      </c>
      <c r="E690" s="23">
        <f>SUMIFS(UK!H:H,UK!A:A,'Special condition stocks'!C690,UK!C:C,'Special condition stocks'!A690)</f>
        <v>0</v>
      </c>
      <c r="F690" s="25">
        <f t="shared" si="28"/>
        <v>0</v>
      </c>
      <c r="G690" s="25">
        <v>0</v>
      </c>
      <c r="H690" s="25">
        <f t="shared" si="29"/>
        <v>0</v>
      </c>
    </row>
    <row r="691" spans="1:8" x14ac:dyDescent="0.2">
      <c r="A691" s="7" t="s">
        <v>14</v>
      </c>
      <c r="B691" s="28" t="s">
        <v>234</v>
      </c>
      <c r="C691" s="28" t="s">
        <v>98</v>
      </c>
      <c r="D691" s="25">
        <v>0.1</v>
      </c>
      <c r="E691" s="23">
        <f>SUMIFS(UK!H:H,UK!A:A,'Special condition stocks'!C691,UK!C:C,'Special condition stocks'!A691)</f>
        <v>21.439</v>
      </c>
      <c r="F691" s="25">
        <f t="shared" si="28"/>
        <v>2.1440000000000001</v>
      </c>
      <c r="G691" s="25">
        <v>0</v>
      </c>
      <c r="H691" s="25">
        <f t="shared" si="29"/>
        <v>2.1440000000000001</v>
      </c>
    </row>
    <row r="692" spans="1:8" x14ac:dyDescent="0.2">
      <c r="A692" s="7" t="s">
        <v>7</v>
      </c>
      <c r="B692" s="28" t="s">
        <v>234</v>
      </c>
      <c r="C692" s="28" t="s">
        <v>98</v>
      </c>
      <c r="D692" s="25">
        <v>0.1</v>
      </c>
      <c r="E692" s="23">
        <f>SUMIFS(UK!H:H,UK!A:A,'Special condition stocks'!C692,UK!C:C,'Special condition stocks'!A692)</f>
        <v>0</v>
      </c>
      <c r="F692" s="25">
        <f t="shared" si="28"/>
        <v>0</v>
      </c>
      <c r="G692" s="25">
        <v>0</v>
      </c>
      <c r="H692" s="25">
        <f t="shared" si="29"/>
        <v>0</v>
      </c>
    </row>
    <row r="693" spans="1:8" x14ac:dyDescent="0.2">
      <c r="A693" s="7" t="s">
        <v>15</v>
      </c>
      <c r="B693" s="28" t="s">
        <v>234</v>
      </c>
      <c r="C693" s="28" t="s">
        <v>98</v>
      </c>
      <c r="D693" s="25">
        <v>0.1</v>
      </c>
      <c r="E693" s="23">
        <f>SUMIFS(UK!H:H,UK!A:A,'Special condition stocks'!C693,UK!C:C,'Special condition stocks'!A693)</f>
        <v>1.994</v>
      </c>
      <c r="F693" s="25">
        <f t="shared" si="28"/>
        <v>0.19900000000000001</v>
      </c>
      <c r="G693" s="25">
        <v>0</v>
      </c>
      <c r="H693" s="25">
        <f t="shared" si="29"/>
        <v>0.19900000000000001</v>
      </c>
    </row>
    <row r="694" spans="1:8" x14ac:dyDescent="0.2">
      <c r="A694" s="7" t="s">
        <v>66</v>
      </c>
      <c r="B694" s="28" t="s">
        <v>234</v>
      </c>
      <c r="C694" s="28" t="s">
        <v>98</v>
      </c>
      <c r="D694" s="25">
        <v>0.1</v>
      </c>
      <c r="E694" s="23">
        <f>SUMIFS(UK!H:H,UK!A:A,'Special condition stocks'!C694,UK!C:C,'Special condition stocks'!A694)</f>
        <v>0</v>
      </c>
      <c r="F694" s="25">
        <f t="shared" si="28"/>
        <v>0</v>
      </c>
      <c r="G694" s="25">
        <v>0</v>
      </c>
      <c r="H694" s="25">
        <f t="shared" si="29"/>
        <v>0</v>
      </c>
    </row>
    <row r="695" spans="1:8" x14ac:dyDescent="0.2">
      <c r="A695" s="7" t="s">
        <v>23</v>
      </c>
      <c r="B695" s="28" t="s">
        <v>234</v>
      </c>
      <c r="C695" s="28" t="s">
        <v>98</v>
      </c>
      <c r="D695" s="25">
        <v>0.1</v>
      </c>
      <c r="E695" s="23">
        <f>SUMIFS(UK!H:H,UK!A:A,'Special condition stocks'!C695,UK!C:C,'Special condition stocks'!A695)</f>
        <v>0</v>
      </c>
      <c r="F695" s="25">
        <f t="shared" si="28"/>
        <v>0</v>
      </c>
      <c r="G695" s="25">
        <v>0</v>
      </c>
      <c r="H695" s="25">
        <f t="shared" si="29"/>
        <v>0</v>
      </c>
    </row>
    <row r="696" spans="1:8" x14ac:dyDescent="0.2">
      <c r="A696" s="7" t="s">
        <v>24</v>
      </c>
      <c r="B696" s="28" t="s">
        <v>234</v>
      </c>
      <c r="C696" s="28" t="s">
        <v>98</v>
      </c>
      <c r="D696" s="25">
        <v>0.1</v>
      </c>
      <c r="E696" s="23">
        <f>SUMIFS(UK!H:H,UK!A:A,'Special condition stocks'!C696,UK!C:C,'Special condition stocks'!A696)</f>
        <v>0</v>
      </c>
      <c r="F696" s="25">
        <f t="shared" si="28"/>
        <v>0</v>
      </c>
      <c r="G696" s="25">
        <v>0</v>
      </c>
      <c r="H696" s="25">
        <f t="shared" si="29"/>
        <v>0</v>
      </c>
    </row>
    <row r="697" spans="1:8" x14ac:dyDescent="0.2">
      <c r="A697" s="7" t="s">
        <v>11</v>
      </c>
      <c r="B697" s="28" t="s">
        <v>234</v>
      </c>
      <c r="C697" s="28" t="s">
        <v>98</v>
      </c>
      <c r="D697" s="25">
        <v>0.1</v>
      </c>
      <c r="E697" s="23">
        <f>SUMIFS(UK!H:H,UK!A:A,'Special condition stocks'!C697,UK!C:C,'Special condition stocks'!A697)</f>
        <v>0</v>
      </c>
      <c r="F697" s="25">
        <f t="shared" si="28"/>
        <v>0</v>
      </c>
      <c r="G697" s="25">
        <v>0</v>
      </c>
      <c r="H697" s="25">
        <f t="shared" si="29"/>
        <v>0</v>
      </c>
    </row>
    <row r="698" spans="1:8" x14ac:dyDescent="0.2">
      <c r="A698" s="7" t="s">
        <v>21</v>
      </c>
      <c r="B698" s="28" t="s">
        <v>234</v>
      </c>
      <c r="C698" s="28" t="s">
        <v>98</v>
      </c>
      <c r="D698" s="25">
        <v>0.1</v>
      </c>
      <c r="E698" s="23">
        <f>SUMIFS(UK!H:H,UK!A:A,'Special condition stocks'!C698,UK!C:C,'Special condition stocks'!A698)</f>
        <v>0</v>
      </c>
      <c r="F698" s="25">
        <f t="shared" si="28"/>
        <v>0</v>
      </c>
      <c r="G698" s="25">
        <v>0</v>
      </c>
      <c r="H698" s="25">
        <f t="shared" si="29"/>
        <v>0</v>
      </c>
    </row>
    <row r="699" spans="1:8" x14ac:dyDescent="0.2">
      <c r="A699" s="7" t="s">
        <v>12</v>
      </c>
      <c r="B699" s="28" t="s">
        <v>234</v>
      </c>
      <c r="C699" s="28" t="s">
        <v>98</v>
      </c>
      <c r="D699" s="25">
        <v>0.1</v>
      </c>
      <c r="E699" s="23">
        <f>SUMIFS(UK!H:H,UK!A:A,'Special condition stocks'!C699,UK!C:C,'Special condition stocks'!A699)</f>
        <v>0</v>
      </c>
      <c r="F699" s="25">
        <f t="shared" si="28"/>
        <v>0</v>
      </c>
      <c r="G699" s="25">
        <v>0</v>
      </c>
      <c r="H699" s="25">
        <f t="shared" si="29"/>
        <v>0</v>
      </c>
    </row>
    <row r="700" spans="1:8" x14ac:dyDescent="0.2">
      <c r="A700" s="7" t="s">
        <v>49</v>
      </c>
      <c r="B700" s="28" t="s">
        <v>234</v>
      </c>
      <c r="C700" s="28" t="s">
        <v>98</v>
      </c>
      <c r="D700" s="25">
        <v>0.1</v>
      </c>
      <c r="E700" s="23">
        <f>SUMIFS(UK!H:H,UK!A:A,'Special condition stocks'!C700,UK!C:C,'Special condition stocks'!A700)</f>
        <v>0</v>
      </c>
      <c r="F700" s="25">
        <f t="shared" si="28"/>
        <v>0</v>
      </c>
      <c r="G700" s="25">
        <v>0</v>
      </c>
      <c r="H700" s="25">
        <f t="shared" si="29"/>
        <v>0</v>
      </c>
    </row>
    <row r="701" spans="1:8" x14ac:dyDescent="0.2">
      <c r="A701" s="7" t="s">
        <v>5</v>
      </c>
      <c r="B701" s="28" t="s">
        <v>234</v>
      </c>
      <c r="C701" s="28" t="s">
        <v>98</v>
      </c>
      <c r="D701" s="25">
        <v>0.1</v>
      </c>
      <c r="E701" s="23">
        <f>SUMIFS(UK!H:H,UK!A:A,'Special condition stocks'!C701,UK!C:C,'Special condition stocks'!A701)</f>
        <v>0</v>
      </c>
      <c r="F701" s="25">
        <f t="shared" si="28"/>
        <v>0</v>
      </c>
      <c r="G701" s="25">
        <v>0</v>
      </c>
      <c r="H701" s="25">
        <f t="shared" si="29"/>
        <v>0</v>
      </c>
    </row>
    <row r="702" spans="1:8" x14ac:dyDescent="0.2">
      <c r="A702" s="7" t="s">
        <v>16</v>
      </c>
      <c r="B702" s="28" t="s">
        <v>234</v>
      </c>
      <c r="C702" s="28" t="s">
        <v>98</v>
      </c>
      <c r="D702" s="25">
        <v>0.1</v>
      </c>
      <c r="E702" s="23">
        <f>SUMIFS(UK!H:H,UK!A:A,'Special condition stocks'!C702,UK!C:C,'Special condition stocks'!A702)</f>
        <v>0</v>
      </c>
      <c r="F702" s="25">
        <f t="shared" si="28"/>
        <v>0</v>
      </c>
      <c r="G702" s="25">
        <v>0</v>
      </c>
      <c r="H702" s="25">
        <f t="shared" si="29"/>
        <v>0</v>
      </c>
    </row>
    <row r="703" spans="1:8" x14ac:dyDescent="0.2">
      <c r="A703" s="7" t="s">
        <v>25</v>
      </c>
      <c r="B703" s="28" t="s">
        <v>234</v>
      </c>
      <c r="C703" s="28" t="s">
        <v>98</v>
      </c>
      <c r="D703" s="25">
        <v>0.1</v>
      </c>
      <c r="E703" s="23">
        <f>SUMIFS(UK!H:H,UK!A:A,'Special condition stocks'!C703,UK!C:C,'Special condition stocks'!A703)</f>
        <v>0</v>
      </c>
      <c r="F703" s="25">
        <f t="shared" si="28"/>
        <v>0</v>
      </c>
      <c r="G703" s="25">
        <v>0</v>
      </c>
      <c r="H703" s="25">
        <f t="shared" si="29"/>
        <v>0</v>
      </c>
    </row>
    <row r="704" spans="1:8" x14ac:dyDescent="0.2">
      <c r="A704" s="7" t="s">
        <v>28</v>
      </c>
      <c r="B704" s="28" t="s">
        <v>234</v>
      </c>
      <c r="C704" s="28" t="s">
        <v>98</v>
      </c>
      <c r="D704" s="25">
        <v>0.1</v>
      </c>
      <c r="E704" s="23">
        <f>SUMIFS(UK!H:H,UK!A:A,'Special condition stocks'!C704,UK!C:C,'Special condition stocks'!A704)</f>
        <v>0</v>
      </c>
      <c r="F704" s="25">
        <f t="shared" si="28"/>
        <v>0</v>
      </c>
      <c r="G704" s="25">
        <v>0</v>
      </c>
      <c r="H704" s="25">
        <f t="shared" si="29"/>
        <v>0</v>
      </c>
    </row>
    <row r="705" spans="1:8" x14ac:dyDescent="0.2">
      <c r="A705" s="7" t="s">
        <v>27</v>
      </c>
      <c r="B705" s="28" t="s">
        <v>234</v>
      </c>
      <c r="C705" s="28" t="s">
        <v>98</v>
      </c>
      <c r="D705" s="25">
        <v>0.1</v>
      </c>
      <c r="E705" s="23">
        <f>SUMIFS(UK!H:H,UK!A:A,'Special condition stocks'!C705,UK!C:C,'Special condition stocks'!A705)</f>
        <v>0</v>
      </c>
      <c r="F705" s="25">
        <f t="shared" si="28"/>
        <v>0</v>
      </c>
      <c r="G705" s="25">
        <v>0</v>
      </c>
      <c r="H705" s="25">
        <f t="shared" si="29"/>
        <v>0</v>
      </c>
    </row>
    <row r="706" spans="1:8" x14ac:dyDescent="0.2">
      <c r="A706" s="7" t="s">
        <v>26</v>
      </c>
      <c r="B706" s="28" t="s">
        <v>234</v>
      </c>
      <c r="C706" s="28" t="s">
        <v>98</v>
      </c>
      <c r="D706" s="25">
        <v>0.1</v>
      </c>
      <c r="E706" s="23">
        <f>SUMIFS(UK!H:H,UK!A:A,'Special condition stocks'!C706,UK!C:C,'Special condition stocks'!A706)</f>
        <v>0</v>
      </c>
      <c r="F706" s="25">
        <f t="shared" si="28"/>
        <v>0</v>
      </c>
      <c r="G706" s="25">
        <v>0</v>
      </c>
      <c r="H706" s="25">
        <f t="shared" si="29"/>
        <v>0</v>
      </c>
    </row>
    <row r="707" spans="1:8" x14ac:dyDescent="0.2">
      <c r="A707" s="7" t="s">
        <v>108</v>
      </c>
      <c r="B707" s="28" t="s">
        <v>234</v>
      </c>
      <c r="C707" s="28" t="s">
        <v>98</v>
      </c>
      <c r="D707" s="25">
        <v>0.1</v>
      </c>
      <c r="E707" s="23">
        <f>SUMIFS(UK!H:H,UK!A:A,'Special condition stocks'!C707,UK!C:C,'Special condition stocks'!A707)</f>
        <v>0</v>
      </c>
      <c r="F707" s="25">
        <f t="shared" si="28"/>
        <v>0</v>
      </c>
      <c r="G707" s="25">
        <v>0</v>
      </c>
      <c r="H707" s="25">
        <f t="shared" si="29"/>
        <v>0</v>
      </c>
    </row>
    <row r="708" spans="1:8" x14ac:dyDescent="0.2">
      <c r="A708" s="7" t="s">
        <v>20</v>
      </c>
      <c r="B708" s="28" t="s">
        <v>234</v>
      </c>
      <c r="C708" s="28" t="s">
        <v>98</v>
      </c>
      <c r="D708" s="25">
        <v>0.1</v>
      </c>
      <c r="E708" s="23">
        <f>SUMIFS(UK!H:H,UK!A:A,'Special condition stocks'!C708,UK!C:C,'Special condition stocks'!A708)</f>
        <v>0</v>
      </c>
      <c r="F708" s="25">
        <f t="shared" si="28"/>
        <v>0</v>
      </c>
      <c r="G708" s="25">
        <v>0</v>
      </c>
      <c r="H708" s="25">
        <f t="shared" si="29"/>
        <v>0</v>
      </c>
    </row>
    <row r="709" spans="1:8" x14ac:dyDescent="0.2">
      <c r="A709" s="7" t="s">
        <v>10</v>
      </c>
      <c r="B709" s="28" t="s">
        <v>234</v>
      </c>
      <c r="C709" s="28" t="s">
        <v>98</v>
      </c>
      <c r="D709" s="25">
        <v>0.1</v>
      </c>
      <c r="E709" s="23">
        <f>SUMIFS(UK!H:H,UK!A:A,'Special condition stocks'!C709,UK!C:C,'Special condition stocks'!A709)</f>
        <v>1.3</v>
      </c>
      <c r="F709" s="25">
        <f t="shared" si="28"/>
        <v>0.13</v>
      </c>
      <c r="G709" s="25">
        <v>0</v>
      </c>
      <c r="H709" s="25">
        <f t="shared" si="29"/>
        <v>0.13</v>
      </c>
    </row>
    <row r="710" spans="1:8" x14ac:dyDescent="0.2">
      <c r="A710" s="7" t="s">
        <v>9</v>
      </c>
      <c r="B710" s="28" t="s">
        <v>234</v>
      </c>
      <c r="C710" s="28" t="s">
        <v>98</v>
      </c>
      <c r="D710" s="25">
        <v>0.1</v>
      </c>
      <c r="E710" s="23">
        <f>SUMIFS(UK!H:H,UK!A:A,'Special condition stocks'!C710,UK!C:C,'Special condition stocks'!A710)</f>
        <v>0.4</v>
      </c>
      <c r="F710" s="25">
        <f t="shared" si="28"/>
        <v>0.04</v>
      </c>
      <c r="G710" s="25">
        <v>0</v>
      </c>
      <c r="H710" s="25">
        <f t="shared" si="29"/>
        <v>0.04</v>
      </c>
    </row>
    <row r="711" spans="1:8" x14ac:dyDescent="0.2">
      <c r="A711" s="7" t="s">
        <v>2</v>
      </c>
      <c r="B711" s="28" t="s">
        <v>234</v>
      </c>
      <c r="C711" s="28" t="s">
        <v>98</v>
      </c>
      <c r="D711" s="25">
        <v>0.1</v>
      </c>
      <c r="E711" s="23">
        <f>SUMIFS(UK!H:H,UK!A:A,'Special condition stocks'!C711,UK!C:C,'Special condition stocks'!A711)</f>
        <v>66.5</v>
      </c>
      <c r="F711" s="25">
        <f t="shared" si="28"/>
        <v>6.65</v>
      </c>
      <c r="G711" s="25">
        <v>0</v>
      </c>
      <c r="H711" s="25">
        <f t="shared" si="29"/>
        <v>6.65</v>
      </c>
    </row>
    <row r="712" spans="1:8" x14ac:dyDescent="0.2">
      <c r="A712" s="7" t="s">
        <v>6</v>
      </c>
      <c r="B712" s="28" t="s">
        <v>234</v>
      </c>
      <c r="C712" s="28" t="s">
        <v>98</v>
      </c>
      <c r="D712" s="25">
        <v>0.1</v>
      </c>
      <c r="E712" s="23">
        <f>SUMIFS(UK!H:H,UK!A:A,'Special condition stocks'!C712,UK!C:C,'Special condition stocks'!A712)</f>
        <v>12</v>
      </c>
      <c r="F712" s="25">
        <f t="shared" si="28"/>
        <v>1.2</v>
      </c>
      <c r="G712" s="25">
        <v>0</v>
      </c>
      <c r="H712" s="25">
        <f t="shared" si="29"/>
        <v>1.2</v>
      </c>
    </row>
    <row r="713" spans="1:8" x14ac:dyDescent="0.2">
      <c r="A713" s="7" t="s">
        <v>19</v>
      </c>
      <c r="B713" s="28" t="s">
        <v>234</v>
      </c>
      <c r="C713" s="28" t="s">
        <v>98</v>
      </c>
      <c r="D713" s="25">
        <v>0.1</v>
      </c>
      <c r="E713" s="23">
        <f>SUMIFS(UK!H:H,UK!A:A,'Special condition stocks'!C713,UK!C:C,'Special condition stocks'!A713)</f>
        <v>0</v>
      </c>
      <c r="F713" s="25">
        <f t="shared" si="28"/>
        <v>0</v>
      </c>
      <c r="G713" s="25">
        <v>0</v>
      </c>
      <c r="H713" s="25">
        <f t="shared" si="29"/>
        <v>0</v>
      </c>
    </row>
    <row r="714" spans="1:8" x14ac:dyDescent="0.2">
      <c r="A714" s="7" t="s">
        <v>8</v>
      </c>
      <c r="B714" s="28" t="s">
        <v>234</v>
      </c>
      <c r="C714" s="28" t="s">
        <v>98</v>
      </c>
      <c r="D714" s="25">
        <v>0.1</v>
      </c>
      <c r="E714" s="23">
        <f>SUMIFS(UK!H:H,UK!A:A,'Special condition stocks'!C714,UK!C:C,'Special condition stocks'!A714)</f>
        <v>0</v>
      </c>
      <c r="F714" s="25">
        <f t="shared" si="28"/>
        <v>0</v>
      </c>
      <c r="G714" s="25">
        <v>0</v>
      </c>
      <c r="H714" s="25">
        <f t="shared" si="29"/>
        <v>0</v>
      </c>
    </row>
    <row r="715" spans="1:8" x14ac:dyDescent="0.2">
      <c r="A715" s="7" t="s">
        <v>22</v>
      </c>
      <c r="B715" s="28" t="s">
        <v>234</v>
      </c>
      <c r="C715" s="28" t="s">
        <v>98</v>
      </c>
      <c r="D715" s="25">
        <v>0.1</v>
      </c>
      <c r="E715" s="23">
        <f>SUMIFS(UK!H:H,UK!A:A,'Special condition stocks'!C715,UK!C:C,'Special condition stocks'!A715)</f>
        <v>0</v>
      </c>
      <c r="F715" s="25">
        <f t="shared" si="28"/>
        <v>0</v>
      </c>
      <c r="G715" s="25">
        <v>0</v>
      </c>
      <c r="H715" s="25">
        <f t="shared" si="29"/>
        <v>0</v>
      </c>
    </row>
    <row r="716" spans="1:8" x14ac:dyDescent="0.2">
      <c r="A716" s="7" t="s">
        <v>107</v>
      </c>
      <c r="B716" s="28" t="s">
        <v>234</v>
      </c>
      <c r="C716" s="28" t="s">
        <v>98</v>
      </c>
      <c r="D716" s="25">
        <v>0.1</v>
      </c>
      <c r="E716" s="23">
        <f>SUMIFS(UK!H:H,UK!A:A,'Special condition stocks'!C716,UK!C:C,'Special condition stocks'!A716)</f>
        <v>0</v>
      </c>
      <c r="F716" s="25">
        <f t="shared" si="28"/>
        <v>0</v>
      </c>
      <c r="G716" s="25">
        <v>0</v>
      </c>
      <c r="H716" s="25">
        <f t="shared" si="29"/>
        <v>0</v>
      </c>
    </row>
    <row r="717" spans="1:8" x14ac:dyDescent="0.2">
      <c r="A717" s="7" t="s">
        <v>29</v>
      </c>
      <c r="B717" s="28" t="s">
        <v>235</v>
      </c>
      <c r="C717" s="28" t="s">
        <v>98</v>
      </c>
      <c r="D717" s="25">
        <v>0.1</v>
      </c>
      <c r="E717" s="23">
        <f>SUMIFS(UK!H:H,UK!A:A,'Special condition stocks'!C717,UK!C:C,'Special condition stocks'!A717)</f>
        <v>0</v>
      </c>
      <c r="F717" s="25">
        <f t="shared" si="28"/>
        <v>0</v>
      </c>
      <c r="G717" s="25">
        <v>0</v>
      </c>
      <c r="H717" s="25">
        <f t="shared" si="29"/>
        <v>0</v>
      </c>
    </row>
    <row r="718" spans="1:8" x14ac:dyDescent="0.2">
      <c r="A718" s="7" t="s">
        <v>32</v>
      </c>
      <c r="B718" s="28" t="s">
        <v>235</v>
      </c>
      <c r="C718" s="28" t="s">
        <v>98</v>
      </c>
      <c r="D718" s="25">
        <v>0.1</v>
      </c>
      <c r="E718" s="23">
        <f>SUMIFS(UK!H:H,UK!A:A,'Special condition stocks'!C718,UK!C:C,'Special condition stocks'!A718)</f>
        <v>0</v>
      </c>
      <c r="F718" s="25">
        <f t="shared" si="28"/>
        <v>0</v>
      </c>
      <c r="G718" s="25">
        <v>0</v>
      </c>
      <c r="H718" s="25">
        <f t="shared" si="29"/>
        <v>0</v>
      </c>
    </row>
    <row r="719" spans="1:8" x14ac:dyDescent="0.2">
      <c r="A719" s="7" t="s">
        <v>31</v>
      </c>
      <c r="B719" s="28" t="s">
        <v>235</v>
      </c>
      <c r="C719" s="28" t="s">
        <v>98</v>
      </c>
      <c r="D719" s="25">
        <v>0.1</v>
      </c>
      <c r="E719" s="23">
        <f>SUMIFS(UK!H:H,UK!A:A,'Special condition stocks'!C719,UK!C:C,'Special condition stocks'!A719)</f>
        <v>0</v>
      </c>
      <c r="F719" s="25">
        <f t="shared" si="28"/>
        <v>0</v>
      </c>
      <c r="G719" s="25">
        <v>0</v>
      </c>
      <c r="H719" s="25">
        <f t="shared" si="29"/>
        <v>0</v>
      </c>
    </row>
    <row r="720" spans="1:8" x14ac:dyDescent="0.2">
      <c r="A720" s="7" t="s">
        <v>30</v>
      </c>
      <c r="B720" s="28" t="s">
        <v>235</v>
      </c>
      <c r="C720" s="28" t="s">
        <v>98</v>
      </c>
      <c r="D720" s="25">
        <v>0.1</v>
      </c>
      <c r="E720" s="23">
        <f>SUMIFS(UK!H:H,UK!A:A,'Special condition stocks'!C720,UK!C:C,'Special condition stocks'!A720)</f>
        <v>0</v>
      </c>
      <c r="F720" s="25">
        <f t="shared" si="28"/>
        <v>0</v>
      </c>
      <c r="G720" s="25">
        <v>0</v>
      </c>
      <c r="H720" s="25">
        <f t="shared" si="29"/>
        <v>0</v>
      </c>
    </row>
    <row r="721" spans="1:8" x14ac:dyDescent="0.2">
      <c r="A721" s="7" t="s">
        <v>4</v>
      </c>
      <c r="B721" s="28" t="s">
        <v>235</v>
      </c>
      <c r="C721" s="28" t="s">
        <v>98</v>
      </c>
      <c r="D721" s="25">
        <v>0.1</v>
      </c>
      <c r="E721" s="23">
        <f>SUMIFS(UK!H:H,UK!A:A,'Special condition stocks'!C721,UK!C:C,'Special condition stocks'!A721)</f>
        <v>2.4359999999999999</v>
      </c>
      <c r="F721" s="25">
        <f t="shared" si="28"/>
        <v>0.24399999999999999</v>
      </c>
      <c r="G721" s="25">
        <v>0</v>
      </c>
      <c r="H721" s="25">
        <f t="shared" si="29"/>
        <v>0.24399999999999999</v>
      </c>
    </row>
    <row r="722" spans="1:8" x14ac:dyDescent="0.2">
      <c r="A722" s="7" t="s">
        <v>13</v>
      </c>
      <c r="B722" s="28" t="s">
        <v>235</v>
      </c>
      <c r="C722" s="28" t="s">
        <v>98</v>
      </c>
      <c r="D722" s="25">
        <v>0.1</v>
      </c>
      <c r="E722" s="23">
        <f>SUMIFS(UK!H:H,UK!A:A,'Special condition stocks'!C722,UK!C:C,'Special condition stocks'!A722)</f>
        <v>5.9209999999999994</v>
      </c>
      <c r="F722" s="25">
        <f t="shared" si="28"/>
        <v>0.59199999999999997</v>
      </c>
      <c r="G722" s="25">
        <v>0</v>
      </c>
      <c r="H722" s="25">
        <f t="shared" si="29"/>
        <v>0.59199999999999997</v>
      </c>
    </row>
    <row r="723" spans="1:8" x14ac:dyDescent="0.2">
      <c r="A723" s="7" t="s">
        <v>17</v>
      </c>
      <c r="B723" s="28" t="s">
        <v>235</v>
      </c>
      <c r="C723" s="28" t="s">
        <v>98</v>
      </c>
      <c r="D723" s="25">
        <v>0.1</v>
      </c>
      <c r="E723" s="23">
        <f>SUMIFS(UK!H:H,UK!A:A,'Special condition stocks'!C723,UK!C:C,'Special condition stocks'!A723)</f>
        <v>0</v>
      </c>
      <c r="F723" s="25">
        <f t="shared" si="28"/>
        <v>0</v>
      </c>
      <c r="G723" s="25">
        <v>0</v>
      </c>
      <c r="H723" s="25">
        <f t="shared" si="29"/>
        <v>0</v>
      </c>
    </row>
    <row r="724" spans="1:8" x14ac:dyDescent="0.2">
      <c r="A724" s="7" t="s">
        <v>18</v>
      </c>
      <c r="B724" s="28" t="s">
        <v>235</v>
      </c>
      <c r="C724" s="28" t="s">
        <v>98</v>
      </c>
      <c r="D724" s="25">
        <v>0.1</v>
      </c>
      <c r="E724" s="23">
        <f>SUMIFS(UK!H:H,UK!A:A,'Special condition stocks'!C724,UK!C:C,'Special condition stocks'!A724)</f>
        <v>0</v>
      </c>
      <c r="F724" s="25">
        <f t="shared" si="28"/>
        <v>0</v>
      </c>
      <c r="G724" s="25">
        <v>0</v>
      </c>
      <c r="H724" s="25">
        <f t="shared" si="29"/>
        <v>0</v>
      </c>
    </row>
    <row r="725" spans="1:8" x14ac:dyDescent="0.2">
      <c r="A725" s="7" t="s">
        <v>14</v>
      </c>
      <c r="B725" s="28" t="s">
        <v>235</v>
      </c>
      <c r="C725" s="28" t="s">
        <v>98</v>
      </c>
      <c r="D725" s="25">
        <v>0.1</v>
      </c>
      <c r="E725" s="23">
        <f>SUMIFS(UK!H:H,UK!A:A,'Special condition stocks'!C725,UK!C:C,'Special condition stocks'!A725)</f>
        <v>21.439</v>
      </c>
      <c r="F725" s="25">
        <f t="shared" si="28"/>
        <v>2.1440000000000001</v>
      </c>
      <c r="G725" s="25">
        <v>0</v>
      </c>
      <c r="H725" s="25">
        <f t="shared" si="29"/>
        <v>2.1440000000000001</v>
      </c>
    </row>
    <row r="726" spans="1:8" x14ac:dyDescent="0.2">
      <c r="A726" s="7" t="s">
        <v>7</v>
      </c>
      <c r="B726" s="28" t="s">
        <v>235</v>
      </c>
      <c r="C726" s="28" t="s">
        <v>98</v>
      </c>
      <c r="D726" s="25">
        <v>0.1</v>
      </c>
      <c r="E726" s="23">
        <f>SUMIFS(UK!H:H,UK!A:A,'Special condition stocks'!C726,UK!C:C,'Special condition stocks'!A726)</f>
        <v>0</v>
      </c>
      <c r="F726" s="25">
        <f t="shared" si="28"/>
        <v>0</v>
      </c>
      <c r="G726" s="25">
        <v>0</v>
      </c>
      <c r="H726" s="25">
        <f t="shared" si="29"/>
        <v>0</v>
      </c>
    </row>
    <row r="727" spans="1:8" x14ac:dyDescent="0.2">
      <c r="A727" s="7" t="s">
        <v>15</v>
      </c>
      <c r="B727" s="28" t="s">
        <v>235</v>
      </c>
      <c r="C727" s="28" t="s">
        <v>98</v>
      </c>
      <c r="D727" s="25">
        <v>0.1</v>
      </c>
      <c r="E727" s="23">
        <f>SUMIFS(UK!H:H,UK!A:A,'Special condition stocks'!C727,UK!C:C,'Special condition stocks'!A727)</f>
        <v>1.994</v>
      </c>
      <c r="F727" s="25">
        <f t="shared" si="28"/>
        <v>0.19900000000000001</v>
      </c>
      <c r="G727" s="25">
        <v>0</v>
      </c>
      <c r="H727" s="25">
        <f t="shared" si="29"/>
        <v>0.19900000000000001</v>
      </c>
    </row>
    <row r="728" spans="1:8" x14ac:dyDescent="0.2">
      <c r="A728" s="7" t="s">
        <v>66</v>
      </c>
      <c r="B728" s="28" t="s">
        <v>235</v>
      </c>
      <c r="C728" s="28" t="s">
        <v>98</v>
      </c>
      <c r="D728" s="25">
        <v>0.1</v>
      </c>
      <c r="E728" s="23">
        <f>SUMIFS(UK!H:H,UK!A:A,'Special condition stocks'!C728,UK!C:C,'Special condition stocks'!A728)</f>
        <v>0</v>
      </c>
      <c r="F728" s="25">
        <f t="shared" si="28"/>
        <v>0</v>
      </c>
      <c r="G728" s="25">
        <v>0</v>
      </c>
      <c r="H728" s="25">
        <f t="shared" si="29"/>
        <v>0</v>
      </c>
    </row>
    <row r="729" spans="1:8" x14ac:dyDescent="0.2">
      <c r="A729" s="7" t="s">
        <v>23</v>
      </c>
      <c r="B729" s="28" t="s">
        <v>235</v>
      </c>
      <c r="C729" s="28" t="s">
        <v>98</v>
      </c>
      <c r="D729" s="25">
        <v>0.1</v>
      </c>
      <c r="E729" s="23">
        <f>SUMIFS(UK!H:H,UK!A:A,'Special condition stocks'!C729,UK!C:C,'Special condition stocks'!A729)</f>
        <v>0</v>
      </c>
      <c r="F729" s="25">
        <f t="shared" si="28"/>
        <v>0</v>
      </c>
      <c r="G729" s="25">
        <v>0</v>
      </c>
      <c r="H729" s="25">
        <f t="shared" si="29"/>
        <v>0</v>
      </c>
    </row>
    <row r="730" spans="1:8" x14ac:dyDescent="0.2">
      <c r="A730" s="7" t="s">
        <v>24</v>
      </c>
      <c r="B730" s="28" t="s">
        <v>235</v>
      </c>
      <c r="C730" s="28" t="s">
        <v>98</v>
      </c>
      <c r="D730" s="25">
        <v>0.1</v>
      </c>
      <c r="E730" s="23">
        <f>SUMIFS(UK!H:H,UK!A:A,'Special condition stocks'!C730,UK!C:C,'Special condition stocks'!A730)</f>
        <v>0</v>
      </c>
      <c r="F730" s="25">
        <f t="shared" si="28"/>
        <v>0</v>
      </c>
      <c r="G730" s="25">
        <v>0</v>
      </c>
      <c r="H730" s="25">
        <f t="shared" si="29"/>
        <v>0</v>
      </c>
    </row>
    <row r="731" spans="1:8" x14ac:dyDescent="0.2">
      <c r="A731" s="7" t="s">
        <v>11</v>
      </c>
      <c r="B731" s="28" t="s">
        <v>235</v>
      </c>
      <c r="C731" s="28" t="s">
        <v>98</v>
      </c>
      <c r="D731" s="25">
        <v>0.1</v>
      </c>
      <c r="E731" s="23">
        <f>SUMIFS(UK!H:H,UK!A:A,'Special condition stocks'!C731,UK!C:C,'Special condition stocks'!A731)</f>
        <v>0</v>
      </c>
      <c r="F731" s="25">
        <f t="shared" si="28"/>
        <v>0</v>
      </c>
      <c r="G731" s="25">
        <v>0</v>
      </c>
      <c r="H731" s="25">
        <f t="shared" si="29"/>
        <v>0</v>
      </c>
    </row>
    <row r="732" spans="1:8" x14ac:dyDescent="0.2">
      <c r="A732" s="7" t="s">
        <v>21</v>
      </c>
      <c r="B732" s="28" t="s">
        <v>235</v>
      </c>
      <c r="C732" s="28" t="s">
        <v>98</v>
      </c>
      <c r="D732" s="25">
        <v>0.1</v>
      </c>
      <c r="E732" s="23">
        <f>SUMIFS(UK!H:H,UK!A:A,'Special condition stocks'!C732,UK!C:C,'Special condition stocks'!A732)</f>
        <v>0</v>
      </c>
      <c r="F732" s="25">
        <f t="shared" si="28"/>
        <v>0</v>
      </c>
      <c r="G732" s="25">
        <v>0</v>
      </c>
      <c r="H732" s="25">
        <f t="shared" si="29"/>
        <v>0</v>
      </c>
    </row>
    <row r="733" spans="1:8" x14ac:dyDescent="0.2">
      <c r="A733" s="7" t="s">
        <v>12</v>
      </c>
      <c r="B733" s="28" t="s">
        <v>235</v>
      </c>
      <c r="C733" s="28" t="s">
        <v>98</v>
      </c>
      <c r="D733" s="25">
        <v>0.1</v>
      </c>
      <c r="E733" s="23">
        <f>SUMIFS(UK!H:H,UK!A:A,'Special condition stocks'!C733,UK!C:C,'Special condition stocks'!A733)</f>
        <v>0</v>
      </c>
      <c r="F733" s="25">
        <f t="shared" si="28"/>
        <v>0</v>
      </c>
      <c r="G733" s="25">
        <v>0</v>
      </c>
      <c r="H733" s="25">
        <f t="shared" si="29"/>
        <v>0</v>
      </c>
    </row>
    <row r="734" spans="1:8" x14ac:dyDescent="0.2">
      <c r="A734" s="7" t="s">
        <v>49</v>
      </c>
      <c r="B734" s="28" t="s">
        <v>235</v>
      </c>
      <c r="C734" s="28" t="s">
        <v>98</v>
      </c>
      <c r="D734" s="25">
        <v>0.1</v>
      </c>
      <c r="E734" s="23">
        <f>SUMIFS(UK!H:H,UK!A:A,'Special condition stocks'!C734,UK!C:C,'Special condition stocks'!A734)</f>
        <v>0</v>
      </c>
      <c r="F734" s="25">
        <f t="shared" si="28"/>
        <v>0</v>
      </c>
      <c r="G734" s="25">
        <v>0</v>
      </c>
      <c r="H734" s="25">
        <f t="shared" si="29"/>
        <v>0</v>
      </c>
    </row>
    <row r="735" spans="1:8" x14ac:dyDescent="0.2">
      <c r="A735" s="7" t="s">
        <v>5</v>
      </c>
      <c r="B735" s="28" t="s">
        <v>235</v>
      </c>
      <c r="C735" s="28" t="s">
        <v>98</v>
      </c>
      <c r="D735" s="25">
        <v>0.1</v>
      </c>
      <c r="E735" s="23">
        <f>SUMIFS(UK!H:H,UK!A:A,'Special condition stocks'!C735,UK!C:C,'Special condition stocks'!A735)</f>
        <v>0</v>
      </c>
      <c r="F735" s="25">
        <f t="shared" si="28"/>
        <v>0</v>
      </c>
      <c r="G735" s="25">
        <v>0</v>
      </c>
      <c r="H735" s="25">
        <f t="shared" si="29"/>
        <v>0</v>
      </c>
    </row>
    <row r="736" spans="1:8" x14ac:dyDescent="0.2">
      <c r="A736" s="7" t="s">
        <v>16</v>
      </c>
      <c r="B736" s="28" t="s">
        <v>235</v>
      </c>
      <c r="C736" s="28" t="s">
        <v>98</v>
      </c>
      <c r="D736" s="25">
        <v>0.1</v>
      </c>
      <c r="E736" s="23">
        <f>SUMIFS(UK!H:H,UK!A:A,'Special condition stocks'!C736,UK!C:C,'Special condition stocks'!A736)</f>
        <v>0</v>
      </c>
      <c r="F736" s="25">
        <f t="shared" si="28"/>
        <v>0</v>
      </c>
      <c r="G736" s="25">
        <v>0</v>
      </c>
      <c r="H736" s="25">
        <f t="shared" si="29"/>
        <v>0</v>
      </c>
    </row>
    <row r="737" spans="1:8" x14ac:dyDescent="0.2">
      <c r="A737" s="7" t="s">
        <v>25</v>
      </c>
      <c r="B737" s="28" t="s">
        <v>235</v>
      </c>
      <c r="C737" s="28" t="s">
        <v>98</v>
      </c>
      <c r="D737" s="25">
        <v>0.1</v>
      </c>
      <c r="E737" s="23">
        <f>SUMIFS(UK!H:H,UK!A:A,'Special condition stocks'!C737,UK!C:C,'Special condition stocks'!A737)</f>
        <v>0</v>
      </c>
      <c r="F737" s="25">
        <f t="shared" ref="F737:F800" si="30">ROUND(E737*D737,3)</f>
        <v>0</v>
      </c>
      <c r="G737" s="25">
        <v>0</v>
      </c>
      <c r="H737" s="25">
        <f t="shared" ref="H737:H800" si="31">F737+G737</f>
        <v>0</v>
      </c>
    </row>
    <row r="738" spans="1:8" x14ac:dyDescent="0.2">
      <c r="A738" s="7" t="s">
        <v>28</v>
      </c>
      <c r="B738" s="28" t="s">
        <v>235</v>
      </c>
      <c r="C738" s="28" t="s">
        <v>98</v>
      </c>
      <c r="D738" s="25">
        <v>0.1</v>
      </c>
      <c r="E738" s="23">
        <f>SUMIFS(UK!H:H,UK!A:A,'Special condition stocks'!C738,UK!C:C,'Special condition stocks'!A738)</f>
        <v>0</v>
      </c>
      <c r="F738" s="25">
        <f t="shared" si="30"/>
        <v>0</v>
      </c>
      <c r="G738" s="25">
        <v>0</v>
      </c>
      <c r="H738" s="25">
        <f t="shared" si="31"/>
        <v>0</v>
      </c>
    </row>
    <row r="739" spans="1:8" x14ac:dyDescent="0.2">
      <c r="A739" s="7" t="s">
        <v>27</v>
      </c>
      <c r="B739" s="28" t="s">
        <v>235</v>
      </c>
      <c r="C739" s="28" t="s">
        <v>98</v>
      </c>
      <c r="D739" s="25">
        <v>0.1</v>
      </c>
      <c r="E739" s="23">
        <f>SUMIFS(UK!H:H,UK!A:A,'Special condition stocks'!C739,UK!C:C,'Special condition stocks'!A739)</f>
        <v>0</v>
      </c>
      <c r="F739" s="25">
        <f t="shared" si="30"/>
        <v>0</v>
      </c>
      <c r="G739" s="25">
        <v>0</v>
      </c>
      <c r="H739" s="25">
        <f t="shared" si="31"/>
        <v>0</v>
      </c>
    </row>
    <row r="740" spans="1:8" x14ac:dyDescent="0.2">
      <c r="A740" s="7" t="s">
        <v>26</v>
      </c>
      <c r="B740" s="28" t="s">
        <v>235</v>
      </c>
      <c r="C740" s="28" t="s">
        <v>98</v>
      </c>
      <c r="D740" s="25">
        <v>0.1</v>
      </c>
      <c r="E740" s="23">
        <f>SUMIFS(UK!H:H,UK!A:A,'Special condition stocks'!C740,UK!C:C,'Special condition stocks'!A740)</f>
        <v>0</v>
      </c>
      <c r="F740" s="25">
        <f t="shared" si="30"/>
        <v>0</v>
      </c>
      <c r="G740" s="25">
        <v>0</v>
      </c>
      <c r="H740" s="25">
        <f t="shared" si="31"/>
        <v>0</v>
      </c>
    </row>
    <row r="741" spans="1:8" x14ac:dyDescent="0.2">
      <c r="A741" s="7" t="s">
        <v>108</v>
      </c>
      <c r="B741" s="28" t="s">
        <v>235</v>
      </c>
      <c r="C741" s="28" t="s">
        <v>98</v>
      </c>
      <c r="D741" s="25">
        <v>0.1</v>
      </c>
      <c r="E741" s="23">
        <f>SUMIFS(UK!H:H,UK!A:A,'Special condition stocks'!C741,UK!C:C,'Special condition stocks'!A741)</f>
        <v>0</v>
      </c>
      <c r="F741" s="25">
        <f t="shared" si="30"/>
        <v>0</v>
      </c>
      <c r="G741" s="25">
        <v>0</v>
      </c>
      <c r="H741" s="25">
        <f t="shared" si="31"/>
        <v>0</v>
      </c>
    </row>
    <row r="742" spans="1:8" x14ac:dyDescent="0.2">
      <c r="A742" s="7" t="s">
        <v>20</v>
      </c>
      <c r="B742" s="28" t="s">
        <v>235</v>
      </c>
      <c r="C742" s="28" t="s">
        <v>98</v>
      </c>
      <c r="D742" s="25">
        <v>0.1</v>
      </c>
      <c r="E742" s="23">
        <f>SUMIFS(UK!H:H,UK!A:A,'Special condition stocks'!C742,UK!C:C,'Special condition stocks'!A742)</f>
        <v>0</v>
      </c>
      <c r="F742" s="25">
        <f t="shared" si="30"/>
        <v>0</v>
      </c>
      <c r="G742" s="25">
        <v>0</v>
      </c>
      <c r="H742" s="25">
        <f t="shared" si="31"/>
        <v>0</v>
      </c>
    </row>
    <row r="743" spans="1:8" x14ac:dyDescent="0.2">
      <c r="A743" s="7" t="s">
        <v>10</v>
      </c>
      <c r="B743" s="28" t="s">
        <v>235</v>
      </c>
      <c r="C743" s="28" t="s">
        <v>98</v>
      </c>
      <c r="D743" s="25">
        <v>0.1</v>
      </c>
      <c r="E743" s="23">
        <f>SUMIFS(UK!H:H,UK!A:A,'Special condition stocks'!C743,UK!C:C,'Special condition stocks'!A743)</f>
        <v>1.3</v>
      </c>
      <c r="F743" s="25">
        <f t="shared" si="30"/>
        <v>0.13</v>
      </c>
      <c r="G743" s="25">
        <v>0</v>
      </c>
      <c r="H743" s="25">
        <f t="shared" si="31"/>
        <v>0.13</v>
      </c>
    </row>
    <row r="744" spans="1:8" x14ac:dyDescent="0.2">
      <c r="A744" s="7" t="s">
        <v>9</v>
      </c>
      <c r="B744" s="28" t="s">
        <v>235</v>
      </c>
      <c r="C744" s="28" t="s">
        <v>98</v>
      </c>
      <c r="D744" s="25">
        <v>0.1</v>
      </c>
      <c r="E744" s="23">
        <f>SUMIFS(UK!H:H,UK!A:A,'Special condition stocks'!C744,UK!C:C,'Special condition stocks'!A744)</f>
        <v>0.4</v>
      </c>
      <c r="F744" s="25">
        <f t="shared" si="30"/>
        <v>0.04</v>
      </c>
      <c r="G744" s="25">
        <v>0</v>
      </c>
      <c r="H744" s="25">
        <f t="shared" si="31"/>
        <v>0.04</v>
      </c>
    </row>
    <row r="745" spans="1:8" x14ac:dyDescent="0.2">
      <c r="A745" s="7" t="s">
        <v>2</v>
      </c>
      <c r="B745" s="28" t="s">
        <v>235</v>
      </c>
      <c r="C745" s="28" t="s">
        <v>98</v>
      </c>
      <c r="D745" s="25">
        <v>0.1</v>
      </c>
      <c r="E745" s="23">
        <f>SUMIFS(UK!H:H,UK!A:A,'Special condition stocks'!C745,UK!C:C,'Special condition stocks'!A745)</f>
        <v>66.5</v>
      </c>
      <c r="F745" s="25">
        <f t="shared" si="30"/>
        <v>6.65</v>
      </c>
      <c r="G745" s="25">
        <v>0</v>
      </c>
      <c r="H745" s="25">
        <f t="shared" si="31"/>
        <v>6.65</v>
      </c>
    </row>
    <row r="746" spans="1:8" x14ac:dyDescent="0.2">
      <c r="A746" s="7" t="s">
        <v>6</v>
      </c>
      <c r="B746" s="28" t="s">
        <v>235</v>
      </c>
      <c r="C746" s="28" t="s">
        <v>98</v>
      </c>
      <c r="D746" s="25">
        <v>0.1</v>
      </c>
      <c r="E746" s="23">
        <f>SUMIFS(UK!H:H,UK!A:A,'Special condition stocks'!C746,UK!C:C,'Special condition stocks'!A746)</f>
        <v>12</v>
      </c>
      <c r="F746" s="25">
        <f t="shared" si="30"/>
        <v>1.2</v>
      </c>
      <c r="G746" s="25">
        <v>0</v>
      </c>
      <c r="H746" s="25">
        <f t="shared" si="31"/>
        <v>1.2</v>
      </c>
    </row>
    <row r="747" spans="1:8" x14ac:dyDescent="0.2">
      <c r="A747" s="7" t="s">
        <v>19</v>
      </c>
      <c r="B747" s="28" t="s">
        <v>235</v>
      </c>
      <c r="C747" s="28" t="s">
        <v>98</v>
      </c>
      <c r="D747" s="25">
        <v>0.1</v>
      </c>
      <c r="E747" s="23">
        <f>SUMIFS(UK!H:H,UK!A:A,'Special condition stocks'!C747,UK!C:C,'Special condition stocks'!A747)</f>
        <v>0</v>
      </c>
      <c r="F747" s="25">
        <f t="shared" si="30"/>
        <v>0</v>
      </c>
      <c r="G747" s="25">
        <v>0</v>
      </c>
      <c r="H747" s="25">
        <f t="shared" si="31"/>
        <v>0</v>
      </c>
    </row>
    <row r="748" spans="1:8" x14ac:dyDescent="0.2">
      <c r="A748" s="7" t="s">
        <v>8</v>
      </c>
      <c r="B748" s="28" t="s">
        <v>235</v>
      </c>
      <c r="C748" s="28" t="s">
        <v>98</v>
      </c>
      <c r="D748" s="25">
        <v>0.1</v>
      </c>
      <c r="E748" s="23">
        <f>SUMIFS(UK!H:H,UK!A:A,'Special condition stocks'!C748,UK!C:C,'Special condition stocks'!A748)</f>
        <v>0</v>
      </c>
      <c r="F748" s="25">
        <f t="shared" si="30"/>
        <v>0</v>
      </c>
      <c r="G748" s="25">
        <v>0</v>
      </c>
      <c r="H748" s="25">
        <f t="shared" si="31"/>
        <v>0</v>
      </c>
    </row>
    <row r="749" spans="1:8" x14ac:dyDescent="0.2">
      <c r="A749" s="7" t="s">
        <v>22</v>
      </c>
      <c r="B749" s="28" t="s">
        <v>235</v>
      </c>
      <c r="C749" s="28" t="s">
        <v>98</v>
      </c>
      <c r="D749" s="25">
        <v>0.1</v>
      </c>
      <c r="E749" s="23">
        <f>SUMIFS(UK!H:H,UK!A:A,'Special condition stocks'!C749,UK!C:C,'Special condition stocks'!A749)</f>
        <v>0</v>
      </c>
      <c r="F749" s="25">
        <f t="shared" si="30"/>
        <v>0</v>
      </c>
      <c r="G749" s="25">
        <v>0</v>
      </c>
      <c r="H749" s="25">
        <f t="shared" si="31"/>
        <v>0</v>
      </c>
    </row>
    <row r="750" spans="1:8" x14ac:dyDescent="0.2">
      <c r="A750" s="7" t="s">
        <v>107</v>
      </c>
      <c r="B750" s="28" t="s">
        <v>235</v>
      </c>
      <c r="C750" s="28" t="s">
        <v>98</v>
      </c>
      <c r="D750" s="25">
        <v>0.1</v>
      </c>
      <c r="E750" s="23">
        <f>SUMIFS(UK!H:H,UK!A:A,'Special condition stocks'!C750,UK!C:C,'Special condition stocks'!A750)</f>
        <v>0</v>
      </c>
      <c r="F750" s="25">
        <f t="shared" si="30"/>
        <v>0</v>
      </c>
      <c r="G750" s="25">
        <v>0</v>
      </c>
      <c r="H750" s="25">
        <f t="shared" si="31"/>
        <v>0</v>
      </c>
    </row>
    <row r="751" spans="1:8" x14ac:dyDescent="0.2">
      <c r="A751" s="7" t="s">
        <v>29</v>
      </c>
      <c r="B751" s="28" t="s">
        <v>236</v>
      </c>
      <c r="C751" s="28" t="s">
        <v>101</v>
      </c>
      <c r="D751" s="25">
        <v>0.05</v>
      </c>
      <c r="E751" s="23">
        <f>SUMIFS(UK!H:H,UK!A:A,'Special condition stocks'!C751,UK!C:C,'Special condition stocks'!A751)</f>
        <v>147.572</v>
      </c>
      <c r="F751" s="25">
        <f t="shared" si="30"/>
        <v>7.3789999999999996</v>
      </c>
      <c r="G751" s="25">
        <v>0</v>
      </c>
      <c r="H751" s="25">
        <f t="shared" si="31"/>
        <v>7.3789999999999996</v>
      </c>
    </row>
    <row r="752" spans="1:8" x14ac:dyDescent="0.2">
      <c r="A752" s="7" t="s">
        <v>32</v>
      </c>
      <c r="B752" s="28" t="s">
        <v>236</v>
      </c>
      <c r="C752" s="28" t="s">
        <v>101</v>
      </c>
      <c r="D752" s="25">
        <v>0.05</v>
      </c>
      <c r="E752" s="23">
        <f>SUMIFS(UK!H:H,UK!A:A,'Special condition stocks'!C752,UK!C:C,'Special condition stocks'!A752)</f>
        <v>0</v>
      </c>
      <c r="F752" s="25">
        <f t="shared" si="30"/>
        <v>0</v>
      </c>
      <c r="G752" s="25">
        <v>0</v>
      </c>
      <c r="H752" s="25">
        <f t="shared" si="31"/>
        <v>0</v>
      </c>
    </row>
    <row r="753" spans="1:8" x14ac:dyDescent="0.2">
      <c r="A753" s="7" t="s">
        <v>31</v>
      </c>
      <c r="B753" s="28" t="s">
        <v>236</v>
      </c>
      <c r="C753" s="28" t="s">
        <v>101</v>
      </c>
      <c r="D753" s="25">
        <v>0.05</v>
      </c>
      <c r="E753" s="23">
        <f>SUMIFS(UK!H:H,UK!A:A,'Special condition stocks'!C753,UK!C:C,'Special condition stocks'!A753)</f>
        <v>0.8</v>
      </c>
      <c r="F753" s="25">
        <f t="shared" si="30"/>
        <v>0.04</v>
      </c>
      <c r="G753" s="25">
        <v>0</v>
      </c>
      <c r="H753" s="25">
        <f t="shared" si="31"/>
        <v>0.04</v>
      </c>
    </row>
    <row r="754" spans="1:8" x14ac:dyDescent="0.2">
      <c r="A754" s="7" t="s">
        <v>30</v>
      </c>
      <c r="B754" s="28" t="s">
        <v>236</v>
      </c>
      <c r="C754" s="28" t="s">
        <v>101</v>
      </c>
      <c r="D754" s="25">
        <v>0.05</v>
      </c>
      <c r="E754" s="23">
        <f>SUMIFS(UK!H:H,UK!A:A,'Special condition stocks'!C754,UK!C:C,'Special condition stocks'!A754)</f>
        <v>2.2829999999999999</v>
      </c>
      <c r="F754" s="25">
        <f t="shared" si="30"/>
        <v>0.114</v>
      </c>
      <c r="G754" s="25">
        <v>0</v>
      </c>
      <c r="H754" s="25">
        <f t="shared" si="31"/>
        <v>0.114</v>
      </c>
    </row>
    <row r="755" spans="1:8" x14ac:dyDescent="0.2">
      <c r="A755" s="7" t="s">
        <v>4</v>
      </c>
      <c r="B755" s="28" t="s">
        <v>236</v>
      </c>
      <c r="C755" s="28" t="s">
        <v>101</v>
      </c>
      <c r="D755" s="25">
        <v>0.05</v>
      </c>
      <c r="E755" s="23">
        <f>SUMIFS(UK!H:H,UK!A:A,'Special condition stocks'!C755,UK!C:C,'Special condition stocks'!A755)</f>
        <v>0</v>
      </c>
      <c r="F755" s="25">
        <f t="shared" si="30"/>
        <v>0</v>
      </c>
      <c r="G755" s="25">
        <v>0</v>
      </c>
      <c r="H755" s="25">
        <f t="shared" si="31"/>
        <v>0</v>
      </c>
    </row>
    <row r="756" spans="1:8" x14ac:dyDescent="0.2">
      <c r="A756" s="7" t="s">
        <v>13</v>
      </c>
      <c r="B756" s="28" t="s">
        <v>236</v>
      </c>
      <c r="C756" s="28" t="s">
        <v>101</v>
      </c>
      <c r="D756" s="25">
        <v>0.05</v>
      </c>
      <c r="E756" s="23">
        <f>SUMIFS(UK!H:H,UK!A:A,'Special condition stocks'!C756,UK!C:C,'Special condition stocks'!A756)</f>
        <v>0</v>
      </c>
      <c r="F756" s="25">
        <f t="shared" si="30"/>
        <v>0</v>
      </c>
      <c r="G756" s="25">
        <v>0</v>
      </c>
      <c r="H756" s="25">
        <f t="shared" si="31"/>
        <v>0</v>
      </c>
    </row>
    <row r="757" spans="1:8" x14ac:dyDescent="0.2">
      <c r="A757" s="7" t="s">
        <v>17</v>
      </c>
      <c r="B757" s="28" t="s">
        <v>236</v>
      </c>
      <c r="C757" s="28" t="s">
        <v>101</v>
      </c>
      <c r="D757" s="25">
        <v>0.05</v>
      </c>
      <c r="E757" s="23">
        <f>SUMIFS(UK!H:H,UK!A:A,'Special condition stocks'!C757,UK!C:C,'Special condition stocks'!A757)</f>
        <v>0</v>
      </c>
      <c r="F757" s="25">
        <f t="shared" si="30"/>
        <v>0</v>
      </c>
      <c r="G757" s="25">
        <v>0</v>
      </c>
      <c r="H757" s="25">
        <f t="shared" si="31"/>
        <v>0</v>
      </c>
    </row>
    <row r="758" spans="1:8" x14ac:dyDescent="0.2">
      <c r="A758" s="7" t="s">
        <v>18</v>
      </c>
      <c r="B758" s="28" t="s">
        <v>236</v>
      </c>
      <c r="C758" s="28" t="s">
        <v>101</v>
      </c>
      <c r="D758" s="25">
        <v>0.05</v>
      </c>
      <c r="E758" s="23">
        <f>SUMIFS(UK!H:H,UK!A:A,'Special condition stocks'!C758,UK!C:C,'Special condition stocks'!A758)</f>
        <v>1.9829999999999999</v>
      </c>
      <c r="F758" s="25">
        <f t="shared" si="30"/>
        <v>9.9000000000000005E-2</v>
      </c>
      <c r="G758" s="25">
        <v>0</v>
      </c>
      <c r="H758" s="25">
        <f t="shared" si="31"/>
        <v>9.9000000000000005E-2</v>
      </c>
    </row>
    <row r="759" spans="1:8" x14ac:dyDescent="0.2">
      <c r="A759" s="7" t="s">
        <v>14</v>
      </c>
      <c r="B759" s="28" t="s">
        <v>236</v>
      </c>
      <c r="C759" s="28" t="s">
        <v>101</v>
      </c>
      <c r="D759" s="25">
        <v>0.05</v>
      </c>
      <c r="E759" s="23">
        <f>SUMIFS(UK!H:H,UK!A:A,'Special condition stocks'!C759,UK!C:C,'Special condition stocks'!A759)</f>
        <v>0.747</v>
      </c>
      <c r="F759" s="25">
        <f t="shared" si="30"/>
        <v>3.6999999999999998E-2</v>
      </c>
      <c r="G759" s="25">
        <v>0</v>
      </c>
      <c r="H759" s="25">
        <f t="shared" si="31"/>
        <v>3.6999999999999998E-2</v>
      </c>
    </row>
    <row r="760" spans="1:8" x14ac:dyDescent="0.2">
      <c r="A760" s="7" t="s">
        <v>7</v>
      </c>
      <c r="B760" s="28" t="s">
        <v>236</v>
      </c>
      <c r="C760" s="28" t="s">
        <v>101</v>
      </c>
      <c r="D760" s="25">
        <v>0.05</v>
      </c>
      <c r="E760" s="23">
        <f>SUMIFS(UK!H:H,UK!A:A,'Special condition stocks'!C760,UK!C:C,'Special condition stocks'!A760)</f>
        <v>3.4060000000000001</v>
      </c>
      <c r="F760" s="25">
        <f t="shared" si="30"/>
        <v>0.17</v>
      </c>
      <c r="G760" s="25">
        <v>0</v>
      </c>
      <c r="H760" s="25">
        <f t="shared" si="31"/>
        <v>0.17</v>
      </c>
    </row>
    <row r="761" spans="1:8" x14ac:dyDescent="0.2">
      <c r="A761" s="7" t="s">
        <v>15</v>
      </c>
      <c r="B761" s="28" t="s">
        <v>236</v>
      </c>
      <c r="C761" s="28" t="s">
        <v>101</v>
      </c>
      <c r="D761" s="25">
        <v>0.05</v>
      </c>
      <c r="E761" s="23">
        <f>SUMIFS(UK!H:H,UK!A:A,'Special condition stocks'!C761,UK!C:C,'Special condition stocks'!A761)</f>
        <v>7.2649999999999997</v>
      </c>
      <c r="F761" s="25">
        <f t="shared" si="30"/>
        <v>0.36299999999999999</v>
      </c>
      <c r="G761" s="25">
        <v>0</v>
      </c>
      <c r="H761" s="25">
        <f t="shared" si="31"/>
        <v>0.36299999999999999</v>
      </c>
    </row>
    <row r="762" spans="1:8" x14ac:dyDescent="0.2">
      <c r="A762" s="7" t="s">
        <v>66</v>
      </c>
      <c r="B762" s="28" t="s">
        <v>236</v>
      </c>
      <c r="C762" s="28" t="s">
        <v>101</v>
      </c>
      <c r="D762" s="25">
        <v>0.05</v>
      </c>
      <c r="E762" s="23">
        <f>SUMIFS(UK!H:H,UK!A:A,'Special condition stocks'!C762,UK!C:C,'Special condition stocks'!A762)</f>
        <v>0</v>
      </c>
      <c r="F762" s="25">
        <f t="shared" si="30"/>
        <v>0</v>
      </c>
      <c r="G762" s="25">
        <v>0</v>
      </c>
      <c r="H762" s="25">
        <f t="shared" si="31"/>
        <v>0</v>
      </c>
    </row>
    <row r="763" spans="1:8" x14ac:dyDescent="0.2">
      <c r="A763" s="7" t="s">
        <v>23</v>
      </c>
      <c r="B763" s="28" t="s">
        <v>236</v>
      </c>
      <c r="C763" s="28" t="s">
        <v>101</v>
      </c>
      <c r="D763" s="25">
        <v>0.05</v>
      </c>
      <c r="E763" s="23">
        <f>SUMIFS(UK!H:H,UK!A:A,'Special condition stocks'!C763,UK!C:C,'Special condition stocks'!A763)</f>
        <v>0</v>
      </c>
      <c r="F763" s="25">
        <f t="shared" si="30"/>
        <v>0</v>
      </c>
      <c r="G763" s="25">
        <v>0</v>
      </c>
      <c r="H763" s="25">
        <f t="shared" si="31"/>
        <v>0</v>
      </c>
    </row>
    <row r="764" spans="1:8" x14ac:dyDescent="0.2">
      <c r="A764" s="7" t="s">
        <v>24</v>
      </c>
      <c r="B764" s="28" t="s">
        <v>236</v>
      </c>
      <c r="C764" s="28" t="s">
        <v>101</v>
      </c>
      <c r="D764" s="25">
        <v>0.05</v>
      </c>
      <c r="E764" s="23">
        <f>SUMIFS(UK!H:H,UK!A:A,'Special condition stocks'!C764,UK!C:C,'Special condition stocks'!A764)</f>
        <v>0</v>
      </c>
      <c r="F764" s="25">
        <f t="shared" si="30"/>
        <v>0</v>
      </c>
      <c r="G764" s="25">
        <v>0</v>
      </c>
      <c r="H764" s="25">
        <f t="shared" si="31"/>
        <v>0</v>
      </c>
    </row>
    <row r="765" spans="1:8" x14ac:dyDescent="0.2">
      <c r="A765" s="7" t="s">
        <v>11</v>
      </c>
      <c r="B765" s="28" t="s">
        <v>236</v>
      </c>
      <c r="C765" s="28" t="s">
        <v>101</v>
      </c>
      <c r="D765" s="25">
        <v>0.05</v>
      </c>
      <c r="E765" s="23">
        <f>SUMIFS(UK!H:H,UK!A:A,'Special condition stocks'!C765,UK!C:C,'Special condition stocks'!A765)</f>
        <v>0</v>
      </c>
      <c r="F765" s="25">
        <f t="shared" si="30"/>
        <v>0</v>
      </c>
      <c r="G765" s="25">
        <v>0</v>
      </c>
      <c r="H765" s="25">
        <f t="shared" si="31"/>
        <v>0</v>
      </c>
    </row>
    <row r="766" spans="1:8" x14ac:dyDescent="0.2">
      <c r="A766" s="7" t="s">
        <v>21</v>
      </c>
      <c r="B766" s="28" t="s">
        <v>236</v>
      </c>
      <c r="C766" s="28" t="s">
        <v>101</v>
      </c>
      <c r="D766" s="25">
        <v>0.05</v>
      </c>
      <c r="E766" s="23">
        <f>SUMIFS(UK!H:H,UK!A:A,'Special condition stocks'!C766,UK!C:C,'Special condition stocks'!A766)</f>
        <v>0</v>
      </c>
      <c r="F766" s="25">
        <f t="shared" si="30"/>
        <v>0</v>
      </c>
      <c r="G766" s="25">
        <v>0</v>
      </c>
      <c r="H766" s="25">
        <f t="shared" si="31"/>
        <v>0</v>
      </c>
    </row>
    <row r="767" spans="1:8" x14ac:dyDescent="0.2">
      <c r="A767" s="7" t="s">
        <v>12</v>
      </c>
      <c r="B767" s="28" t="s">
        <v>236</v>
      </c>
      <c r="C767" s="28" t="s">
        <v>101</v>
      </c>
      <c r="D767" s="25">
        <v>0.05</v>
      </c>
      <c r="E767" s="23">
        <f>SUMIFS(UK!H:H,UK!A:A,'Special condition stocks'!C767,UK!C:C,'Special condition stocks'!A767)</f>
        <v>0</v>
      </c>
      <c r="F767" s="25">
        <f t="shared" si="30"/>
        <v>0</v>
      </c>
      <c r="G767" s="25">
        <v>0</v>
      </c>
      <c r="H767" s="25">
        <f t="shared" si="31"/>
        <v>0</v>
      </c>
    </row>
    <row r="768" spans="1:8" x14ac:dyDescent="0.2">
      <c r="A768" s="7" t="s">
        <v>49</v>
      </c>
      <c r="B768" s="28" t="s">
        <v>236</v>
      </c>
      <c r="C768" s="28" t="s">
        <v>101</v>
      </c>
      <c r="D768" s="25">
        <v>0.05</v>
      </c>
      <c r="E768" s="23">
        <f>SUMIFS(UK!H:H,UK!A:A,'Special condition stocks'!C768,UK!C:C,'Special condition stocks'!A768)</f>
        <v>0</v>
      </c>
      <c r="F768" s="25">
        <f t="shared" si="30"/>
        <v>0</v>
      </c>
      <c r="G768" s="25">
        <v>0</v>
      </c>
      <c r="H768" s="25">
        <f t="shared" si="31"/>
        <v>0</v>
      </c>
    </row>
    <row r="769" spans="1:8" x14ac:dyDescent="0.2">
      <c r="A769" s="7" t="s">
        <v>5</v>
      </c>
      <c r="B769" s="28" t="s">
        <v>236</v>
      </c>
      <c r="C769" s="28" t="s">
        <v>101</v>
      </c>
      <c r="D769" s="25">
        <v>0.05</v>
      </c>
      <c r="E769" s="23">
        <f>SUMIFS(UK!H:H,UK!A:A,'Special condition stocks'!C769,UK!C:C,'Special condition stocks'!A769)</f>
        <v>0</v>
      </c>
      <c r="F769" s="25">
        <f t="shared" si="30"/>
        <v>0</v>
      </c>
      <c r="G769" s="25">
        <v>0</v>
      </c>
      <c r="H769" s="25">
        <f t="shared" si="31"/>
        <v>0</v>
      </c>
    </row>
    <row r="770" spans="1:8" x14ac:dyDescent="0.2">
      <c r="A770" s="7" t="s">
        <v>16</v>
      </c>
      <c r="B770" s="28" t="s">
        <v>236</v>
      </c>
      <c r="C770" s="28" t="s">
        <v>101</v>
      </c>
      <c r="D770" s="25">
        <v>0.05</v>
      </c>
      <c r="E770" s="23">
        <f>SUMIFS(UK!H:H,UK!A:A,'Special condition stocks'!C770,UK!C:C,'Special condition stocks'!A770)</f>
        <v>0</v>
      </c>
      <c r="F770" s="25">
        <f t="shared" si="30"/>
        <v>0</v>
      </c>
      <c r="G770" s="25">
        <v>0</v>
      </c>
      <c r="H770" s="25">
        <f t="shared" si="31"/>
        <v>0</v>
      </c>
    </row>
    <row r="771" spans="1:8" x14ac:dyDescent="0.2">
      <c r="A771" s="7" t="s">
        <v>25</v>
      </c>
      <c r="B771" s="28" t="s">
        <v>236</v>
      </c>
      <c r="C771" s="28" t="s">
        <v>101</v>
      </c>
      <c r="D771" s="25">
        <v>0.05</v>
      </c>
      <c r="E771" s="23">
        <f>SUMIFS(UK!H:H,UK!A:A,'Special condition stocks'!C771,UK!C:C,'Special condition stocks'!A771)</f>
        <v>18.751999999999999</v>
      </c>
      <c r="F771" s="25">
        <f t="shared" si="30"/>
        <v>0.93799999999999994</v>
      </c>
      <c r="G771" s="25">
        <v>0</v>
      </c>
      <c r="H771" s="25">
        <f t="shared" si="31"/>
        <v>0.93799999999999994</v>
      </c>
    </row>
    <row r="772" spans="1:8" x14ac:dyDescent="0.2">
      <c r="A772" s="7" t="s">
        <v>28</v>
      </c>
      <c r="B772" s="28" t="s">
        <v>236</v>
      </c>
      <c r="C772" s="28" t="s">
        <v>101</v>
      </c>
      <c r="D772" s="25">
        <v>0.05</v>
      </c>
      <c r="E772" s="23">
        <f>SUMIFS(UK!H:H,UK!A:A,'Special condition stocks'!C772,UK!C:C,'Special condition stocks'!A772)</f>
        <v>0</v>
      </c>
      <c r="F772" s="25">
        <f t="shared" si="30"/>
        <v>0</v>
      </c>
      <c r="G772" s="25">
        <v>0</v>
      </c>
      <c r="H772" s="25">
        <f t="shared" si="31"/>
        <v>0</v>
      </c>
    </row>
    <row r="773" spans="1:8" x14ac:dyDescent="0.2">
      <c r="A773" s="7" t="s">
        <v>27</v>
      </c>
      <c r="B773" s="28" t="s">
        <v>236</v>
      </c>
      <c r="C773" s="28" t="s">
        <v>101</v>
      </c>
      <c r="D773" s="25">
        <v>0.05</v>
      </c>
      <c r="E773" s="23">
        <f>SUMIFS(UK!H:H,UK!A:A,'Special condition stocks'!C773,UK!C:C,'Special condition stocks'!A773)</f>
        <v>0.2</v>
      </c>
      <c r="F773" s="25">
        <f t="shared" si="30"/>
        <v>0.01</v>
      </c>
      <c r="G773" s="25">
        <v>0</v>
      </c>
      <c r="H773" s="25">
        <f t="shared" si="31"/>
        <v>0.01</v>
      </c>
    </row>
    <row r="774" spans="1:8" x14ac:dyDescent="0.2">
      <c r="A774" s="7" t="s">
        <v>26</v>
      </c>
      <c r="B774" s="28" t="s">
        <v>236</v>
      </c>
      <c r="C774" s="28" t="s">
        <v>101</v>
      </c>
      <c r="D774" s="25">
        <v>0.05</v>
      </c>
      <c r="E774" s="23">
        <f>SUMIFS(UK!H:H,UK!A:A,'Special condition stocks'!C774,UK!C:C,'Special condition stocks'!A774)</f>
        <v>0</v>
      </c>
      <c r="F774" s="25">
        <f t="shared" si="30"/>
        <v>0</v>
      </c>
      <c r="G774" s="25">
        <v>0</v>
      </c>
      <c r="H774" s="25">
        <f t="shared" si="31"/>
        <v>0</v>
      </c>
    </row>
    <row r="775" spans="1:8" x14ac:dyDescent="0.2">
      <c r="A775" s="7" t="s">
        <v>108</v>
      </c>
      <c r="B775" s="28" t="s">
        <v>236</v>
      </c>
      <c r="C775" s="28" t="s">
        <v>101</v>
      </c>
      <c r="D775" s="25">
        <v>0.05</v>
      </c>
      <c r="E775" s="23">
        <f>SUMIFS(UK!H:H,UK!A:A,'Special condition stocks'!C775,UK!C:C,'Special condition stocks'!A775)</f>
        <v>0</v>
      </c>
      <c r="F775" s="25">
        <f t="shared" si="30"/>
        <v>0</v>
      </c>
      <c r="G775" s="25">
        <v>0</v>
      </c>
      <c r="H775" s="25">
        <f t="shared" si="31"/>
        <v>0</v>
      </c>
    </row>
    <row r="776" spans="1:8" x14ac:dyDescent="0.2">
      <c r="A776" s="7" t="s">
        <v>20</v>
      </c>
      <c r="B776" s="28" t="s">
        <v>236</v>
      </c>
      <c r="C776" s="28" t="s">
        <v>101</v>
      </c>
      <c r="D776" s="25">
        <v>0.05</v>
      </c>
      <c r="E776" s="23">
        <f>SUMIFS(UK!H:H,UK!A:A,'Special condition stocks'!C776,UK!C:C,'Special condition stocks'!A776)</f>
        <v>6.0070000000000006</v>
      </c>
      <c r="F776" s="25">
        <f t="shared" si="30"/>
        <v>0.3</v>
      </c>
      <c r="G776" s="25">
        <v>0</v>
      </c>
      <c r="H776" s="25">
        <f t="shared" si="31"/>
        <v>0.3</v>
      </c>
    </row>
    <row r="777" spans="1:8" x14ac:dyDescent="0.2">
      <c r="A777" s="7" t="s">
        <v>10</v>
      </c>
      <c r="B777" s="28" t="s">
        <v>236</v>
      </c>
      <c r="C777" s="28" t="s">
        <v>101</v>
      </c>
      <c r="D777" s="25">
        <v>0.05</v>
      </c>
      <c r="E777" s="23">
        <f>SUMIFS(UK!H:H,UK!A:A,'Special condition stocks'!C777,UK!C:C,'Special condition stocks'!A777)</f>
        <v>0</v>
      </c>
      <c r="F777" s="25">
        <f t="shared" si="30"/>
        <v>0</v>
      </c>
      <c r="G777" s="25">
        <v>0</v>
      </c>
      <c r="H777" s="25">
        <f t="shared" si="31"/>
        <v>0</v>
      </c>
    </row>
    <row r="778" spans="1:8" x14ac:dyDescent="0.2">
      <c r="A778" s="7" t="s">
        <v>9</v>
      </c>
      <c r="B778" s="28" t="s">
        <v>236</v>
      </c>
      <c r="C778" s="28" t="s">
        <v>101</v>
      </c>
      <c r="D778" s="25">
        <v>0.05</v>
      </c>
      <c r="E778" s="23">
        <f>SUMIFS(UK!H:H,UK!A:A,'Special condition stocks'!C778,UK!C:C,'Special condition stocks'!A778)</f>
        <v>0</v>
      </c>
      <c r="F778" s="25">
        <f t="shared" si="30"/>
        <v>0</v>
      </c>
      <c r="G778" s="25">
        <v>0</v>
      </c>
      <c r="H778" s="25">
        <f t="shared" si="31"/>
        <v>0</v>
      </c>
    </row>
    <row r="779" spans="1:8" x14ac:dyDescent="0.2">
      <c r="A779" s="7" t="s">
        <v>2</v>
      </c>
      <c r="B779" s="28" t="s">
        <v>236</v>
      </c>
      <c r="C779" s="28" t="s">
        <v>101</v>
      </c>
      <c r="D779" s="25">
        <v>0.05</v>
      </c>
      <c r="E779" s="23">
        <f>SUMIFS(UK!H:H,UK!A:A,'Special condition stocks'!C779,UK!C:C,'Special condition stocks'!A779)</f>
        <v>0</v>
      </c>
      <c r="F779" s="25">
        <f t="shared" si="30"/>
        <v>0</v>
      </c>
      <c r="G779" s="25">
        <v>0</v>
      </c>
      <c r="H779" s="25">
        <f t="shared" si="31"/>
        <v>0</v>
      </c>
    </row>
    <row r="780" spans="1:8" x14ac:dyDescent="0.2">
      <c r="A780" s="7" t="s">
        <v>6</v>
      </c>
      <c r="B780" s="28" t="s">
        <v>236</v>
      </c>
      <c r="C780" s="28" t="s">
        <v>101</v>
      </c>
      <c r="D780" s="25">
        <v>0.05</v>
      </c>
      <c r="E780" s="23">
        <f>SUMIFS(UK!H:H,UK!A:A,'Special condition stocks'!C780,UK!C:C,'Special condition stocks'!A780)</f>
        <v>0</v>
      </c>
      <c r="F780" s="25">
        <f t="shared" si="30"/>
        <v>0</v>
      </c>
      <c r="G780" s="25">
        <v>0</v>
      </c>
      <c r="H780" s="25">
        <f t="shared" si="31"/>
        <v>0</v>
      </c>
    </row>
    <row r="781" spans="1:8" x14ac:dyDescent="0.2">
      <c r="A781" s="7" t="s">
        <v>19</v>
      </c>
      <c r="B781" s="28" t="s">
        <v>236</v>
      </c>
      <c r="C781" s="28" t="s">
        <v>101</v>
      </c>
      <c r="D781" s="25">
        <v>0.05</v>
      </c>
      <c r="E781" s="23">
        <f>SUMIFS(UK!H:H,UK!A:A,'Special condition stocks'!C781,UK!C:C,'Special condition stocks'!A781)</f>
        <v>43.877000000000002</v>
      </c>
      <c r="F781" s="25">
        <f t="shared" si="30"/>
        <v>2.194</v>
      </c>
      <c r="G781" s="25">
        <v>0</v>
      </c>
      <c r="H781" s="25">
        <f t="shared" si="31"/>
        <v>2.194</v>
      </c>
    </row>
    <row r="782" spans="1:8" x14ac:dyDescent="0.2">
      <c r="A782" s="7" t="s">
        <v>8</v>
      </c>
      <c r="B782" s="28" t="s">
        <v>236</v>
      </c>
      <c r="C782" s="28" t="s">
        <v>101</v>
      </c>
      <c r="D782" s="25">
        <v>0.05</v>
      </c>
      <c r="E782" s="23">
        <f>SUMIFS(UK!H:H,UK!A:A,'Special condition stocks'!C782,UK!C:C,'Special condition stocks'!A782)</f>
        <v>0</v>
      </c>
      <c r="F782" s="25">
        <f t="shared" si="30"/>
        <v>0</v>
      </c>
      <c r="G782" s="25">
        <v>0</v>
      </c>
      <c r="H782" s="25">
        <f t="shared" si="31"/>
        <v>0</v>
      </c>
    </row>
    <row r="783" spans="1:8" x14ac:dyDescent="0.2">
      <c r="A783" s="7" t="s">
        <v>22</v>
      </c>
      <c r="B783" s="28" t="s">
        <v>236</v>
      </c>
      <c r="C783" s="28" t="s">
        <v>101</v>
      </c>
      <c r="D783" s="25">
        <v>0.05</v>
      </c>
      <c r="E783" s="23">
        <f>SUMIFS(UK!H:H,UK!A:A,'Special condition stocks'!C783,UK!C:C,'Special condition stocks'!A783)</f>
        <v>0</v>
      </c>
      <c r="F783" s="25">
        <f t="shared" si="30"/>
        <v>0</v>
      </c>
      <c r="G783" s="25">
        <v>0</v>
      </c>
      <c r="H783" s="25">
        <f t="shared" si="31"/>
        <v>0</v>
      </c>
    </row>
    <row r="784" spans="1:8" x14ac:dyDescent="0.2">
      <c r="A784" s="7" t="s">
        <v>107</v>
      </c>
      <c r="B784" s="28" t="s">
        <v>236</v>
      </c>
      <c r="C784" s="28" t="s">
        <v>101</v>
      </c>
      <c r="D784" s="25">
        <v>0.05</v>
      </c>
      <c r="E784" s="23">
        <f>SUMIFS(UK!H:H,UK!A:A,'Special condition stocks'!C784,UK!C:C,'Special condition stocks'!A784)</f>
        <v>0</v>
      </c>
      <c r="F784" s="25">
        <f t="shared" si="30"/>
        <v>0</v>
      </c>
      <c r="G784" s="25">
        <v>0</v>
      </c>
      <c r="H784" s="25">
        <f t="shared" si="31"/>
        <v>0</v>
      </c>
    </row>
    <row r="785" spans="1:8" x14ac:dyDescent="0.2">
      <c r="A785" s="7" t="s">
        <v>29</v>
      </c>
      <c r="B785" s="28" t="s">
        <v>237</v>
      </c>
      <c r="C785" s="28" t="s">
        <v>101</v>
      </c>
      <c r="D785" s="25">
        <v>0.1</v>
      </c>
      <c r="E785" s="23">
        <f>SUMIFS(UK!H:H,UK!A:A,'Special condition stocks'!C785,UK!C:C,'Special condition stocks'!A785)</f>
        <v>147.572</v>
      </c>
      <c r="F785" s="25">
        <f t="shared" si="30"/>
        <v>14.757</v>
      </c>
      <c r="G785" s="25">
        <v>0</v>
      </c>
      <c r="H785" s="25">
        <f t="shared" si="31"/>
        <v>14.757</v>
      </c>
    </row>
    <row r="786" spans="1:8" x14ac:dyDescent="0.2">
      <c r="A786" s="7" t="s">
        <v>32</v>
      </c>
      <c r="B786" s="28" t="s">
        <v>237</v>
      </c>
      <c r="C786" s="28" t="s">
        <v>101</v>
      </c>
      <c r="D786" s="25">
        <v>0.1</v>
      </c>
      <c r="E786" s="23">
        <f>SUMIFS(UK!H:H,UK!A:A,'Special condition stocks'!C786,UK!C:C,'Special condition stocks'!A786)</f>
        <v>0</v>
      </c>
      <c r="F786" s="25">
        <f t="shared" si="30"/>
        <v>0</v>
      </c>
      <c r="G786" s="25">
        <v>0</v>
      </c>
      <c r="H786" s="25">
        <f t="shared" si="31"/>
        <v>0</v>
      </c>
    </row>
    <row r="787" spans="1:8" x14ac:dyDescent="0.2">
      <c r="A787" s="7" t="s">
        <v>31</v>
      </c>
      <c r="B787" s="28" t="s">
        <v>237</v>
      </c>
      <c r="C787" s="28" t="s">
        <v>101</v>
      </c>
      <c r="D787" s="25">
        <v>0.1</v>
      </c>
      <c r="E787" s="23">
        <f>SUMIFS(UK!H:H,UK!A:A,'Special condition stocks'!C787,UK!C:C,'Special condition stocks'!A787)</f>
        <v>0.8</v>
      </c>
      <c r="F787" s="25">
        <f t="shared" si="30"/>
        <v>0.08</v>
      </c>
      <c r="G787" s="25">
        <v>0</v>
      </c>
      <c r="H787" s="25">
        <f t="shared" si="31"/>
        <v>0.08</v>
      </c>
    </row>
    <row r="788" spans="1:8" x14ac:dyDescent="0.2">
      <c r="A788" s="7" t="s">
        <v>30</v>
      </c>
      <c r="B788" s="28" t="s">
        <v>237</v>
      </c>
      <c r="C788" s="28" t="s">
        <v>101</v>
      </c>
      <c r="D788" s="25">
        <v>0.1</v>
      </c>
      <c r="E788" s="23">
        <f>SUMIFS(UK!H:H,UK!A:A,'Special condition stocks'!C788,UK!C:C,'Special condition stocks'!A788)</f>
        <v>2.2829999999999999</v>
      </c>
      <c r="F788" s="25">
        <f t="shared" si="30"/>
        <v>0.22800000000000001</v>
      </c>
      <c r="G788" s="25">
        <v>0</v>
      </c>
      <c r="H788" s="25">
        <f t="shared" si="31"/>
        <v>0.22800000000000001</v>
      </c>
    </row>
    <row r="789" spans="1:8" x14ac:dyDescent="0.2">
      <c r="A789" s="7" t="s">
        <v>4</v>
      </c>
      <c r="B789" s="28" t="s">
        <v>237</v>
      </c>
      <c r="C789" s="28" t="s">
        <v>101</v>
      </c>
      <c r="D789" s="25">
        <v>0.1</v>
      </c>
      <c r="E789" s="23">
        <f>SUMIFS(UK!H:H,UK!A:A,'Special condition stocks'!C789,UK!C:C,'Special condition stocks'!A789)</f>
        <v>0</v>
      </c>
      <c r="F789" s="25">
        <f t="shared" si="30"/>
        <v>0</v>
      </c>
      <c r="G789" s="25">
        <v>0</v>
      </c>
      <c r="H789" s="25">
        <f t="shared" si="31"/>
        <v>0</v>
      </c>
    </row>
    <row r="790" spans="1:8" x14ac:dyDescent="0.2">
      <c r="A790" s="7" t="s">
        <v>13</v>
      </c>
      <c r="B790" s="28" t="s">
        <v>237</v>
      </c>
      <c r="C790" s="28" t="s">
        <v>101</v>
      </c>
      <c r="D790" s="25">
        <v>0.1</v>
      </c>
      <c r="E790" s="23">
        <f>SUMIFS(UK!H:H,UK!A:A,'Special condition stocks'!C790,UK!C:C,'Special condition stocks'!A790)</f>
        <v>0</v>
      </c>
      <c r="F790" s="25">
        <f t="shared" si="30"/>
        <v>0</v>
      </c>
      <c r="G790" s="25">
        <v>0</v>
      </c>
      <c r="H790" s="25">
        <f t="shared" si="31"/>
        <v>0</v>
      </c>
    </row>
    <row r="791" spans="1:8" x14ac:dyDescent="0.2">
      <c r="A791" s="7" t="s">
        <v>17</v>
      </c>
      <c r="B791" s="28" t="s">
        <v>237</v>
      </c>
      <c r="C791" s="28" t="s">
        <v>101</v>
      </c>
      <c r="D791" s="25">
        <v>0.1</v>
      </c>
      <c r="E791" s="23">
        <f>SUMIFS(UK!H:H,UK!A:A,'Special condition stocks'!C791,UK!C:C,'Special condition stocks'!A791)</f>
        <v>0</v>
      </c>
      <c r="F791" s="25">
        <f t="shared" si="30"/>
        <v>0</v>
      </c>
      <c r="G791" s="25">
        <v>0</v>
      </c>
      <c r="H791" s="25">
        <f t="shared" si="31"/>
        <v>0</v>
      </c>
    </row>
    <row r="792" spans="1:8" x14ac:dyDescent="0.2">
      <c r="A792" s="7" t="s">
        <v>18</v>
      </c>
      <c r="B792" s="28" t="s">
        <v>237</v>
      </c>
      <c r="C792" s="28" t="s">
        <v>101</v>
      </c>
      <c r="D792" s="25">
        <v>0.1</v>
      </c>
      <c r="E792" s="23">
        <f>SUMIFS(UK!H:H,UK!A:A,'Special condition stocks'!C792,UK!C:C,'Special condition stocks'!A792)</f>
        <v>1.9829999999999999</v>
      </c>
      <c r="F792" s="25">
        <f t="shared" si="30"/>
        <v>0.19800000000000001</v>
      </c>
      <c r="G792" s="25">
        <v>0</v>
      </c>
      <c r="H792" s="25">
        <f t="shared" si="31"/>
        <v>0.19800000000000001</v>
      </c>
    </row>
    <row r="793" spans="1:8" x14ac:dyDescent="0.2">
      <c r="A793" s="7" t="s">
        <v>14</v>
      </c>
      <c r="B793" s="28" t="s">
        <v>237</v>
      </c>
      <c r="C793" s="28" t="s">
        <v>101</v>
      </c>
      <c r="D793" s="25">
        <v>0.1</v>
      </c>
      <c r="E793" s="23">
        <f>SUMIFS(UK!H:H,UK!A:A,'Special condition stocks'!C793,UK!C:C,'Special condition stocks'!A793)</f>
        <v>0.747</v>
      </c>
      <c r="F793" s="25">
        <f t="shared" si="30"/>
        <v>7.4999999999999997E-2</v>
      </c>
      <c r="G793" s="25">
        <v>0</v>
      </c>
      <c r="H793" s="25">
        <f t="shared" si="31"/>
        <v>7.4999999999999997E-2</v>
      </c>
    </row>
    <row r="794" spans="1:8" x14ac:dyDescent="0.2">
      <c r="A794" s="7" t="s">
        <v>7</v>
      </c>
      <c r="B794" s="28" t="s">
        <v>237</v>
      </c>
      <c r="C794" s="28" t="s">
        <v>101</v>
      </c>
      <c r="D794" s="25">
        <v>0.1</v>
      </c>
      <c r="E794" s="23">
        <f>SUMIFS(UK!H:H,UK!A:A,'Special condition stocks'!C794,UK!C:C,'Special condition stocks'!A794)</f>
        <v>3.4060000000000001</v>
      </c>
      <c r="F794" s="25">
        <f t="shared" si="30"/>
        <v>0.34100000000000003</v>
      </c>
      <c r="G794" s="25">
        <v>0</v>
      </c>
      <c r="H794" s="25">
        <f t="shared" si="31"/>
        <v>0.34100000000000003</v>
      </c>
    </row>
    <row r="795" spans="1:8" x14ac:dyDescent="0.2">
      <c r="A795" s="7" t="s">
        <v>15</v>
      </c>
      <c r="B795" s="28" t="s">
        <v>237</v>
      </c>
      <c r="C795" s="28" t="s">
        <v>101</v>
      </c>
      <c r="D795" s="25">
        <v>0.1</v>
      </c>
      <c r="E795" s="23">
        <f>SUMIFS(UK!H:H,UK!A:A,'Special condition stocks'!C795,UK!C:C,'Special condition stocks'!A795)</f>
        <v>7.2649999999999997</v>
      </c>
      <c r="F795" s="25">
        <f t="shared" si="30"/>
        <v>0.72699999999999998</v>
      </c>
      <c r="G795" s="25">
        <v>0</v>
      </c>
      <c r="H795" s="25">
        <f t="shared" si="31"/>
        <v>0.72699999999999998</v>
      </c>
    </row>
    <row r="796" spans="1:8" x14ac:dyDescent="0.2">
      <c r="A796" s="7" t="s">
        <v>66</v>
      </c>
      <c r="B796" s="28" t="s">
        <v>237</v>
      </c>
      <c r="C796" s="28" t="s">
        <v>101</v>
      </c>
      <c r="D796" s="25">
        <v>0.1</v>
      </c>
      <c r="E796" s="23">
        <f>SUMIFS(UK!H:H,UK!A:A,'Special condition stocks'!C796,UK!C:C,'Special condition stocks'!A796)</f>
        <v>0</v>
      </c>
      <c r="F796" s="25">
        <f t="shared" si="30"/>
        <v>0</v>
      </c>
      <c r="G796" s="25">
        <v>0</v>
      </c>
      <c r="H796" s="25">
        <f t="shared" si="31"/>
        <v>0</v>
      </c>
    </row>
    <row r="797" spans="1:8" x14ac:dyDescent="0.2">
      <c r="A797" s="7" t="s">
        <v>23</v>
      </c>
      <c r="B797" s="28" t="s">
        <v>237</v>
      </c>
      <c r="C797" s="28" t="s">
        <v>101</v>
      </c>
      <c r="D797" s="25">
        <v>0.1</v>
      </c>
      <c r="E797" s="23">
        <f>SUMIFS(UK!H:H,UK!A:A,'Special condition stocks'!C797,UK!C:C,'Special condition stocks'!A797)</f>
        <v>0</v>
      </c>
      <c r="F797" s="25">
        <f t="shared" si="30"/>
        <v>0</v>
      </c>
      <c r="G797" s="25">
        <v>0</v>
      </c>
      <c r="H797" s="25">
        <f t="shared" si="31"/>
        <v>0</v>
      </c>
    </row>
    <row r="798" spans="1:8" x14ac:dyDescent="0.2">
      <c r="A798" s="7" t="s">
        <v>24</v>
      </c>
      <c r="B798" s="28" t="s">
        <v>237</v>
      </c>
      <c r="C798" s="28" t="s">
        <v>101</v>
      </c>
      <c r="D798" s="25">
        <v>0.1</v>
      </c>
      <c r="E798" s="23">
        <f>SUMIFS(UK!H:H,UK!A:A,'Special condition stocks'!C798,UK!C:C,'Special condition stocks'!A798)</f>
        <v>0</v>
      </c>
      <c r="F798" s="25">
        <f t="shared" si="30"/>
        <v>0</v>
      </c>
      <c r="G798" s="25">
        <v>0</v>
      </c>
      <c r="H798" s="25">
        <f t="shared" si="31"/>
        <v>0</v>
      </c>
    </row>
    <row r="799" spans="1:8" x14ac:dyDescent="0.2">
      <c r="A799" s="7" t="s">
        <v>11</v>
      </c>
      <c r="B799" s="28" t="s">
        <v>237</v>
      </c>
      <c r="C799" s="28" t="s">
        <v>101</v>
      </c>
      <c r="D799" s="25">
        <v>0.1</v>
      </c>
      <c r="E799" s="23">
        <f>SUMIFS(UK!H:H,UK!A:A,'Special condition stocks'!C799,UK!C:C,'Special condition stocks'!A799)</f>
        <v>0</v>
      </c>
      <c r="F799" s="25">
        <f t="shared" si="30"/>
        <v>0</v>
      </c>
      <c r="G799" s="25">
        <v>0</v>
      </c>
      <c r="H799" s="25">
        <f t="shared" si="31"/>
        <v>0</v>
      </c>
    </row>
    <row r="800" spans="1:8" x14ac:dyDescent="0.2">
      <c r="A800" s="7" t="s">
        <v>21</v>
      </c>
      <c r="B800" s="28" t="s">
        <v>237</v>
      </c>
      <c r="C800" s="28" t="s">
        <v>101</v>
      </c>
      <c r="D800" s="25">
        <v>0.1</v>
      </c>
      <c r="E800" s="23">
        <f>SUMIFS(UK!H:H,UK!A:A,'Special condition stocks'!C800,UK!C:C,'Special condition stocks'!A800)</f>
        <v>0</v>
      </c>
      <c r="F800" s="25">
        <f t="shared" si="30"/>
        <v>0</v>
      </c>
      <c r="G800" s="25">
        <v>0</v>
      </c>
      <c r="H800" s="25">
        <f t="shared" si="31"/>
        <v>0</v>
      </c>
    </row>
    <row r="801" spans="1:8" x14ac:dyDescent="0.2">
      <c r="A801" s="7" t="s">
        <v>12</v>
      </c>
      <c r="B801" s="28" t="s">
        <v>237</v>
      </c>
      <c r="C801" s="28" t="s">
        <v>101</v>
      </c>
      <c r="D801" s="25">
        <v>0.1</v>
      </c>
      <c r="E801" s="23">
        <f>SUMIFS(UK!H:H,UK!A:A,'Special condition stocks'!C801,UK!C:C,'Special condition stocks'!A801)</f>
        <v>0</v>
      </c>
      <c r="F801" s="25">
        <f t="shared" ref="F801:F864" si="32">ROUND(E801*D801,3)</f>
        <v>0</v>
      </c>
      <c r="G801" s="25">
        <v>0</v>
      </c>
      <c r="H801" s="25">
        <f t="shared" ref="H801:H864" si="33">F801+G801</f>
        <v>0</v>
      </c>
    </row>
    <row r="802" spans="1:8" x14ac:dyDescent="0.2">
      <c r="A802" s="7" t="s">
        <v>49</v>
      </c>
      <c r="B802" s="28" t="s">
        <v>237</v>
      </c>
      <c r="C802" s="28" t="s">
        <v>101</v>
      </c>
      <c r="D802" s="25">
        <v>0.1</v>
      </c>
      <c r="E802" s="23">
        <f>SUMIFS(UK!H:H,UK!A:A,'Special condition stocks'!C802,UK!C:C,'Special condition stocks'!A802)</f>
        <v>0</v>
      </c>
      <c r="F802" s="25">
        <f t="shared" si="32"/>
        <v>0</v>
      </c>
      <c r="G802" s="25">
        <v>0</v>
      </c>
      <c r="H802" s="25">
        <f t="shared" si="33"/>
        <v>0</v>
      </c>
    </row>
    <row r="803" spans="1:8" x14ac:dyDescent="0.2">
      <c r="A803" s="7" t="s">
        <v>5</v>
      </c>
      <c r="B803" s="28" t="s">
        <v>237</v>
      </c>
      <c r="C803" s="28" t="s">
        <v>101</v>
      </c>
      <c r="D803" s="25">
        <v>0.1</v>
      </c>
      <c r="E803" s="23">
        <f>SUMIFS(UK!H:H,UK!A:A,'Special condition stocks'!C803,UK!C:C,'Special condition stocks'!A803)</f>
        <v>0</v>
      </c>
      <c r="F803" s="25">
        <f t="shared" si="32"/>
        <v>0</v>
      </c>
      <c r="G803" s="25">
        <v>0</v>
      </c>
      <c r="H803" s="25">
        <f t="shared" si="33"/>
        <v>0</v>
      </c>
    </row>
    <row r="804" spans="1:8" x14ac:dyDescent="0.2">
      <c r="A804" s="7" t="s">
        <v>16</v>
      </c>
      <c r="B804" s="28" t="s">
        <v>237</v>
      </c>
      <c r="C804" s="28" t="s">
        <v>101</v>
      </c>
      <c r="D804" s="25">
        <v>0.1</v>
      </c>
      <c r="E804" s="23">
        <f>SUMIFS(UK!H:H,UK!A:A,'Special condition stocks'!C804,UK!C:C,'Special condition stocks'!A804)</f>
        <v>0</v>
      </c>
      <c r="F804" s="25">
        <f t="shared" si="32"/>
        <v>0</v>
      </c>
      <c r="G804" s="25">
        <v>0</v>
      </c>
      <c r="H804" s="25">
        <f t="shared" si="33"/>
        <v>0</v>
      </c>
    </row>
    <row r="805" spans="1:8" x14ac:dyDescent="0.2">
      <c r="A805" s="7" t="s">
        <v>25</v>
      </c>
      <c r="B805" s="28" t="s">
        <v>237</v>
      </c>
      <c r="C805" s="28" t="s">
        <v>101</v>
      </c>
      <c r="D805" s="25">
        <v>0.1</v>
      </c>
      <c r="E805" s="23">
        <f>SUMIFS(UK!H:H,UK!A:A,'Special condition stocks'!C805,UK!C:C,'Special condition stocks'!A805)</f>
        <v>18.751999999999999</v>
      </c>
      <c r="F805" s="25">
        <f t="shared" si="32"/>
        <v>1.875</v>
      </c>
      <c r="G805" s="25">
        <v>0</v>
      </c>
      <c r="H805" s="25">
        <f t="shared" si="33"/>
        <v>1.875</v>
      </c>
    </row>
    <row r="806" spans="1:8" x14ac:dyDescent="0.2">
      <c r="A806" s="7" t="s">
        <v>28</v>
      </c>
      <c r="B806" s="28" t="s">
        <v>237</v>
      </c>
      <c r="C806" s="28" t="s">
        <v>101</v>
      </c>
      <c r="D806" s="25">
        <v>0.1</v>
      </c>
      <c r="E806" s="23">
        <f>SUMIFS(UK!H:H,UK!A:A,'Special condition stocks'!C806,UK!C:C,'Special condition stocks'!A806)</f>
        <v>0</v>
      </c>
      <c r="F806" s="25">
        <f t="shared" si="32"/>
        <v>0</v>
      </c>
      <c r="G806" s="25">
        <v>0</v>
      </c>
      <c r="H806" s="25">
        <f t="shared" si="33"/>
        <v>0</v>
      </c>
    </row>
    <row r="807" spans="1:8" x14ac:dyDescent="0.2">
      <c r="A807" s="7" t="s">
        <v>27</v>
      </c>
      <c r="B807" s="28" t="s">
        <v>237</v>
      </c>
      <c r="C807" s="28" t="s">
        <v>101</v>
      </c>
      <c r="D807" s="25">
        <v>0.1</v>
      </c>
      <c r="E807" s="23">
        <f>SUMIFS(UK!H:H,UK!A:A,'Special condition stocks'!C807,UK!C:C,'Special condition stocks'!A807)</f>
        <v>0.2</v>
      </c>
      <c r="F807" s="25">
        <f t="shared" si="32"/>
        <v>0.02</v>
      </c>
      <c r="G807" s="25">
        <v>0</v>
      </c>
      <c r="H807" s="25">
        <f t="shared" si="33"/>
        <v>0.02</v>
      </c>
    </row>
    <row r="808" spans="1:8" x14ac:dyDescent="0.2">
      <c r="A808" s="7" t="s">
        <v>26</v>
      </c>
      <c r="B808" s="28" t="s">
        <v>237</v>
      </c>
      <c r="C808" s="28" t="s">
        <v>101</v>
      </c>
      <c r="D808" s="25">
        <v>0.1</v>
      </c>
      <c r="E808" s="23">
        <f>SUMIFS(UK!H:H,UK!A:A,'Special condition stocks'!C808,UK!C:C,'Special condition stocks'!A808)</f>
        <v>0</v>
      </c>
      <c r="F808" s="25">
        <f t="shared" si="32"/>
        <v>0</v>
      </c>
      <c r="G808" s="25">
        <v>0</v>
      </c>
      <c r="H808" s="25">
        <f t="shared" si="33"/>
        <v>0</v>
      </c>
    </row>
    <row r="809" spans="1:8" x14ac:dyDescent="0.2">
      <c r="A809" s="7" t="s">
        <v>108</v>
      </c>
      <c r="B809" s="28" t="s">
        <v>237</v>
      </c>
      <c r="C809" s="28" t="s">
        <v>101</v>
      </c>
      <c r="D809" s="25">
        <v>0.1</v>
      </c>
      <c r="E809" s="23">
        <f>SUMIFS(UK!H:H,UK!A:A,'Special condition stocks'!C809,UK!C:C,'Special condition stocks'!A809)</f>
        <v>0</v>
      </c>
      <c r="F809" s="25">
        <f t="shared" si="32"/>
        <v>0</v>
      </c>
      <c r="G809" s="25">
        <v>0</v>
      </c>
      <c r="H809" s="25">
        <f t="shared" si="33"/>
        <v>0</v>
      </c>
    </row>
    <row r="810" spans="1:8" x14ac:dyDescent="0.2">
      <c r="A810" s="7" t="s">
        <v>20</v>
      </c>
      <c r="B810" s="28" t="s">
        <v>237</v>
      </c>
      <c r="C810" s="28" t="s">
        <v>101</v>
      </c>
      <c r="D810" s="25">
        <v>0.1</v>
      </c>
      <c r="E810" s="23">
        <f>SUMIFS(UK!H:H,UK!A:A,'Special condition stocks'!C810,UK!C:C,'Special condition stocks'!A810)</f>
        <v>6.0070000000000006</v>
      </c>
      <c r="F810" s="25">
        <f t="shared" si="32"/>
        <v>0.60099999999999998</v>
      </c>
      <c r="G810" s="25">
        <v>0</v>
      </c>
      <c r="H810" s="25">
        <f t="shared" si="33"/>
        <v>0.60099999999999998</v>
      </c>
    </row>
    <row r="811" spans="1:8" x14ac:dyDescent="0.2">
      <c r="A811" s="7" t="s">
        <v>10</v>
      </c>
      <c r="B811" s="28" t="s">
        <v>237</v>
      </c>
      <c r="C811" s="28" t="s">
        <v>101</v>
      </c>
      <c r="D811" s="25">
        <v>0.1</v>
      </c>
      <c r="E811" s="23">
        <f>SUMIFS(UK!H:H,UK!A:A,'Special condition stocks'!C811,UK!C:C,'Special condition stocks'!A811)</f>
        <v>0</v>
      </c>
      <c r="F811" s="25">
        <f t="shared" si="32"/>
        <v>0</v>
      </c>
      <c r="G811" s="25">
        <v>0</v>
      </c>
      <c r="H811" s="25">
        <f t="shared" si="33"/>
        <v>0</v>
      </c>
    </row>
    <row r="812" spans="1:8" x14ac:dyDescent="0.2">
      <c r="A812" s="7" t="s">
        <v>9</v>
      </c>
      <c r="B812" s="28" t="s">
        <v>237</v>
      </c>
      <c r="C812" s="28" t="s">
        <v>101</v>
      </c>
      <c r="D812" s="25">
        <v>0.1</v>
      </c>
      <c r="E812" s="23">
        <f>SUMIFS(UK!H:H,UK!A:A,'Special condition stocks'!C812,UK!C:C,'Special condition stocks'!A812)</f>
        <v>0</v>
      </c>
      <c r="F812" s="25">
        <f t="shared" si="32"/>
        <v>0</v>
      </c>
      <c r="G812" s="25">
        <v>0</v>
      </c>
      <c r="H812" s="25">
        <f t="shared" si="33"/>
        <v>0</v>
      </c>
    </row>
    <row r="813" spans="1:8" x14ac:dyDescent="0.2">
      <c r="A813" s="7" t="s">
        <v>2</v>
      </c>
      <c r="B813" s="28" t="s">
        <v>237</v>
      </c>
      <c r="C813" s="28" t="s">
        <v>101</v>
      </c>
      <c r="D813" s="25">
        <v>0.1</v>
      </c>
      <c r="E813" s="23">
        <f>SUMIFS(UK!H:H,UK!A:A,'Special condition stocks'!C813,UK!C:C,'Special condition stocks'!A813)</f>
        <v>0</v>
      </c>
      <c r="F813" s="25">
        <f t="shared" si="32"/>
        <v>0</v>
      </c>
      <c r="G813" s="25">
        <v>0</v>
      </c>
      <c r="H813" s="25">
        <f t="shared" si="33"/>
        <v>0</v>
      </c>
    </row>
    <row r="814" spans="1:8" x14ac:dyDescent="0.2">
      <c r="A814" s="7" t="s">
        <v>6</v>
      </c>
      <c r="B814" s="28" t="s">
        <v>237</v>
      </c>
      <c r="C814" s="28" t="s">
        <v>101</v>
      </c>
      <c r="D814" s="25">
        <v>0.1</v>
      </c>
      <c r="E814" s="23">
        <f>SUMIFS(UK!H:H,UK!A:A,'Special condition stocks'!C814,UK!C:C,'Special condition stocks'!A814)</f>
        <v>0</v>
      </c>
      <c r="F814" s="25">
        <f t="shared" si="32"/>
        <v>0</v>
      </c>
      <c r="G814" s="25">
        <v>0</v>
      </c>
      <c r="H814" s="25">
        <f t="shared" si="33"/>
        <v>0</v>
      </c>
    </row>
    <row r="815" spans="1:8" x14ac:dyDescent="0.2">
      <c r="A815" s="7" t="s">
        <v>19</v>
      </c>
      <c r="B815" s="28" t="s">
        <v>237</v>
      </c>
      <c r="C815" s="28" t="s">
        <v>101</v>
      </c>
      <c r="D815" s="25">
        <v>0.1</v>
      </c>
      <c r="E815" s="23">
        <f>SUMIFS(UK!H:H,UK!A:A,'Special condition stocks'!C815,UK!C:C,'Special condition stocks'!A815)</f>
        <v>43.877000000000002</v>
      </c>
      <c r="F815" s="25">
        <f t="shared" si="32"/>
        <v>4.3879999999999999</v>
      </c>
      <c r="G815" s="25">
        <v>0</v>
      </c>
      <c r="H815" s="25">
        <f t="shared" si="33"/>
        <v>4.3879999999999999</v>
      </c>
    </row>
    <row r="816" spans="1:8" x14ac:dyDescent="0.2">
      <c r="A816" s="7" t="s">
        <v>8</v>
      </c>
      <c r="B816" s="28" t="s">
        <v>237</v>
      </c>
      <c r="C816" s="28" t="s">
        <v>101</v>
      </c>
      <c r="D816" s="25">
        <v>0.1</v>
      </c>
      <c r="E816" s="23">
        <f>SUMIFS(UK!H:H,UK!A:A,'Special condition stocks'!C816,UK!C:C,'Special condition stocks'!A816)</f>
        <v>0</v>
      </c>
      <c r="F816" s="25">
        <f t="shared" si="32"/>
        <v>0</v>
      </c>
      <c r="G816" s="25">
        <v>0</v>
      </c>
      <c r="H816" s="25">
        <f t="shared" si="33"/>
        <v>0</v>
      </c>
    </row>
    <row r="817" spans="1:8" x14ac:dyDescent="0.2">
      <c r="A817" s="7" t="s">
        <v>22</v>
      </c>
      <c r="B817" s="28" t="s">
        <v>237</v>
      </c>
      <c r="C817" s="28" t="s">
        <v>101</v>
      </c>
      <c r="D817" s="25">
        <v>0.1</v>
      </c>
      <c r="E817" s="23">
        <f>SUMIFS(UK!H:H,UK!A:A,'Special condition stocks'!C817,UK!C:C,'Special condition stocks'!A817)</f>
        <v>0</v>
      </c>
      <c r="F817" s="25">
        <f t="shared" si="32"/>
        <v>0</v>
      </c>
      <c r="G817" s="25">
        <v>0</v>
      </c>
      <c r="H817" s="25">
        <f t="shared" si="33"/>
        <v>0</v>
      </c>
    </row>
    <row r="818" spans="1:8" x14ac:dyDescent="0.2">
      <c r="A818" s="7" t="s">
        <v>107</v>
      </c>
      <c r="B818" s="28" t="s">
        <v>237</v>
      </c>
      <c r="C818" s="28" t="s">
        <v>101</v>
      </c>
      <c r="D818" s="25">
        <v>0.1</v>
      </c>
      <c r="E818" s="23">
        <f>SUMIFS(UK!H:H,UK!A:A,'Special condition stocks'!C818,UK!C:C,'Special condition stocks'!A818)</f>
        <v>0</v>
      </c>
      <c r="F818" s="25">
        <f t="shared" si="32"/>
        <v>0</v>
      </c>
      <c r="G818" s="25">
        <v>0</v>
      </c>
      <c r="H818" s="25">
        <f t="shared" si="33"/>
        <v>0</v>
      </c>
    </row>
    <row r="819" spans="1:8" x14ac:dyDescent="0.2">
      <c r="A819" s="7" t="s">
        <v>29</v>
      </c>
      <c r="B819" s="28" t="s">
        <v>238</v>
      </c>
      <c r="C819" s="28" t="s">
        <v>99</v>
      </c>
      <c r="D819" s="25">
        <v>0.1</v>
      </c>
      <c r="E819" s="23">
        <f>SUMIFS(UK!H:H,UK!A:A,'Special condition stocks'!C819,UK!C:C,'Special condition stocks'!A819)</f>
        <v>92.650999999999996</v>
      </c>
      <c r="F819" s="25">
        <f t="shared" si="32"/>
        <v>9.2650000000000006</v>
      </c>
      <c r="G819" s="25">
        <v>0</v>
      </c>
      <c r="H819" s="25">
        <f t="shared" si="33"/>
        <v>9.2650000000000006</v>
      </c>
    </row>
    <row r="820" spans="1:8" x14ac:dyDescent="0.2">
      <c r="A820" s="7" t="s">
        <v>32</v>
      </c>
      <c r="B820" s="28" t="s">
        <v>238</v>
      </c>
      <c r="C820" s="28" t="s">
        <v>99</v>
      </c>
      <c r="D820" s="25">
        <v>0.1</v>
      </c>
      <c r="E820" s="23">
        <f>SUMIFS(UK!H:H,UK!A:A,'Special condition stocks'!C820,UK!C:C,'Special condition stocks'!A820)</f>
        <v>0.2</v>
      </c>
      <c r="F820" s="25">
        <f t="shared" si="32"/>
        <v>0.02</v>
      </c>
      <c r="G820" s="25">
        <v>0</v>
      </c>
      <c r="H820" s="25">
        <f t="shared" si="33"/>
        <v>0.02</v>
      </c>
    </row>
    <row r="821" spans="1:8" x14ac:dyDescent="0.2">
      <c r="A821" s="7" t="s">
        <v>31</v>
      </c>
      <c r="B821" s="28" t="s">
        <v>238</v>
      </c>
      <c r="C821" s="28" t="s">
        <v>99</v>
      </c>
      <c r="D821" s="25">
        <v>0.1</v>
      </c>
      <c r="E821" s="23">
        <f>SUMIFS(UK!H:H,UK!A:A,'Special condition stocks'!C821,UK!C:C,'Special condition stocks'!A821)</f>
        <v>10</v>
      </c>
      <c r="F821" s="25">
        <f t="shared" si="32"/>
        <v>1</v>
      </c>
      <c r="G821" s="25">
        <v>0</v>
      </c>
      <c r="H821" s="25">
        <f t="shared" si="33"/>
        <v>1</v>
      </c>
    </row>
    <row r="822" spans="1:8" x14ac:dyDescent="0.2">
      <c r="A822" s="7" t="s">
        <v>30</v>
      </c>
      <c r="B822" s="28" t="s">
        <v>238</v>
      </c>
      <c r="C822" s="28" t="s">
        <v>99</v>
      </c>
      <c r="D822" s="25">
        <v>0.1</v>
      </c>
      <c r="E822" s="23">
        <f>SUMIFS(UK!H:H,UK!A:A,'Special condition stocks'!C822,UK!C:C,'Special condition stocks'!A822)</f>
        <v>0.46100000000000002</v>
      </c>
      <c r="F822" s="25">
        <f t="shared" si="32"/>
        <v>4.5999999999999999E-2</v>
      </c>
      <c r="G822" s="25">
        <v>0</v>
      </c>
      <c r="H822" s="25">
        <f t="shared" si="33"/>
        <v>4.5999999999999999E-2</v>
      </c>
    </row>
    <row r="823" spans="1:8" x14ac:dyDescent="0.2">
      <c r="A823" s="7" t="s">
        <v>4</v>
      </c>
      <c r="B823" s="28" t="s">
        <v>238</v>
      </c>
      <c r="C823" s="28" t="s">
        <v>99</v>
      </c>
      <c r="D823" s="25">
        <v>0.1</v>
      </c>
      <c r="E823" s="23">
        <f>SUMIFS(UK!H:H,UK!A:A,'Special condition stocks'!C823,UK!C:C,'Special condition stocks'!A823)</f>
        <v>39.468000000000004</v>
      </c>
      <c r="F823" s="25">
        <f t="shared" si="32"/>
        <v>3.9470000000000001</v>
      </c>
      <c r="G823" s="25">
        <v>0</v>
      </c>
      <c r="H823" s="25">
        <f t="shared" si="33"/>
        <v>3.9470000000000001</v>
      </c>
    </row>
    <row r="824" spans="1:8" x14ac:dyDescent="0.2">
      <c r="A824" s="7" t="s">
        <v>13</v>
      </c>
      <c r="B824" s="28" t="s">
        <v>238</v>
      </c>
      <c r="C824" s="28" t="s">
        <v>99</v>
      </c>
      <c r="D824" s="25">
        <v>0.1</v>
      </c>
      <c r="E824" s="23">
        <f>SUMIFS(UK!H:H,UK!A:A,'Special condition stocks'!C824,UK!C:C,'Special condition stocks'!A824)</f>
        <v>31.536999999999999</v>
      </c>
      <c r="F824" s="25">
        <f t="shared" si="32"/>
        <v>3.1539999999999999</v>
      </c>
      <c r="G824" s="25">
        <v>0</v>
      </c>
      <c r="H824" s="25">
        <f t="shared" si="33"/>
        <v>3.1539999999999999</v>
      </c>
    </row>
    <row r="825" spans="1:8" x14ac:dyDescent="0.2">
      <c r="A825" s="7" t="s">
        <v>17</v>
      </c>
      <c r="B825" s="28" t="s">
        <v>238</v>
      </c>
      <c r="C825" s="28" t="s">
        <v>99</v>
      </c>
      <c r="D825" s="25">
        <v>0.1</v>
      </c>
      <c r="E825" s="23">
        <f>SUMIFS(UK!H:H,UK!A:A,'Special condition stocks'!C825,UK!C:C,'Special condition stocks'!A825)</f>
        <v>14.842000000000001</v>
      </c>
      <c r="F825" s="25">
        <f t="shared" si="32"/>
        <v>1.484</v>
      </c>
      <c r="G825" s="25">
        <v>0</v>
      </c>
      <c r="H825" s="25">
        <f t="shared" si="33"/>
        <v>1.484</v>
      </c>
    </row>
    <row r="826" spans="1:8" x14ac:dyDescent="0.2">
      <c r="A826" s="7" t="s">
        <v>18</v>
      </c>
      <c r="B826" s="28" t="s">
        <v>238</v>
      </c>
      <c r="C826" s="28" t="s">
        <v>99</v>
      </c>
      <c r="D826" s="25">
        <v>0.1</v>
      </c>
      <c r="E826" s="23">
        <f>SUMIFS(UK!H:H,UK!A:A,'Special condition stocks'!C826,UK!C:C,'Special condition stocks'!A826)</f>
        <v>29.065999999999999</v>
      </c>
      <c r="F826" s="25">
        <f t="shared" si="32"/>
        <v>2.907</v>
      </c>
      <c r="G826" s="25">
        <v>0</v>
      </c>
      <c r="H826" s="25">
        <f t="shared" si="33"/>
        <v>2.907</v>
      </c>
    </row>
    <row r="827" spans="1:8" x14ac:dyDescent="0.2">
      <c r="A827" s="7" t="s">
        <v>14</v>
      </c>
      <c r="B827" s="28" t="s">
        <v>238</v>
      </c>
      <c r="C827" s="28" t="s">
        <v>99</v>
      </c>
      <c r="D827" s="25">
        <v>0.1</v>
      </c>
      <c r="E827" s="23">
        <f>SUMIFS(UK!H:H,UK!A:A,'Special condition stocks'!C827,UK!C:C,'Special condition stocks'!A827)</f>
        <v>168.57500000000002</v>
      </c>
      <c r="F827" s="25">
        <f t="shared" si="32"/>
        <v>16.858000000000001</v>
      </c>
      <c r="G827" s="25">
        <v>0</v>
      </c>
      <c r="H827" s="25">
        <f t="shared" si="33"/>
        <v>16.858000000000001</v>
      </c>
    </row>
    <row r="828" spans="1:8" x14ac:dyDescent="0.2">
      <c r="A828" s="7" t="s">
        <v>7</v>
      </c>
      <c r="B828" s="28" t="s">
        <v>238</v>
      </c>
      <c r="C828" s="28" t="s">
        <v>99</v>
      </c>
      <c r="D828" s="25">
        <v>0.1</v>
      </c>
      <c r="E828" s="23">
        <f>SUMIFS(UK!H:H,UK!A:A,'Special condition stocks'!C828,UK!C:C,'Special condition stocks'!A828)</f>
        <v>12.096</v>
      </c>
      <c r="F828" s="25">
        <f t="shared" si="32"/>
        <v>1.21</v>
      </c>
      <c r="G828" s="25">
        <v>0</v>
      </c>
      <c r="H828" s="25">
        <f t="shared" si="33"/>
        <v>1.21</v>
      </c>
    </row>
    <row r="829" spans="1:8" x14ac:dyDescent="0.2">
      <c r="A829" s="7" t="s">
        <v>15</v>
      </c>
      <c r="B829" s="28" t="s">
        <v>238</v>
      </c>
      <c r="C829" s="28" t="s">
        <v>99</v>
      </c>
      <c r="D829" s="25">
        <v>0.1</v>
      </c>
      <c r="E829" s="23">
        <f>SUMIFS(UK!H:H,UK!A:A,'Special condition stocks'!C829,UK!C:C,'Special condition stocks'!A829)</f>
        <v>40.536000000000001</v>
      </c>
      <c r="F829" s="25">
        <f t="shared" si="32"/>
        <v>4.0540000000000003</v>
      </c>
      <c r="G829" s="25">
        <v>0</v>
      </c>
      <c r="H829" s="25">
        <f t="shared" si="33"/>
        <v>4.0540000000000003</v>
      </c>
    </row>
    <row r="830" spans="1:8" x14ac:dyDescent="0.2">
      <c r="A830" s="7" t="s">
        <v>66</v>
      </c>
      <c r="B830" s="28" t="s">
        <v>238</v>
      </c>
      <c r="C830" s="28" t="s">
        <v>99</v>
      </c>
      <c r="D830" s="25">
        <v>0.1</v>
      </c>
      <c r="E830" s="23">
        <f>SUMIFS(UK!H:H,UK!A:A,'Special condition stocks'!C830,UK!C:C,'Special condition stocks'!A830)</f>
        <v>0</v>
      </c>
      <c r="F830" s="25">
        <f t="shared" si="32"/>
        <v>0</v>
      </c>
      <c r="G830" s="25">
        <v>0</v>
      </c>
      <c r="H830" s="25">
        <f t="shared" si="33"/>
        <v>0</v>
      </c>
    </row>
    <row r="831" spans="1:8" x14ac:dyDescent="0.2">
      <c r="A831" s="7" t="s">
        <v>23</v>
      </c>
      <c r="B831" s="28" t="s">
        <v>238</v>
      </c>
      <c r="C831" s="28" t="s">
        <v>99</v>
      </c>
      <c r="D831" s="25">
        <v>0.1</v>
      </c>
      <c r="E831" s="23">
        <f>SUMIFS(UK!H:H,UK!A:A,'Special condition stocks'!C831,UK!C:C,'Special condition stocks'!A831)</f>
        <v>2.6920000000000002</v>
      </c>
      <c r="F831" s="25">
        <f t="shared" si="32"/>
        <v>0.26900000000000002</v>
      </c>
      <c r="G831" s="25">
        <v>0</v>
      </c>
      <c r="H831" s="25">
        <f t="shared" si="33"/>
        <v>0.26900000000000002</v>
      </c>
    </row>
    <row r="832" spans="1:8" x14ac:dyDescent="0.2">
      <c r="A832" s="7" t="s">
        <v>24</v>
      </c>
      <c r="B832" s="28" t="s">
        <v>238</v>
      </c>
      <c r="C832" s="28" t="s">
        <v>99</v>
      </c>
      <c r="D832" s="25">
        <v>0.1</v>
      </c>
      <c r="E832" s="23">
        <f>SUMIFS(UK!H:H,UK!A:A,'Special condition stocks'!C832,UK!C:C,'Special condition stocks'!A832)</f>
        <v>0.156</v>
      </c>
      <c r="F832" s="25">
        <f t="shared" si="32"/>
        <v>1.6E-2</v>
      </c>
      <c r="G832" s="25">
        <v>0</v>
      </c>
      <c r="H832" s="25">
        <f t="shared" si="33"/>
        <v>1.6E-2</v>
      </c>
    </row>
    <row r="833" spans="1:8" x14ac:dyDescent="0.2">
      <c r="A833" s="7" t="s">
        <v>11</v>
      </c>
      <c r="B833" s="28" t="s">
        <v>238</v>
      </c>
      <c r="C833" s="28" t="s">
        <v>99</v>
      </c>
      <c r="D833" s="25">
        <v>0.1</v>
      </c>
      <c r="E833" s="23">
        <f>SUMIFS(UK!H:H,UK!A:A,'Special condition stocks'!C833,UK!C:C,'Special condition stocks'!A833)</f>
        <v>0.5</v>
      </c>
      <c r="F833" s="25">
        <f t="shared" si="32"/>
        <v>0.05</v>
      </c>
      <c r="G833" s="25">
        <v>0</v>
      </c>
      <c r="H833" s="25">
        <f t="shared" si="33"/>
        <v>0.05</v>
      </c>
    </row>
    <row r="834" spans="1:8" x14ac:dyDescent="0.2">
      <c r="A834" s="7" t="s">
        <v>21</v>
      </c>
      <c r="B834" s="28" t="s">
        <v>238</v>
      </c>
      <c r="C834" s="28" t="s">
        <v>99</v>
      </c>
      <c r="D834" s="25">
        <v>0.1</v>
      </c>
      <c r="E834" s="23">
        <f>SUMIFS(UK!H:H,UK!A:A,'Special condition stocks'!C834,UK!C:C,'Special condition stocks'!A834)</f>
        <v>20.248000000000001</v>
      </c>
      <c r="F834" s="25">
        <f t="shared" si="32"/>
        <v>2.0249999999999999</v>
      </c>
      <c r="G834" s="25">
        <v>0</v>
      </c>
      <c r="H834" s="25">
        <f t="shared" si="33"/>
        <v>2.0249999999999999</v>
      </c>
    </row>
    <row r="835" spans="1:8" x14ac:dyDescent="0.2">
      <c r="A835" s="7" t="s">
        <v>12</v>
      </c>
      <c r="B835" s="28" t="s">
        <v>238</v>
      </c>
      <c r="C835" s="28" t="s">
        <v>99</v>
      </c>
      <c r="D835" s="25">
        <v>0.1</v>
      </c>
      <c r="E835" s="23">
        <f>SUMIFS(UK!H:H,UK!A:A,'Special condition stocks'!C835,UK!C:C,'Special condition stocks'!A835)</f>
        <v>22.2</v>
      </c>
      <c r="F835" s="25">
        <f t="shared" si="32"/>
        <v>2.2200000000000002</v>
      </c>
      <c r="G835" s="25">
        <v>0</v>
      </c>
      <c r="H835" s="25">
        <f t="shared" si="33"/>
        <v>2.2200000000000002</v>
      </c>
    </row>
    <row r="836" spans="1:8" x14ac:dyDescent="0.2">
      <c r="A836" s="7" t="s">
        <v>49</v>
      </c>
      <c r="B836" s="28" t="s">
        <v>238</v>
      </c>
      <c r="C836" s="28" t="s">
        <v>99</v>
      </c>
      <c r="D836" s="25">
        <v>0.1</v>
      </c>
      <c r="E836" s="23">
        <f>SUMIFS(UK!H:H,UK!A:A,'Special condition stocks'!C836,UK!C:C,'Special condition stocks'!A836)</f>
        <v>0</v>
      </c>
      <c r="F836" s="25">
        <f t="shared" si="32"/>
        <v>0</v>
      </c>
      <c r="G836" s="25">
        <v>0</v>
      </c>
      <c r="H836" s="25">
        <f t="shared" si="33"/>
        <v>0</v>
      </c>
    </row>
    <row r="837" spans="1:8" x14ac:dyDescent="0.2">
      <c r="A837" s="7" t="s">
        <v>5</v>
      </c>
      <c r="B837" s="28" t="s">
        <v>238</v>
      </c>
      <c r="C837" s="28" t="s">
        <v>99</v>
      </c>
      <c r="D837" s="25">
        <v>0.1</v>
      </c>
      <c r="E837" s="23">
        <f>SUMIFS(UK!H:H,UK!A:A,'Special condition stocks'!C837,UK!C:C,'Special condition stocks'!A837)</f>
        <v>42.6</v>
      </c>
      <c r="F837" s="25">
        <f t="shared" si="32"/>
        <v>4.26</v>
      </c>
      <c r="G837" s="25">
        <v>0</v>
      </c>
      <c r="H837" s="25">
        <f t="shared" si="33"/>
        <v>4.26</v>
      </c>
    </row>
    <row r="838" spans="1:8" x14ac:dyDescent="0.2">
      <c r="A838" s="7" t="s">
        <v>16</v>
      </c>
      <c r="B838" s="28" t="s">
        <v>238</v>
      </c>
      <c r="C838" s="28" t="s">
        <v>99</v>
      </c>
      <c r="D838" s="25">
        <v>0.1</v>
      </c>
      <c r="E838" s="23">
        <f>SUMIFS(UK!H:H,UK!A:A,'Special condition stocks'!C838,UK!C:C,'Special condition stocks'!A838)</f>
        <v>13.581000000000001</v>
      </c>
      <c r="F838" s="25">
        <f t="shared" si="32"/>
        <v>1.3580000000000001</v>
      </c>
      <c r="G838" s="25">
        <v>0</v>
      </c>
      <c r="H838" s="25">
        <f t="shared" si="33"/>
        <v>1.3580000000000001</v>
      </c>
    </row>
    <row r="839" spans="1:8" x14ac:dyDescent="0.2">
      <c r="A839" s="7" t="s">
        <v>25</v>
      </c>
      <c r="B839" s="28" t="s">
        <v>238</v>
      </c>
      <c r="C839" s="28" t="s">
        <v>99</v>
      </c>
      <c r="D839" s="25">
        <v>0.1</v>
      </c>
      <c r="E839" s="23">
        <f>SUMIFS(UK!H:H,UK!A:A,'Special condition stocks'!C839,UK!C:C,'Special condition stocks'!A839)</f>
        <v>18.867000000000001</v>
      </c>
      <c r="F839" s="25">
        <f t="shared" si="32"/>
        <v>1.887</v>
      </c>
      <c r="G839" s="25">
        <v>0</v>
      </c>
      <c r="H839" s="25">
        <f t="shared" si="33"/>
        <v>1.887</v>
      </c>
    </row>
    <row r="840" spans="1:8" x14ac:dyDescent="0.2">
      <c r="A840" s="7" t="s">
        <v>28</v>
      </c>
      <c r="B840" s="28" t="s">
        <v>238</v>
      </c>
      <c r="C840" s="28" t="s">
        <v>99</v>
      </c>
      <c r="D840" s="25">
        <v>0.1</v>
      </c>
      <c r="E840" s="23">
        <f>SUMIFS(UK!H:H,UK!A:A,'Special condition stocks'!C840,UK!C:C,'Special condition stocks'!A840)</f>
        <v>0</v>
      </c>
      <c r="F840" s="25">
        <f t="shared" si="32"/>
        <v>0</v>
      </c>
      <c r="G840" s="25">
        <v>0</v>
      </c>
      <c r="H840" s="25">
        <f t="shared" si="33"/>
        <v>0</v>
      </c>
    </row>
    <row r="841" spans="1:8" x14ac:dyDescent="0.2">
      <c r="A841" s="7" t="s">
        <v>27</v>
      </c>
      <c r="B841" s="28" t="s">
        <v>238</v>
      </c>
      <c r="C841" s="28" t="s">
        <v>99</v>
      </c>
      <c r="D841" s="25">
        <v>0.1</v>
      </c>
      <c r="E841" s="23">
        <f>SUMIFS(UK!H:H,UK!A:A,'Special condition stocks'!C841,UK!C:C,'Special condition stocks'!A841)</f>
        <v>2.2000000000000002</v>
      </c>
      <c r="F841" s="25">
        <f t="shared" si="32"/>
        <v>0.22</v>
      </c>
      <c r="G841" s="25">
        <v>0</v>
      </c>
      <c r="H841" s="25">
        <f t="shared" si="33"/>
        <v>0.22</v>
      </c>
    </row>
    <row r="842" spans="1:8" x14ac:dyDescent="0.2">
      <c r="A842" s="7" t="s">
        <v>26</v>
      </c>
      <c r="B842" s="28" t="s">
        <v>238</v>
      </c>
      <c r="C842" s="28" t="s">
        <v>99</v>
      </c>
      <c r="D842" s="25">
        <v>0.1</v>
      </c>
      <c r="E842" s="23">
        <f>SUMIFS(UK!H:H,UK!A:A,'Special condition stocks'!C842,UK!C:C,'Special condition stocks'!A842)</f>
        <v>0</v>
      </c>
      <c r="F842" s="25">
        <f t="shared" si="32"/>
        <v>0</v>
      </c>
      <c r="G842" s="25">
        <v>0</v>
      </c>
      <c r="H842" s="25">
        <f t="shared" si="33"/>
        <v>0</v>
      </c>
    </row>
    <row r="843" spans="1:8" x14ac:dyDescent="0.2">
      <c r="A843" s="7" t="s">
        <v>108</v>
      </c>
      <c r="B843" s="28" t="s">
        <v>238</v>
      </c>
      <c r="C843" s="28" t="s">
        <v>99</v>
      </c>
      <c r="D843" s="25">
        <v>0.1</v>
      </c>
      <c r="E843" s="23">
        <f>SUMIFS(UK!H:H,UK!A:A,'Special condition stocks'!C843,UK!C:C,'Special condition stocks'!A843)</f>
        <v>4.1749999999999998</v>
      </c>
      <c r="F843" s="25">
        <f t="shared" si="32"/>
        <v>0.41799999999999998</v>
      </c>
      <c r="G843" s="25">
        <v>0</v>
      </c>
      <c r="H843" s="25">
        <f t="shared" si="33"/>
        <v>0.41799999999999998</v>
      </c>
    </row>
    <row r="844" spans="1:8" x14ac:dyDescent="0.2">
      <c r="A844" s="7" t="s">
        <v>20</v>
      </c>
      <c r="B844" s="28" t="s">
        <v>238</v>
      </c>
      <c r="C844" s="28" t="s">
        <v>99</v>
      </c>
      <c r="D844" s="25">
        <v>0.1</v>
      </c>
      <c r="E844" s="23">
        <f>SUMIFS(UK!H:H,UK!A:A,'Special condition stocks'!C844,UK!C:C,'Special condition stocks'!A844)</f>
        <v>107.21899999999999</v>
      </c>
      <c r="F844" s="25">
        <f t="shared" si="32"/>
        <v>10.722</v>
      </c>
      <c r="G844" s="25">
        <v>0</v>
      </c>
      <c r="H844" s="25">
        <f t="shared" si="33"/>
        <v>10.722</v>
      </c>
    </row>
    <row r="845" spans="1:8" x14ac:dyDescent="0.2">
      <c r="A845" s="7" t="s">
        <v>10</v>
      </c>
      <c r="B845" s="28" t="s">
        <v>238</v>
      </c>
      <c r="C845" s="28" t="s">
        <v>99</v>
      </c>
      <c r="D845" s="25">
        <v>0.1</v>
      </c>
      <c r="E845" s="23">
        <f>SUMIFS(UK!H:H,UK!A:A,'Special condition stocks'!C845,UK!C:C,'Special condition stocks'!A845)</f>
        <v>8.4</v>
      </c>
      <c r="F845" s="25">
        <f t="shared" si="32"/>
        <v>0.84</v>
      </c>
      <c r="G845" s="25">
        <v>0</v>
      </c>
      <c r="H845" s="25">
        <f t="shared" si="33"/>
        <v>0.84</v>
      </c>
    </row>
    <row r="846" spans="1:8" x14ac:dyDescent="0.2">
      <c r="A846" s="7" t="s">
        <v>9</v>
      </c>
      <c r="B846" s="28" t="s">
        <v>238</v>
      </c>
      <c r="C846" s="28" t="s">
        <v>99</v>
      </c>
      <c r="D846" s="25">
        <v>0.1</v>
      </c>
      <c r="E846" s="23">
        <f>SUMIFS(UK!H:H,UK!A:A,'Special condition stocks'!C846,UK!C:C,'Special condition stocks'!A846)</f>
        <v>17.8</v>
      </c>
      <c r="F846" s="25">
        <f t="shared" si="32"/>
        <v>1.78</v>
      </c>
      <c r="G846" s="25">
        <v>0</v>
      </c>
      <c r="H846" s="25">
        <f t="shared" si="33"/>
        <v>1.78</v>
      </c>
    </row>
    <row r="847" spans="1:8" x14ac:dyDescent="0.2">
      <c r="A847" s="7" t="s">
        <v>2</v>
      </c>
      <c r="B847" s="28" t="s">
        <v>238</v>
      </c>
      <c r="C847" s="28" t="s">
        <v>99</v>
      </c>
      <c r="D847" s="25">
        <v>0.1</v>
      </c>
      <c r="E847" s="23">
        <f>SUMIFS(UK!H:H,UK!A:A,'Special condition stocks'!C847,UK!C:C,'Special condition stocks'!A847)</f>
        <v>216.9</v>
      </c>
      <c r="F847" s="25">
        <f t="shared" si="32"/>
        <v>21.69</v>
      </c>
      <c r="G847" s="25">
        <v>0</v>
      </c>
      <c r="H847" s="25">
        <f t="shared" si="33"/>
        <v>21.69</v>
      </c>
    </row>
    <row r="848" spans="1:8" x14ac:dyDescent="0.2">
      <c r="A848" s="7" t="s">
        <v>6</v>
      </c>
      <c r="B848" s="28" t="s">
        <v>238</v>
      </c>
      <c r="C848" s="28" t="s">
        <v>99</v>
      </c>
      <c r="D848" s="25">
        <v>0.1</v>
      </c>
      <c r="E848" s="23">
        <f>SUMIFS(UK!H:H,UK!A:A,'Special condition stocks'!C848,UK!C:C,'Special condition stocks'!A848)</f>
        <v>231.1</v>
      </c>
      <c r="F848" s="25">
        <f t="shared" si="32"/>
        <v>23.11</v>
      </c>
      <c r="G848" s="25">
        <v>0</v>
      </c>
      <c r="H848" s="25">
        <f t="shared" si="33"/>
        <v>23.11</v>
      </c>
    </row>
    <row r="849" spans="1:8" x14ac:dyDescent="0.2">
      <c r="A849" s="7" t="s">
        <v>19</v>
      </c>
      <c r="B849" s="28" t="s">
        <v>238</v>
      </c>
      <c r="C849" s="28" t="s">
        <v>99</v>
      </c>
      <c r="D849" s="25">
        <v>0.1</v>
      </c>
      <c r="E849" s="23">
        <f>SUMIFS(UK!H:H,UK!A:A,'Special condition stocks'!C849,UK!C:C,'Special condition stocks'!A849)</f>
        <v>29.502000000000002</v>
      </c>
      <c r="F849" s="25">
        <f t="shared" si="32"/>
        <v>2.95</v>
      </c>
      <c r="G849" s="25">
        <v>0</v>
      </c>
      <c r="H849" s="25">
        <f t="shared" si="33"/>
        <v>2.95</v>
      </c>
    </row>
    <row r="850" spans="1:8" x14ac:dyDescent="0.2">
      <c r="A850" s="7" t="s">
        <v>8</v>
      </c>
      <c r="B850" s="28" t="s">
        <v>238</v>
      </c>
      <c r="C850" s="28" t="s">
        <v>99</v>
      </c>
      <c r="D850" s="25">
        <v>0.1</v>
      </c>
      <c r="E850" s="23">
        <f>SUMIFS(UK!H:H,UK!A:A,'Special condition stocks'!C850,UK!C:C,'Special condition stocks'!A850)</f>
        <v>15.84</v>
      </c>
      <c r="F850" s="25">
        <f t="shared" si="32"/>
        <v>1.5840000000000001</v>
      </c>
      <c r="G850" s="25">
        <v>0</v>
      </c>
      <c r="H850" s="25">
        <f t="shared" si="33"/>
        <v>1.5840000000000001</v>
      </c>
    </row>
    <row r="851" spans="1:8" x14ac:dyDescent="0.2">
      <c r="A851" s="7" t="s">
        <v>22</v>
      </c>
      <c r="B851" s="28" t="s">
        <v>238</v>
      </c>
      <c r="C851" s="28" t="s">
        <v>99</v>
      </c>
      <c r="D851" s="25">
        <v>0.1</v>
      </c>
      <c r="E851" s="23">
        <f>SUMIFS(UK!H:H,UK!A:A,'Special condition stocks'!C851,UK!C:C,'Special condition stocks'!A851)</f>
        <v>0</v>
      </c>
      <c r="F851" s="25">
        <f t="shared" si="32"/>
        <v>0</v>
      </c>
      <c r="G851" s="25">
        <v>0</v>
      </c>
      <c r="H851" s="25">
        <f t="shared" si="33"/>
        <v>0</v>
      </c>
    </row>
    <row r="852" spans="1:8" x14ac:dyDescent="0.2">
      <c r="A852" s="7" t="s">
        <v>107</v>
      </c>
      <c r="B852" s="28" t="s">
        <v>238</v>
      </c>
      <c r="C852" s="28" t="s">
        <v>99</v>
      </c>
      <c r="D852" s="25">
        <v>0.1</v>
      </c>
      <c r="E852" s="23">
        <f>SUMIFS(UK!H:H,UK!A:A,'Special condition stocks'!C852,UK!C:C,'Special condition stocks'!A852)</f>
        <v>0.58499999999999996</v>
      </c>
      <c r="F852" s="25">
        <f t="shared" si="32"/>
        <v>5.8999999999999997E-2</v>
      </c>
      <c r="G852" s="25">
        <v>0</v>
      </c>
      <c r="H852" s="25">
        <f t="shared" si="33"/>
        <v>5.8999999999999997E-2</v>
      </c>
    </row>
    <row r="853" spans="1:8" x14ac:dyDescent="0.2">
      <c r="A853" s="7" t="s">
        <v>29</v>
      </c>
      <c r="B853" s="28" t="s">
        <v>239</v>
      </c>
      <c r="C853" s="28" t="s">
        <v>100</v>
      </c>
      <c r="D853" s="25">
        <v>0.05</v>
      </c>
      <c r="E853" s="23">
        <f>SUMIFS(UK!H:H,UK!A:A,'Special condition stocks'!C853,UK!C:C,'Special condition stocks'!A853)</f>
        <v>509.12</v>
      </c>
      <c r="F853" s="25">
        <f t="shared" si="32"/>
        <v>25.456</v>
      </c>
      <c r="G853" s="25">
        <v>0</v>
      </c>
      <c r="H853" s="25">
        <f t="shared" si="33"/>
        <v>25.456</v>
      </c>
    </row>
    <row r="854" spans="1:8" x14ac:dyDescent="0.2">
      <c r="A854" s="7" t="s">
        <v>32</v>
      </c>
      <c r="B854" s="28" t="s">
        <v>239</v>
      </c>
      <c r="C854" s="28" t="s">
        <v>100</v>
      </c>
      <c r="D854" s="25">
        <v>0.05</v>
      </c>
      <c r="E854" s="23">
        <f>SUMIFS(UK!H:H,UK!A:A,'Special condition stocks'!C854,UK!C:C,'Special condition stocks'!A854)</f>
        <v>5.4</v>
      </c>
      <c r="F854" s="25">
        <f t="shared" si="32"/>
        <v>0.27</v>
      </c>
      <c r="G854" s="25">
        <v>0</v>
      </c>
      <c r="H854" s="25">
        <f t="shared" si="33"/>
        <v>0.27</v>
      </c>
    </row>
    <row r="855" spans="1:8" x14ac:dyDescent="0.2">
      <c r="A855" s="7" t="s">
        <v>31</v>
      </c>
      <c r="B855" s="28" t="s">
        <v>239</v>
      </c>
      <c r="C855" s="28" t="s">
        <v>100</v>
      </c>
      <c r="D855" s="25">
        <v>0.05</v>
      </c>
      <c r="E855" s="23">
        <f>SUMIFS(UK!H:H,UK!A:A,'Special condition stocks'!C855,UK!C:C,'Special condition stocks'!A855)</f>
        <v>25</v>
      </c>
      <c r="F855" s="25">
        <f t="shared" si="32"/>
        <v>1.25</v>
      </c>
      <c r="G855" s="25">
        <v>0</v>
      </c>
      <c r="H855" s="25">
        <f t="shared" si="33"/>
        <v>1.25</v>
      </c>
    </row>
    <row r="856" spans="1:8" x14ac:dyDescent="0.2">
      <c r="A856" s="7" t="s">
        <v>30</v>
      </c>
      <c r="B856" s="28" t="s">
        <v>239</v>
      </c>
      <c r="C856" s="28" t="s">
        <v>100</v>
      </c>
      <c r="D856" s="25">
        <v>0.05</v>
      </c>
      <c r="E856" s="23">
        <f>SUMIFS(UK!H:H,UK!A:A,'Special condition stocks'!C856,UK!C:C,'Special condition stocks'!A856)</f>
        <v>76.307000000000002</v>
      </c>
      <c r="F856" s="25">
        <f t="shared" si="32"/>
        <v>3.8149999999999999</v>
      </c>
      <c r="G856" s="25">
        <v>0</v>
      </c>
      <c r="H856" s="25">
        <f t="shared" si="33"/>
        <v>3.8149999999999999</v>
      </c>
    </row>
    <row r="857" spans="1:8" x14ac:dyDescent="0.2">
      <c r="A857" s="7" t="s">
        <v>4</v>
      </c>
      <c r="B857" s="28" t="s">
        <v>239</v>
      </c>
      <c r="C857" s="28" t="s">
        <v>100</v>
      </c>
      <c r="D857" s="25">
        <v>0.05</v>
      </c>
      <c r="E857" s="23">
        <f>SUMIFS(UK!H:H,UK!A:A,'Special condition stocks'!C857,UK!C:C,'Special condition stocks'!A857)</f>
        <v>12.6</v>
      </c>
      <c r="F857" s="25">
        <f t="shared" si="32"/>
        <v>0.63</v>
      </c>
      <c r="G857" s="25">
        <v>0</v>
      </c>
      <c r="H857" s="25">
        <f t="shared" si="33"/>
        <v>0.63</v>
      </c>
    </row>
    <row r="858" spans="1:8" x14ac:dyDescent="0.2">
      <c r="A858" s="7" t="s">
        <v>13</v>
      </c>
      <c r="B858" s="28" t="s">
        <v>239</v>
      </c>
      <c r="C858" s="28" t="s">
        <v>100</v>
      </c>
      <c r="D858" s="25">
        <v>0.05</v>
      </c>
      <c r="E858" s="23">
        <f>SUMIFS(UK!H:H,UK!A:A,'Special condition stocks'!C858,UK!C:C,'Special condition stocks'!A858)</f>
        <v>5.39</v>
      </c>
      <c r="F858" s="25">
        <f t="shared" si="32"/>
        <v>0.27</v>
      </c>
      <c r="G858" s="25">
        <v>0</v>
      </c>
      <c r="H858" s="25">
        <f t="shared" si="33"/>
        <v>0.27</v>
      </c>
    </row>
    <row r="859" spans="1:8" x14ac:dyDescent="0.2">
      <c r="A859" s="7" t="s">
        <v>17</v>
      </c>
      <c r="B859" s="28" t="s">
        <v>239</v>
      </c>
      <c r="C859" s="28" t="s">
        <v>100</v>
      </c>
      <c r="D859" s="25">
        <v>0.05</v>
      </c>
      <c r="E859" s="23">
        <f>SUMIFS(UK!H:H,UK!A:A,'Special condition stocks'!C859,UK!C:C,'Special condition stocks'!A859)</f>
        <v>176.339</v>
      </c>
      <c r="F859" s="25">
        <f t="shared" si="32"/>
        <v>8.8170000000000002</v>
      </c>
      <c r="G859" s="25">
        <v>0</v>
      </c>
      <c r="H859" s="25">
        <f t="shared" si="33"/>
        <v>8.8170000000000002</v>
      </c>
    </row>
    <row r="860" spans="1:8" x14ac:dyDescent="0.2">
      <c r="A860" s="7" t="s">
        <v>18</v>
      </c>
      <c r="B860" s="28" t="s">
        <v>239</v>
      </c>
      <c r="C860" s="28" t="s">
        <v>100</v>
      </c>
      <c r="D860" s="25">
        <v>0.05</v>
      </c>
      <c r="E860" s="23">
        <f>SUMIFS(UK!H:H,UK!A:A,'Special condition stocks'!C860,UK!C:C,'Special condition stocks'!A860)</f>
        <v>704.38</v>
      </c>
      <c r="F860" s="25">
        <f t="shared" si="32"/>
        <v>35.219000000000001</v>
      </c>
      <c r="G860" s="25">
        <v>0</v>
      </c>
      <c r="H860" s="25">
        <f t="shared" si="33"/>
        <v>35.219000000000001</v>
      </c>
    </row>
    <row r="861" spans="1:8" x14ac:dyDescent="0.2">
      <c r="A861" s="7" t="s">
        <v>14</v>
      </c>
      <c r="B861" s="28" t="s">
        <v>239</v>
      </c>
      <c r="C861" s="28" t="s">
        <v>100</v>
      </c>
      <c r="D861" s="25">
        <v>0.05</v>
      </c>
      <c r="E861" s="23">
        <f>SUMIFS(UK!H:H,UK!A:A,'Special condition stocks'!C861,UK!C:C,'Special condition stocks'!A861)</f>
        <v>0.7</v>
      </c>
      <c r="F861" s="25">
        <f t="shared" si="32"/>
        <v>3.5000000000000003E-2</v>
      </c>
      <c r="G861" s="25">
        <v>0</v>
      </c>
      <c r="H861" s="25">
        <f t="shared" si="33"/>
        <v>3.5000000000000003E-2</v>
      </c>
    </row>
    <row r="862" spans="1:8" x14ac:dyDescent="0.2">
      <c r="A862" s="7" t="s">
        <v>7</v>
      </c>
      <c r="B862" s="28" t="s">
        <v>239</v>
      </c>
      <c r="C862" s="28" t="s">
        <v>100</v>
      </c>
      <c r="D862" s="25">
        <v>0.05</v>
      </c>
      <c r="E862" s="23">
        <f>SUMIFS(UK!H:H,UK!A:A,'Special condition stocks'!C862,UK!C:C,'Special condition stocks'!A862)</f>
        <v>3.7109999999999999</v>
      </c>
      <c r="F862" s="25">
        <f t="shared" si="32"/>
        <v>0.186</v>
      </c>
      <c r="G862" s="25">
        <v>0</v>
      </c>
      <c r="H862" s="25">
        <f t="shared" si="33"/>
        <v>0.186</v>
      </c>
    </row>
    <row r="863" spans="1:8" x14ac:dyDescent="0.2">
      <c r="A863" s="7" t="s">
        <v>15</v>
      </c>
      <c r="B863" s="28" t="s">
        <v>239</v>
      </c>
      <c r="C863" s="28" t="s">
        <v>100</v>
      </c>
      <c r="D863" s="25">
        <v>0.05</v>
      </c>
      <c r="E863" s="23">
        <f>SUMIFS(UK!H:H,UK!A:A,'Special condition stocks'!C863,UK!C:C,'Special condition stocks'!A863)</f>
        <v>7.0000000000000007E-2</v>
      </c>
      <c r="F863" s="25">
        <f t="shared" si="32"/>
        <v>4.0000000000000001E-3</v>
      </c>
      <c r="G863" s="25">
        <v>0</v>
      </c>
      <c r="H863" s="25">
        <f t="shared" si="33"/>
        <v>4.0000000000000001E-3</v>
      </c>
    </row>
    <row r="864" spans="1:8" x14ac:dyDescent="0.2">
      <c r="A864" s="7" t="s">
        <v>66</v>
      </c>
      <c r="B864" s="28" t="s">
        <v>239</v>
      </c>
      <c r="C864" s="28" t="s">
        <v>100</v>
      </c>
      <c r="D864" s="25">
        <v>0.05</v>
      </c>
      <c r="E864" s="23">
        <f>SUMIFS(UK!H:H,UK!A:A,'Special condition stocks'!C864,UK!C:C,'Special condition stocks'!A864)</f>
        <v>0</v>
      </c>
      <c r="F864" s="25">
        <f t="shared" si="32"/>
        <v>0</v>
      </c>
      <c r="G864" s="25">
        <v>0</v>
      </c>
      <c r="H864" s="25">
        <f t="shared" si="33"/>
        <v>0</v>
      </c>
    </row>
    <row r="865" spans="1:8" x14ac:dyDescent="0.2">
      <c r="A865" s="7" t="s">
        <v>23</v>
      </c>
      <c r="B865" s="28" t="s">
        <v>239</v>
      </c>
      <c r="C865" s="28" t="s">
        <v>100</v>
      </c>
      <c r="D865" s="25">
        <v>0.05</v>
      </c>
      <c r="E865" s="23">
        <f>SUMIFS(UK!H:H,UK!A:A,'Special condition stocks'!C865,UK!C:C,'Special condition stocks'!A865)</f>
        <v>0</v>
      </c>
      <c r="F865" s="25">
        <f t="shared" ref="F865:F928" si="34">ROUND(E865*D865,3)</f>
        <v>0</v>
      </c>
      <c r="G865" s="25">
        <v>0</v>
      </c>
      <c r="H865" s="25">
        <f t="shared" ref="H865:H928" si="35">F865+G865</f>
        <v>0</v>
      </c>
    </row>
    <row r="866" spans="1:8" x14ac:dyDescent="0.2">
      <c r="A866" s="7" t="s">
        <v>24</v>
      </c>
      <c r="B866" s="28" t="s">
        <v>239</v>
      </c>
      <c r="C866" s="28" t="s">
        <v>100</v>
      </c>
      <c r="D866" s="25">
        <v>0.05</v>
      </c>
      <c r="E866" s="23">
        <f>SUMIFS(UK!H:H,UK!A:A,'Special condition stocks'!C866,UK!C:C,'Special condition stocks'!A866)</f>
        <v>0</v>
      </c>
      <c r="F866" s="25">
        <f t="shared" si="34"/>
        <v>0</v>
      </c>
      <c r="G866" s="25">
        <v>0</v>
      </c>
      <c r="H866" s="25">
        <f t="shared" si="35"/>
        <v>0</v>
      </c>
    </row>
    <row r="867" spans="1:8" x14ac:dyDescent="0.2">
      <c r="A867" s="7" t="s">
        <v>11</v>
      </c>
      <c r="B867" s="28" t="s">
        <v>239</v>
      </c>
      <c r="C867" s="28" t="s">
        <v>100</v>
      </c>
      <c r="D867" s="25">
        <v>0.05</v>
      </c>
      <c r="E867" s="23">
        <f>SUMIFS(UK!H:H,UK!A:A,'Special condition stocks'!C867,UK!C:C,'Special condition stocks'!A867)</f>
        <v>0</v>
      </c>
      <c r="F867" s="25">
        <f t="shared" si="34"/>
        <v>0</v>
      </c>
      <c r="G867" s="25">
        <v>0</v>
      </c>
      <c r="H867" s="25">
        <f t="shared" si="35"/>
        <v>0</v>
      </c>
    </row>
    <row r="868" spans="1:8" x14ac:dyDescent="0.2">
      <c r="A868" s="7" t="s">
        <v>21</v>
      </c>
      <c r="B868" s="28" t="s">
        <v>239</v>
      </c>
      <c r="C868" s="28" t="s">
        <v>100</v>
      </c>
      <c r="D868" s="25">
        <v>0.05</v>
      </c>
      <c r="E868" s="23">
        <f>SUMIFS(UK!H:H,UK!A:A,'Special condition stocks'!C868,UK!C:C,'Special condition stocks'!A868)</f>
        <v>0</v>
      </c>
      <c r="F868" s="25">
        <f t="shared" si="34"/>
        <v>0</v>
      </c>
      <c r="G868" s="25">
        <v>0</v>
      </c>
      <c r="H868" s="25">
        <f t="shared" si="35"/>
        <v>0</v>
      </c>
    </row>
    <row r="869" spans="1:8" x14ac:dyDescent="0.2">
      <c r="A869" s="7" t="s">
        <v>12</v>
      </c>
      <c r="B869" s="28" t="s">
        <v>239</v>
      </c>
      <c r="C869" s="28" t="s">
        <v>100</v>
      </c>
      <c r="D869" s="25">
        <v>0.05</v>
      </c>
      <c r="E869" s="23">
        <f>SUMIFS(UK!H:H,UK!A:A,'Special condition stocks'!C869,UK!C:C,'Special condition stocks'!A869)</f>
        <v>0</v>
      </c>
      <c r="F869" s="25">
        <f t="shared" si="34"/>
        <v>0</v>
      </c>
      <c r="G869" s="25">
        <v>0</v>
      </c>
      <c r="H869" s="25">
        <f t="shared" si="35"/>
        <v>0</v>
      </c>
    </row>
    <row r="870" spans="1:8" x14ac:dyDescent="0.2">
      <c r="A870" s="7" t="s">
        <v>49</v>
      </c>
      <c r="B870" s="28" t="s">
        <v>239</v>
      </c>
      <c r="C870" s="28" t="s">
        <v>100</v>
      </c>
      <c r="D870" s="25">
        <v>0.05</v>
      </c>
      <c r="E870" s="23">
        <f>SUMIFS(UK!H:H,UK!A:A,'Special condition stocks'!C870,UK!C:C,'Special condition stocks'!A870)</f>
        <v>0</v>
      </c>
      <c r="F870" s="25">
        <f t="shared" si="34"/>
        <v>0</v>
      </c>
      <c r="G870" s="25">
        <v>0</v>
      </c>
      <c r="H870" s="25">
        <f t="shared" si="35"/>
        <v>0</v>
      </c>
    </row>
    <row r="871" spans="1:8" x14ac:dyDescent="0.2">
      <c r="A871" s="7" t="s">
        <v>5</v>
      </c>
      <c r="B871" s="28" t="s">
        <v>239</v>
      </c>
      <c r="C871" s="28" t="s">
        <v>100</v>
      </c>
      <c r="D871" s="25">
        <v>0.05</v>
      </c>
      <c r="E871" s="23">
        <f>SUMIFS(UK!H:H,UK!A:A,'Special condition stocks'!C871,UK!C:C,'Special condition stocks'!A871)</f>
        <v>36.572000000000003</v>
      </c>
      <c r="F871" s="25">
        <f t="shared" si="34"/>
        <v>1.829</v>
      </c>
      <c r="G871" s="25">
        <v>0</v>
      </c>
      <c r="H871" s="25">
        <f t="shared" si="35"/>
        <v>1.829</v>
      </c>
    </row>
    <row r="872" spans="1:8" x14ac:dyDescent="0.2">
      <c r="A872" s="7" t="s">
        <v>16</v>
      </c>
      <c r="B872" s="28" t="s">
        <v>239</v>
      </c>
      <c r="C872" s="28" t="s">
        <v>100</v>
      </c>
      <c r="D872" s="25">
        <v>0.05</v>
      </c>
      <c r="E872" s="23">
        <f>SUMIFS(UK!H:H,UK!A:A,'Special condition stocks'!C872,UK!C:C,'Special condition stocks'!A872)</f>
        <v>90.27000000000001</v>
      </c>
      <c r="F872" s="25">
        <f t="shared" si="34"/>
        <v>4.5140000000000002</v>
      </c>
      <c r="G872" s="25">
        <v>0</v>
      </c>
      <c r="H872" s="25">
        <f t="shared" si="35"/>
        <v>4.5140000000000002</v>
      </c>
    </row>
    <row r="873" spans="1:8" x14ac:dyDescent="0.2">
      <c r="A873" s="7" t="s">
        <v>25</v>
      </c>
      <c r="B873" s="28" t="s">
        <v>239</v>
      </c>
      <c r="C873" s="28" t="s">
        <v>100</v>
      </c>
      <c r="D873" s="25">
        <v>0.05</v>
      </c>
      <c r="E873" s="23">
        <f>SUMIFS(UK!H:H,UK!A:A,'Special condition stocks'!C873,UK!C:C,'Special condition stocks'!A873)</f>
        <v>124.121</v>
      </c>
      <c r="F873" s="25">
        <f t="shared" si="34"/>
        <v>6.2060000000000004</v>
      </c>
      <c r="G873" s="25">
        <v>0</v>
      </c>
      <c r="H873" s="25">
        <f t="shared" si="35"/>
        <v>6.2060000000000004</v>
      </c>
    </row>
    <row r="874" spans="1:8" x14ac:dyDescent="0.2">
      <c r="A874" s="7" t="s">
        <v>28</v>
      </c>
      <c r="B874" s="28" t="s">
        <v>239</v>
      </c>
      <c r="C874" s="28" t="s">
        <v>100</v>
      </c>
      <c r="D874" s="25">
        <v>0.05</v>
      </c>
      <c r="E874" s="23">
        <f>SUMIFS(UK!H:H,UK!A:A,'Special condition stocks'!C874,UK!C:C,'Special condition stocks'!A874)</f>
        <v>0</v>
      </c>
      <c r="F874" s="25">
        <f t="shared" si="34"/>
        <v>0</v>
      </c>
      <c r="G874" s="25">
        <v>0</v>
      </c>
      <c r="H874" s="25">
        <f t="shared" si="35"/>
        <v>0</v>
      </c>
    </row>
    <row r="875" spans="1:8" x14ac:dyDescent="0.2">
      <c r="A875" s="7" t="s">
        <v>27</v>
      </c>
      <c r="B875" s="28" t="s">
        <v>239</v>
      </c>
      <c r="C875" s="28" t="s">
        <v>100</v>
      </c>
      <c r="D875" s="25">
        <v>0.05</v>
      </c>
      <c r="E875" s="23">
        <f>SUMIFS(UK!H:H,UK!A:A,'Special condition stocks'!C875,UK!C:C,'Special condition stocks'!A875)</f>
        <v>5</v>
      </c>
      <c r="F875" s="25">
        <f t="shared" si="34"/>
        <v>0.25</v>
      </c>
      <c r="G875" s="25">
        <v>0</v>
      </c>
      <c r="H875" s="25">
        <f t="shared" si="35"/>
        <v>0.25</v>
      </c>
    </row>
    <row r="876" spans="1:8" x14ac:dyDescent="0.2">
      <c r="A876" s="7" t="s">
        <v>26</v>
      </c>
      <c r="B876" s="28" t="s">
        <v>239</v>
      </c>
      <c r="C876" s="28" t="s">
        <v>100</v>
      </c>
      <c r="D876" s="25">
        <v>0.05</v>
      </c>
      <c r="E876" s="23">
        <f>SUMIFS(UK!H:H,UK!A:A,'Special condition stocks'!C876,UK!C:C,'Special condition stocks'!A876)</f>
        <v>0.88700000000000001</v>
      </c>
      <c r="F876" s="25">
        <f t="shared" si="34"/>
        <v>4.3999999999999997E-2</v>
      </c>
      <c r="G876" s="25">
        <v>0</v>
      </c>
      <c r="H876" s="25">
        <f t="shared" si="35"/>
        <v>4.3999999999999997E-2</v>
      </c>
    </row>
    <row r="877" spans="1:8" x14ac:dyDescent="0.2">
      <c r="A877" s="7" t="s">
        <v>108</v>
      </c>
      <c r="B877" s="28" t="s">
        <v>239</v>
      </c>
      <c r="C877" s="28" t="s">
        <v>100</v>
      </c>
      <c r="D877" s="25">
        <v>0.05</v>
      </c>
      <c r="E877" s="23">
        <f>SUMIFS(UK!H:H,UK!A:A,'Special condition stocks'!C877,UK!C:C,'Special condition stocks'!A877)</f>
        <v>0</v>
      </c>
      <c r="F877" s="25">
        <f t="shared" si="34"/>
        <v>0</v>
      </c>
      <c r="G877" s="25">
        <v>0</v>
      </c>
      <c r="H877" s="25">
        <f t="shared" si="35"/>
        <v>0</v>
      </c>
    </row>
    <row r="878" spans="1:8" x14ac:dyDescent="0.2">
      <c r="A878" s="7" t="s">
        <v>20</v>
      </c>
      <c r="B878" s="28" t="s">
        <v>239</v>
      </c>
      <c r="C878" s="28" t="s">
        <v>100</v>
      </c>
      <c r="D878" s="25">
        <v>0.05</v>
      </c>
      <c r="E878" s="23">
        <f>SUMIFS(UK!H:H,UK!A:A,'Special condition stocks'!C878,UK!C:C,'Special condition stocks'!A878)</f>
        <v>38.495999999999995</v>
      </c>
      <c r="F878" s="25">
        <f t="shared" si="34"/>
        <v>1.925</v>
      </c>
      <c r="G878" s="25">
        <v>0</v>
      </c>
      <c r="H878" s="25">
        <f t="shared" si="35"/>
        <v>1.925</v>
      </c>
    </row>
    <row r="879" spans="1:8" x14ac:dyDescent="0.2">
      <c r="A879" s="7" t="s">
        <v>10</v>
      </c>
      <c r="B879" s="28" t="s">
        <v>239</v>
      </c>
      <c r="C879" s="28" t="s">
        <v>100</v>
      </c>
      <c r="D879" s="25">
        <v>0.05</v>
      </c>
      <c r="E879" s="23">
        <f>SUMIFS(UK!H:H,UK!A:A,'Special condition stocks'!C879,UK!C:C,'Special condition stocks'!A879)</f>
        <v>88.551999999999992</v>
      </c>
      <c r="F879" s="25">
        <f t="shared" si="34"/>
        <v>4.4279999999999999</v>
      </c>
      <c r="G879" s="25">
        <v>0</v>
      </c>
      <c r="H879" s="25">
        <f t="shared" si="35"/>
        <v>4.4279999999999999</v>
      </c>
    </row>
    <row r="880" spans="1:8" x14ac:dyDescent="0.2">
      <c r="A880" s="7" t="s">
        <v>9</v>
      </c>
      <c r="B880" s="28" t="s">
        <v>239</v>
      </c>
      <c r="C880" s="28" t="s">
        <v>100</v>
      </c>
      <c r="D880" s="25">
        <v>0.05</v>
      </c>
      <c r="E880" s="23">
        <f>SUMIFS(UK!H:H,UK!A:A,'Special condition stocks'!C880,UK!C:C,'Special condition stocks'!A880)</f>
        <v>7.6999999999999993</v>
      </c>
      <c r="F880" s="25">
        <f t="shared" si="34"/>
        <v>0.38500000000000001</v>
      </c>
      <c r="G880" s="25">
        <v>0</v>
      </c>
      <c r="H880" s="25">
        <f t="shared" si="35"/>
        <v>0.38500000000000001</v>
      </c>
    </row>
    <row r="881" spans="1:8" x14ac:dyDescent="0.2">
      <c r="A881" s="7" t="s">
        <v>2</v>
      </c>
      <c r="B881" s="28" t="s">
        <v>239</v>
      </c>
      <c r="C881" s="28" t="s">
        <v>100</v>
      </c>
      <c r="D881" s="25">
        <v>0.05</v>
      </c>
      <c r="E881" s="23">
        <f>SUMIFS(UK!H:H,UK!A:A,'Special condition stocks'!C881,UK!C:C,'Special condition stocks'!A881)</f>
        <v>273.267</v>
      </c>
      <c r="F881" s="25">
        <f t="shared" si="34"/>
        <v>13.663</v>
      </c>
      <c r="G881" s="25">
        <v>0</v>
      </c>
      <c r="H881" s="25">
        <f t="shared" si="35"/>
        <v>13.663</v>
      </c>
    </row>
    <row r="882" spans="1:8" x14ac:dyDescent="0.2">
      <c r="A882" s="7" t="s">
        <v>6</v>
      </c>
      <c r="B882" s="28" t="s">
        <v>239</v>
      </c>
      <c r="C882" s="28" t="s">
        <v>100</v>
      </c>
      <c r="D882" s="25">
        <v>0.05</v>
      </c>
      <c r="E882" s="23">
        <f>SUMIFS(UK!H:H,UK!A:A,'Special condition stocks'!C882,UK!C:C,'Special condition stocks'!A882)</f>
        <v>1.7999999999999998</v>
      </c>
      <c r="F882" s="25">
        <f t="shared" si="34"/>
        <v>0.09</v>
      </c>
      <c r="G882" s="25">
        <v>0</v>
      </c>
      <c r="H882" s="25">
        <f t="shared" si="35"/>
        <v>0.09</v>
      </c>
    </row>
    <row r="883" spans="1:8" x14ac:dyDescent="0.2">
      <c r="A883" s="7" t="s">
        <v>19</v>
      </c>
      <c r="B883" s="28" t="s">
        <v>239</v>
      </c>
      <c r="C883" s="28" t="s">
        <v>100</v>
      </c>
      <c r="D883" s="25">
        <v>0.05</v>
      </c>
      <c r="E883" s="23">
        <f>SUMIFS(UK!H:H,UK!A:A,'Special condition stocks'!C883,UK!C:C,'Special condition stocks'!A883)</f>
        <v>294.95</v>
      </c>
      <c r="F883" s="25">
        <f t="shared" si="34"/>
        <v>14.747999999999999</v>
      </c>
      <c r="G883" s="25">
        <v>0</v>
      </c>
      <c r="H883" s="25">
        <f t="shared" si="35"/>
        <v>14.747999999999999</v>
      </c>
    </row>
    <row r="884" spans="1:8" x14ac:dyDescent="0.2">
      <c r="A884" s="7" t="s">
        <v>8</v>
      </c>
      <c r="B884" s="28" t="s">
        <v>239</v>
      </c>
      <c r="C884" s="28" t="s">
        <v>100</v>
      </c>
      <c r="D884" s="25">
        <v>0.05</v>
      </c>
      <c r="E884" s="23">
        <f>SUMIFS(UK!H:H,UK!A:A,'Special condition stocks'!C884,UK!C:C,'Special condition stocks'!A884)</f>
        <v>11.195</v>
      </c>
      <c r="F884" s="25">
        <f t="shared" si="34"/>
        <v>0.56000000000000005</v>
      </c>
      <c r="G884" s="25">
        <v>0</v>
      </c>
      <c r="H884" s="25">
        <f t="shared" si="35"/>
        <v>0.56000000000000005</v>
      </c>
    </row>
    <row r="885" spans="1:8" x14ac:dyDescent="0.2">
      <c r="A885" s="7" t="s">
        <v>22</v>
      </c>
      <c r="B885" s="28" t="s">
        <v>239</v>
      </c>
      <c r="C885" s="28" t="s">
        <v>100</v>
      </c>
      <c r="D885" s="25">
        <v>0.05</v>
      </c>
      <c r="E885" s="23">
        <f>SUMIFS(UK!H:H,UK!A:A,'Special condition stocks'!C885,UK!C:C,'Special condition stocks'!A885)</f>
        <v>246.00200000000001</v>
      </c>
      <c r="F885" s="25">
        <f t="shared" si="34"/>
        <v>12.3</v>
      </c>
      <c r="G885" s="25">
        <v>0</v>
      </c>
      <c r="H885" s="25">
        <f t="shared" si="35"/>
        <v>12.3</v>
      </c>
    </row>
    <row r="886" spans="1:8" x14ac:dyDescent="0.2">
      <c r="A886" s="7" t="s">
        <v>107</v>
      </c>
      <c r="B886" s="28" t="s">
        <v>239</v>
      </c>
      <c r="C886" s="28" t="s">
        <v>100</v>
      </c>
      <c r="D886" s="25">
        <v>0.05</v>
      </c>
      <c r="E886" s="23">
        <f>SUMIFS(UK!H:H,UK!A:A,'Special condition stocks'!C886,UK!C:C,'Special condition stocks'!A886)</f>
        <v>0</v>
      </c>
      <c r="F886" s="25">
        <f t="shared" si="34"/>
        <v>0</v>
      </c>
      <c r="G886" s="25">
        <v>0</v>
      </c>
      <c r="H886" s="25">
        <f t="shared" si="35"/>
        <v>0</v>
      </c>
    </row>
    <row r="887" spans="1:8" x14ac:dyDescent="0.2">
      <c r="A887" s="7" t="s">
        <v>29</v>
      </c>
      <c r="B887" s="28" t="s">
        <v>258</v>
      </c>
      <c r="C887" s="28" t="s">
        <v>90</v>
      </c>
      <c r="D887" s="25">
        <v>0.25</v>
      </c>
      <c r="E887" s="23">
        <f>SUMIFS(UK!H:H,UK!A:A,'Special condition stocks'!C887,UK!C:C,'Special condition stocks'!A887)</f>
        <v>7.2999999999999995E-2</v>
      </c>
      <c r="F887" s="25">
        <f t="shared" si="34"/>
        <v>1.7999999999999999E-2</v>
      </c>
      <c r="G887" s="25">
        <v>0</v>
      </c>
      <c r="H887" s="25">
        <f t="shared" si="35"/>
        <v>1.7999999999999999E-2</v>
      </c>
    </row>
    <row r="888" spans="1:8" x14ac:dyDescent="0.2">
      <c r="A888" s="7" t="s">
        <v>32</v>
      </c>
      <c r="B888" s="28" t="s">
        <v>258</v>
      </c>
      <c r="C888" s="28" t="s">
        <v>90</v>
      </c>
      <c r="D888" s="25">
        <v>0.25</v>
      </c>
      <c r="E888" s="23">
        <f>SUMIFS(UK!H:H,UK!A:A,'Special condition stocks'!C888,UK!C:C,'Special condition stocks'!A888)</f>
        <v>0.1</v>
      </c>
      <c r="F888" s="25">
        <f t="shared" si="34"/>
        <v>2.5000000000000001E-2</v>
      </c>
      <c r="G888" s="25">
        <v>0</v>
      </c>
      <c r="H888" s="25">
        <f t="shared" si="35"/>
        <v>2.5000000000000001E-2</v>
      </c>
    </row>
    <row r="889" spans="1:8" x14ac:dyDescent="0.2">
      <c r="A889" s="7" t="s">
        <v>31</v>
      </c>
      <c r="B889" s="28" t="s">
        <v>258</v>
      </c>
      <c r="C889" s="28" t="s">
        <v>90</v>
      </c>
      <c r="D889" s="25">
        <v>0.25</v>
      </c>
      <c r="E889" s="23">
        <f>SUMIFS(UK!H:H,UK!A:A,'Special condition stocks'!C889,UK!C:C,'Special condition stocks'!A889)</f>
        <v>0.1</v>
      </c>
      <c r="F889" s="25">
        <f t="shared" si="34"/>
        <v>2.5000000000000001E-2</v>
      </c>
      <c r="G889" s="25">
        <v>0</v>
      </c>
      <c r="H889" s="25">
        <f t="shared" si="35"/>
        <v>2.5000000000000001E-2</v>
      </c>
    </row>
    <row r="890" spans="1:8" x14ac:dyDescent="0.2">
      <c r="A890" s="7" t="s">
        <v>30</v>
      </c>
      <c r="B890" s="28" t="s">
        <v>258</v>
      </c>
      <c r="C890" s="28" t="s">
        <v>90</v>
      </c>
      <c r="D890" s="25">
        <v>0.25</v>
      </c>
      <c r="E890" s="23">
        <f>SUMIFS(UK!H:H,UK!A:A,'Special condition stocks'!C890,UK!C:C,'Special condition stocks'!A890)</f>
        <v>7.2999999999999995E-2</v>
      </c>
      <c r="F890" s="25">
        <f t="shared" si="34"/>
        <v>1.7999999999999999E-2</v>
      </c>
      <c r="G890" s="25">
        <v>0</v>
      </c>
      <c r="H890" s="25">
        <f t="shared" si="35"/>
        <v>1.7999999999999999E-2</v>
      </c>
    </row>
    <row r="891" spans="1:8" x14ac:dyDescent="0.2">
      <c r="A891" s="7" t="s">
        <v>4</v>
      </c>
      <c r="B891" s="28" t="s">
        <v>258</v>
      </c>
      <c r="C891" s="28" t="s">
        <v>90</v>
      </c>
      <c r="D891" s="25">
        <v>0.25</v>
      </c>
      <c r="E891" s="23">
        <f>SUMIFS(UK!H:H,UK!A:A,'Special condition stocks'!C891,UK!C:C,'Special condition stocks'!A891)</f>
        <v>5.6289999999999996</v>
      </c>
      <c r="F891" s="25">
        <f t="shared" si="34"/>
        <v>1.407</v>
      </c>
      <c r="G891" s="25">
        <v>0</v>
      </c>
      <c r="H891" s="25">
        <f t="shared" si="35"/>
        <v>1.407</v>
      </c>
    </row>
    <row r="892" spans="1:8" x14ac:dyDescent="0.2">
      <c r="A892" s="7" t="s">
        <v>13</v>
      </c>
      <c r="B892" s="28" t="s">
        <v>258</v>
      </c>
      <c r="C892" s="28" t="s">
        <v>90</v>
      </c>
      <c r="D892" s="25">
        <v>0.25</v>
      </c>
      <c r="E892" s="23">
        <f>SUMIFS(UK!H:H,UK!A:A,'Special condition stocks'!C892,UK!C:C,'Special condition stocks'!A892)</f>
        <v>0.79400000000000004</v>
      </c>
      <c r="F892" s="25">
        <f t="shared" si="34"/>
        <v>0.19900000000000001</v>
      </c>
      <c r="G892" s="25">
        <v>0</v>
      </c>
      <c r="H892" s="25">
        <f t="shared" si="35"/>
        <v>0.19900000000000001</v>
      </c>
    </row>
    <row r="893" spans="1:8" x14ac:dyDescent="0.2">
      <c r="A893" s="7" t="s">
        <v>17</v>
      </c>
      <c r="B893" s="28" t="s">
        <v>258</v>
      </c>
      <c r="C893" s="28" t="s">
        <v>90</v>
      </c>
      <c r="D893" s="25">
        <v>0.25</v>
      </c>
      <c r="E893" s="23">
        <f>SUMIFS(UK!H:H,UK!A:A,'Special condition stocks'!C893,UK!C:C,'Special condition stocks'!A893)</f>
        <v>0.2</v>
      </c>
      <c r="F893" s="25">
        <f t="shared" si="34"/>
        <v>0.05</v>
      </c>
      <c r="G893" s="25">
        <v>0</v>
      </c>
      <c r="H893" s="25">
        <f t="shared" si="35"/>
        <v>0.05</v>
      </c>
    </row>
    <row r="894" spans="1:8" x14ac:dyDescent="0.2">
      <c r="A894" s="7" t="s">
        <v>18</v>
      </c>
      <c r="B894" s="28" t="s">
        <v>258</v>
      </c>
      <c r="C894" s="28" t="s">
        <v>90</v>
      </c>
      <c r="D894" s="25">
        <v>0.25</v>
      </c>
      <c r="E894" s="23">
        <f>SUMIFS(UK!H:H,UK!A:A,'Special condition stocks'!C894,UK!C:C,'Special condition stocks'!A894)</f>
        <v>2.0049999999999999</v>
      </c>
      <c r="F894" s="25">
        <f t="shared" si="34"/>
        <v>0.501</v>
      </c>
      <c r="G894" s="25">
        <v>0</v>
      </c>
      <c r="H894" s="25">
        <f t="shared" si="35"/>
        <v>0.501</v>
      </c>
    </row>
    <row r="895" spans="1:8" x14ac:dyDescent="0.2">
      <c r="A895" s="7" t="s">
        <v>14</v>
      </c>
      <c r="B895" s="28" t="s">
        <v>258</v>
      </c>
      <c r="C895" s="28" t="s">
        <v>90</v>
      </c>
      <c r="D895" s="25">
        <v>0.25</v>
      </c>
      <c r="E895" s="23">
        <f>SUMIFS(UK!H:H,UK!A:A,'Special condition stocks'!C895,UK!C:C,'Special condition stocks'!A895)</f>
        <v>16.503</v>
      </c>
      <c r="F895" s="25">
        <f t="shared" si="34"/>
        <v>4.1260000000000003</v>
      </c>
      <c r="G895" s="25">
        <v>0</v>
      </c>
      <c r="H895" s="25">
        <f t="shared" si="35"/>
        <v>4.1260000000000003</v>
      </c>
    </row>
    <row r="896" spans="1:8" x14ac:dyDescent="0.2">
      <c r="A896" s="7" t="s">
        <v>7</v>
      </c>
      <c r="B896" s="28" t="s">
        <v>258</v>
      </c>
      <c r="C896" s="28" t="s">
        <v>90</v>
      </c>
      <c r="D896" s="25">
        <v>0.25</v>
      </c>
      <c r="E896" s="23">
        <f>SUMIFS(UK!H:H,UK!A:A,'Special condition stocks'!C896,UK!C:C,'Special condition stocks'!A896)</f>
        <v>0.1</v>
      </c>
      <c r="F896" s="25">
        <f t="shared" si="34"/>
        <v>2.5000000000000001E-2</v>
      </c>
      <c r="G896" s="25">
        <v>0</v>
      </c>
      <c r="H896" s="25">
        <f t="shared" si="35"/>
        <v>2.5000000000000001E-2</v>
      </c>
    </row>
    <row r="897" spans="1:8" x14ac:dyDescent="0.2">
      <c r="A897" s="7" t="s">
        <v>15</v>
      </c>
      <c r="B897" s="28" t="s">
        <v>258</v>
      </c>
      <c r="C897" s="28" t="s">
        <v>90</v>
      </c>
      <c r="D897" s="25">
        <v>0.25</v>
      </c>
      <c r="E897" s="23">
        <f>SUMIFS(UK!H:H,UK!A:A,'Special condition stocks'!C897,UK!C:C,'Special condition stocks'!A897)</f>
        <v>4.43</v>
      </c>
      <c r="F897" s="25">
        <f t="shared" si="34"/>
        <v>1.1080000000000001</v>
      </c>
      <c r="G897" s="25">
        <v>0</v>
      </c>
      <c r="H897" s="25">
        <f t="shared" si="35"/>
        <v>1.1080000000000001</v>
      </c>
    </row>
    <row r="898" spans="1:8" x14ac:dyDescent="0.2">
      <c r="A898" s="7" t="s">
        <v>66</v>
      </c>
      <c r="B898" s="28" t="s">
        <v>258</v>
      </c>
      <c r="C898" s="28" t="s">
        <v>90</v>
      </c>
      <c r="D898" s="25">
        <v>0.25</v>
      </c>
      <c r="E898" s="23">
        <f>SUMIFS(UK!H:H,UK!A:A,'Special condition stocks'!C898,UK!C:C,'Special condition stocks'!A898)</f>
        <v>0</v>
      </c>
      <c r="F898" s="25">
        <f t="shared" si="34"/>
        <v>0</v>
      </c>
      <c r="G898" s="25">
        <v>0</v>
      </c>
      <c r="H898" s="25">
        <f t="shared" si="35"/>
        <v>0</v>
      </c>
    </row>
    <row r="899" spans="1:8" x14ac:dyDescent="0.2">
      <c r="A899" s="7" t="s">
        <v>23</v>
      </c>
      <c r="B899" s="28" t="s">
        <v>258</v>
      </c>
      <c r="C899" s="28" t="s">
        <v>90</v>
      </c>
      <c r="D899" s="25">
        <v>0.25</v>
      </c>
      <c r="E899" s="23">
        <f>SUMIFS(UK!H:H,UK!A:A,'Special condition stocks'!C899,UK!C:C,'Special condition stocks'!A899)</f>
        <v>0</v>
      </c>
      <c r="F899" s="25">
        <f t="shared" si="34"/>
        <v>0</v>
      </c>
      <c r="G899" s="25">
        <v>0</v>
      </c>
      <c r="H899" s="25">
        <f t="shared" si="35"/>
        <v>0</v>
      </c>
    </row>
    <row r="900" spans="1:8" x14ac:dyDescent="0.2">
      <c r="A900" s="7" t="s">
        <v>24</v>
      </c>
      <c r="B900" s="28" t="s">
        <v>258</v>
      </c>
      <c r="C900" s="28" t="s">
        <v>90</v>
      </c>
      <c r="D900" s="25">
        <v>0.25</v>
      </c>
      <c r="E900" s="23">
        <f>SUMIFS(UK!H:H,UK!A:A,'Special condition stocks'!C900,UK!C:C,'Special condition stocks'!A900)</f>
        <v>0</v>
      </c>
      <c r="F900" s="25">
        <f t="shared" si="34"/>
        <v>0</v>
      </c>
      <c r="G900" s="25">
        <v>0</v>
      </c>
      <c r="H900" s="25">
        <f t="shared" si="35"/>
        <v>0</v>
      </c>
    </row>
    <row r="901" spans="1:8" x14ac:dyDescent="0.2">
      <c r="A901" s="7" t="s">
        <v>11</v>
      </c>
      <c r="B901" s="28" t="s">
        <v>258</v>
      </c>
      <c r="C901" s="28" t="s">
        <v>90</v>
      </c>
      <c r="D901" s="25">
        <v>0.25</v>
      </c>
      <c r="E901" s="23">
        <f>SUMIFS(UK!H:H,UK!A:A,'Special condition stocks'!C901,UK!C:C,'Special condition stocks'!A901)</f>
        <v>0</v>
      </c>
      <c r="F901" s="25">
        <f t="shared" si="34"/>
        <v>0</v>
      </c>
      <c r="G901" s="25">
        <v>0</v>
      </c>
      <c r="H901" s="25">
        <f t="shared" si="35"/>
        <v>0</v>
      </c>
    </row>
    <row r="902" spans="1:8" x14ac:dyDescent="0.2">
      <c r="A902" s="7" t="s">
        <v>21</v>
      </c>
      <c r="B902" s="28" t="s">
        <v>258</v>
      </c>
      <c r="C902" s="28" t="s">
        <v>90</v>
      </c>
      <c r="D902" s="25">
        <v>0.25</v>
      </c>
      <c r="E902" s="23">
        <f>SUMIFS(UK!H:H,UK!A:A,'Special condition stocks'!C902,UK!C:C,'Special condition stocks'!A902)</f>
        <v>6.5000000000000002E-2</v>
      </c>
      <c r="F902" s="25">
        <f t="shared" si="34"/>
        <v>1.6E-2</v>
      </c>
      <c r="G902" s="25">
        <v>0</v>
      </c>
      <c r="H902" s="25">
        <f t="shared" si="35"/>
        <v>1.6E-2</v>
      </c>
    </row>
    <row r="903" spans="1:8" x14ac:dyDescent="0.2">
      <c r="A903" s="7" t="s">
        <v>12</v>
      </c>
      <c r="B903" s="28" t="s">
        <v>258</v>
      </c>
      <c r="C903" s="28" t="s">
        <v>90</v>
      </c>
      <c r="D903" s="25">
        <v>0.25</v>
      </c>
      <c r="E903" s="23">
        <f>SUMIFS(UK!H:H,UK!A:A,'Special condition stocks'!C903,UK!C:C,'Special condition stocks'!A903)</f>
        <v>1.6</v>
      </c>
      <c r="F903" s="25">
        <f t="shared" si="34"/>
        <v>0.4</v>
      </c>
      <c r="G903" s="25">
        <v>0</v>
      </c>
      <c r="H903" s="25">
        <f t="shared" si="35"/>
        <v>0.4</v>
      </c>
    </row>
    <row r="904" spans="1:8" x14ac:dyDescent="0.2">
      <c r="A904" s="7" t="s">
        <v>49</v>
      </c>
      <c r="B904" s="28" t="s">
        <v>258</v>
      </c>
      <c r="C904" s="28" t="s">
        <v>90</v>
      </c>
      <c r="D904" s="25">
        <v>0.25</v>
      </c>
      <c r="E904" s="23">
        <f>SUMIFS(UK!H:H,UK!A:A,'Special condition stocks'!C904,UK!C:C,'Special condition stocks'!A904)</f>
        <v>0</v>
      </c>
      <c r="F904" s="25">
        <f t="shared" si="34"/>
        <v>0</v>
      </c>
      <c r="G904" s="25">
        <v>0</v>
      </c>
      <c r="H904" s="25">
        <f t="shared" si="35"/>
        <v>0</v>
      </c>
    </row>
    <row r="905" spans="1:8" x14ac:dyDescent="0.2">
      <c r="A905" s="7" t="s">
        <v>5</v>
      </c>
      <c r="B905" s="28" t="s">
        <v>258</v>
      </c>
      <c r="C905" s="28" t="s">
        <v>90</v>
      </c>
      <c r="D905" s="25">
        <v>0.25</v>
      </c>
      <c r="E905" s="23">
        <f>SUMIFS(UK!H:H,UK!A:A,'Special condition stocks'!C905,UK!C:C,'Special condition stocks'!A905)</f>
        <v>6.6</v>
      </c>
      <c r="F905" s="25">
        <f t="shared" si="34"/>
        <v>1.65</v>
      </c>
      <c r="G905" s="25">
        <v>0</v>
      </c>
      <c r="H905" s="25">
        <f t="shared" si="35"/>
        <v>1.65</v>
      </c>
    </row>
    <row r="906" spans="1:8" x14ac:dyDescent="0.2">
      <c r="A906" s="7" t="s">
        <v>16</v>
      </c>
      <c r="B906" s="28" t="s">
        <v>258</v>
      </c>
      <c r="C906" s="28" t="s">
        <v>90</v>
      </c>
      <c r="D906" s="25">
        <v>0.25</v>
      </c>
      <c r="E906" s="23">
        <f>SUMIFS(UK!H:H,UK!A:A,'Special condition stocks'!C906,UK!C:C,'Special condition stocks'!A906)</f>
        <v>0.26200000000000001</v>
      </c>
      <c r="F906" s="25">
        <f t="shared" si="34"/>
        <v>6.6000000000000003E-2</v>
      </c>
      <c r="G906" s="25">
        <v>0</v>
      </c>
      <c r="H906" s="25">
        <f t="shared" si="35"/>
        <v>6.6000000000000003E-2</v>
      </c>
    </row>
    <row r="907" spans="1:8" x14ac:dyDescent="0.2">
      <c r="A907" s="7" t="s">
        <v>25</v>
      </c>
      <c r="B907" s="28" t="s">
        <v>258</v>
      </c>
      <c r="C907" s="28" t="s">
        <v>90</v>
      </c>
      <c r="D907" s="25">
        <v>0.25</v>
      </c>
      <c r="E907" s="23">
        <f>SUMIFS(UK!H:H,UK!A:A,'Special condition stocks'!C907,UK!C:C,'Special condition stocks'!A907)</f>
        <v>3.2000000000000001E-2</v>
      </c>
      <c r="F907" s="25">
        <f t="shared" si="34"/>
        <v>8.0000000000000002E-3</v>
      </c>
      <c r="G907" s="25">
        <v>0</v>
      </c>
      <c r="H907" s="25">
        <f t="shared" si="35"/>
        <v>8.0000000000000002E-3</v>
      </c>
    </row>
    <row r="908" spans="1:8" x14ac:dyDescent="0.2">
      <c r="A908" s="7" t="s">
        <v>28</v>
      </c>
      <c r="B908" s="28" t="s">
        <v>258</v>
      </c>
      <c r="C908" s="28" t="s">
        <v>90</v>
      </c>
      <c r="D908" s="25">
        <v>0.25</v>
      </c>
      <c r="E908" s="23">
        <f>SUMIFS(UK!H:H,UK!A:A,'Special condition stocks'!C908,UK!C:C,'Special condition stocks'!A908)</f>
        <v>0</v>
      </c>
      <c r="F908" s="25">
        <f t="shared" si="34"/>
        <v>0</v>
      </c>
      <c r="G908" s="25">
        <v>0</v>
      </c>
      <c r="H908" s="25">
        <f t="shared" si="35"/>
        <v>0</v>
      </c>
    </row>
    <row r="909" spans="1:8" x14ac:dyDescent="0.2">
      <c r="A909" s="7" t="s">
        <v>27</v>
      </c>
      <c r="B909" s="28" t="s">
        <v>258</v>
      </c>
      <c r="C909" s="28" t="s">
        <v>90</v>
      </c>
      <c r="D909" s="25">
        <v>0.25</v>
      </c>
      <c r="E909" s="23">
        <f>SUMIFS(UK!H:H,UK!A:A,'Special condition stocks'!C909,UK!C:C,'Special condition stocks'!A909)</f>
        <v>0</v>
      </c>
      <c r="F909" s="25">
        <f t="shared" si="34"/>
        <v>0</v>
      </c>
      <c r="G909" s="25">
        <v>0</v>
      </c>
      <c r="H909" s="25">
        <f t="shared" si="35"/>
        <v>0</v>
      </c>
    </row>
    <row r="910" spans="1:8" x14ac:dyDescent="0.2">
      <c r="A910" s="7" t="s">
        <v>26</v>
      </c>
      <c r="B910" s="28" t="s">
        <v>258</v>
      </c>
      <c r="C910" s="28" t="s">
        <v>90</v>
      </c>
      <c r="D910" s="25">
        <v>0.25</v>
      </c>
      <c r="E910" s="23">
        <f>SUMIFS(UK!H:H,UK!A:A,'Special condition stocks'!C910,UK!C:C,'Special condition stocks'!A910)</f>
        <v>0</v>
      </c>
      <c r="F910" s="25">
        <f t="shared" si="34"/>
        <v>0</v>
      </c>
      <c r="G910" s="25">
        <v>0</v>
      </c>
      <c r="H910" s="25">
        <f t="shared" si="35"/>
        <v>0</v>
      </c>
    </row>
    <row r="911" spans="1:8" x14ac:dyDescent="0.2">
      <c r="A911" s="7" t="s">
        <v>108</v>
      </c>
      <c r="B911" s="28" t="s">
        <v>258</v>
      </c>
      <c r="C911" s="28" t="s">
        <v>90</v>
      </c>
      <c r="D911" s="25">
        <v>0.25</v>
      </c>
      <c r="E911" s="23">
        <f>SUMIFS(UK!H:H,UK!A:A,'Special condition stocks'!C911,UK!C:C,'Special condition stocks'!A911)</f>
        <v>0</v>
      </c>
      <c r="F911" s="25">
        <f t="shared" si="34"/>
        <v>0</v>
      </c>
      <c r="G911" s="25">
        <v>0</v>
      </c>
      <c r="H911" s="25">
        <f t="shared" si="35"/>
        <v>0</v>
      </c>
    </row>
    <row r="912" spans="1:8" x14ac:dyDescent="0.2">
      <c r="A912" s="7" t="s">
        <v>20</v>
      </c>
      <c r="B912" s="28" t="s">
        <v>258</v>
      </c>
      <c r="C912" s="28" t="s">
        <v>90</v>
      </c>
      <c r="D912" s="25">
        <v>0.25</v>
      </c>
      <c r="E912" s="23">
        <f>SUMIFS(UK!H:H,UK!A:A,'Special condition stocks'!C912,UK!C:C,'Special condition stocks'!A912)</f>
        <v>3.2000000000000001E-2</v>
      </c>
      <c r="F912" s="25">
        <f t="shared" si="34"/>
        <v>8.0000000000000002E-3</v>
      </c>
      <c r="G912" s="25">
        <v>0</v>
      </c>
      <c r="H912" s="25">
        <f t="shared" si="35"/>
        <v>8.0000000000000002E-3</v>
      </c>
    </row>
    <row r="913" spans="1:8" x14ac:dyDescent="0.2">
      <c r="A913" s="7" t="s">
        <v>10</v>
      </c>
      <c r="B913" s="28" t="s">
        <v>258</v>
      </c>
      <c r="C913" s="28" t="s">
        <v>90</v>
      </c>
      <c r="D913" s="25">
        <v>0.25</v>
      </c>
      <c r="E913" s="23">
        <f>SUMIFS(UK!H:H,UK!A:A,'Special condition stocks'!C913,UK!C:C,'Special condition stocks'!A913)</f>
        <v>1.7</v>
      </c>
      <c r="F913" s="25">
        <f t="shared" si="34"/>
        <v>0.42499999999999999</v>
      </c>
      <c r="G913" s="25">
        <v>0</v>
      </c>
      <c r="H913" s="25">
        <f t="shared" si="35"/>
        <v>0.42499999999999999</v>
      </c>
    </row>
    <row r="914" spans="1:8" x14ac:dyDescent="0.2">
      <c r="A914" s="7" t="s">
        <v>9</v>
      </c>
      <c r="B914" s="28" t="s">
        <v>258</v>
      </c>
      <c r="C914" s="28" t="s">
        <v>90</v>
      </c>
      <c r="D914" s="25">
        <v>0.25</v>
      </c>
      <c r="E914" s="23">
        <f>SUMIFS(UK!H:H,UK!A:A,'Special condition stocks'!C914,UK!C:C,'Special condition stocks'!A914)</f>
        <v>0.8</v>
      </c>
      <c r="F914" s="25">
        <f t="shared" si="34"/>
        <v>0.2</v>
      </c>
      <c r="G914" s="25">
        <v>0</v>
      </c>
      <c r="H914" s="25">
        <f t="shared" si="35"/>
        <v>0.2</v>
      </c>
    </row>
    <row r="915" spans="1:8" x14ac:dyDescent="0.2">
      <c r="A915" s="7" t="s">
        <v>2</v>
      </c>
      <c r="B915" s="28" t="s">
        <v>258</v>
      </c>
      <c r="C915" s="28" t="s">
        <v>90</v>
      </c>
      <c r="D915" s="25">
        <v>0.25</v>
      </c>
      <c r="E915" s="23">
        <f>SUMIFS(UK!H:H,UK!A:A,'Special condition stocks'!C915,UK!C:C,'Special condition stocks'!A915)</f>
        <v>32.299999999999997</v>
      </c>
      <c r="F915" s="25">
        <f t="shared" si="34"/>
        <v>8.0749999999999993</v>
      </c>
      <c r="G915" s="25">
        <v>0</v>
      </c>
      <c r="H915" s="25">
        <f t="shared" si="35"/>
        <v>8.0749999999999993</v>
      </c>
    </row>
    <row r="916" spans="1:8" x14ac:dyDescent="0.2">
      <c r="A916" s="7" t="s">
        <v>6</v>
      </c>
      <c r="B916" s="28" t="s">
        <v>258</v>
      </c>
      <c r="C916" s="28" t="s">
        <v>90</v>
      </c>
      <c r="D916" s="25">
        <v>0.25</v>
      </c>
      <c r="E916" s="23">
        <f>SUMIFS(UK!H:H,UK!A:A,'Special condition stocks'!C916,UK!C:C,'Special condition stocks'!A916)</f>
        <v>17.7</v>
      </c>
      <c r="F916" s="25">
        <f t="shared" si="34"/>
        <v>4.4249999999999998</v>
      </c>
      <c r="G916" s="25">
        <v>0</v>
      </c>
      <c r="H916" s="25">
        <f t="shared" si="35"/>
        <v>4.4249999999999998</v>
      </c>
    </row>
    <row r="917" spans="1:8" x14ac:dyDescent="0.2">
      <c r="A917" s="7" t="s">
        <v>19</v>
      </c>
      <c r="B917" s="28" t="s">
        <v>258</v>
      </c>
      <c r="C917" s="28" t="s">
        <v>90</v>
      </c>
      <c r="D917" s="25">
        <v>0.25</v>
      </c>
      <c r="E917" s="23">
        <f>SUMIFS(UK!H:H,UK!A:A,'Special condition stocks'!C917,UK!C:C,'Special condition stocks'!A917)</f>
        <v>0</v>
      </c>
      <c r="F917" s="25">
        <f t="shared" si="34"/>
        <v>0</v>
      </c>
      <c r="G917" s="25">
        <v>0</v>
      </c>
      <c r="H917" s="25">
        <f t="shared" si="35"/>
        <v>0</v>
      </c>
    </row>
    <row r="918" spans="1:8" x14ac:dyDescent="0.2">
      <c r="A918" s="7" t="s">
        <v>8</v>
      </c>
      <c r="B918" s="28" t="s">
        <v>258</v>
      </c>
      <c r="C918" s="28" t="s">
        <v>90</v>
      </c>
      <c r="D918" s="25">
        <v>0.25</v>
      </c>
      <c r="E918" s="23">
        <f>SUMIFS(UK!H:H,UK!A:A,'Special condition stocks'!C918,UK!C:C,'Special condition stocks'!A918)</f>
        <v>0.1</v>
      </c>
      <c r="F918" s="25">
        <f t="shared" si="34"/>
        <v>2.5000000000000001E-2</v>
      </c>
      <c r="G918" s="25">
        <v>0</v>
      </c>
      <c r="H918" s="25">
        <f t="shared" si="35"/>
        <v>2.5000000000000001E-2</v>
      </c>
    </row>
    <row r="919" spans="1:8" x14ac:dyDescent="0.2">
      <c r="A919" s="7" t="s">
        <v>22</v>
      </c>
      <c r="B919" s="28" t="s">
        <v>258</v>
      </c>
      <c r="C919" s="28" t="s">
        <v>90</v>
      </c>
      <c r="D919" s="25">
        <v>0.25</v>
      </c>
      <c r="E919" s="23">
        <f>SUMIFS(UK!H:H,UK!A:A,'Special condition stocks'!C919,UK!C:C,'Special condition stocks'!A919)</f>
        <v>0.8</v>
      </c>
      <c r="F919" s="25">
        <f t="shared" si="34"/>
        <v>0.2</v>
      </c>
      <c r="G919" s="25">
        <v>0</v>
      </c>
      <c r="H919" s="25">
        <f t="shared" si="35"/>
        <v>0.2</v>
      </c>
    </row>
    <row r="920" spans="1:8" x14ac:dyDescent="0.2">
      <c r="A920" s="7" t="s">
        <v>107</v>
      </c>
      <c r="B920" s="28" t="s">
        <v>258</v>
      </c>
      <c r="C920" s="28" t="s">
        <v>90</v>
      </c>
      <c r="D920" s="25">
        <v>0.25</v>
      </c>
      <c r="E920" s="23">
        <f>SUMIFS(UK!H:H,UK!A:A,'Special condition stocks'!C920,UK!C:C,'Special condition stocks'!A920)</f>
        <v>0</v>
      </c>
      <c r="F920" s="25">
        <f t="shared" si="34"/>
        <v>0</v>
      </c>
      <c r="G920" s="25">
        <v>0</v>
      </c>
      <c r="H920" s="25">
        <f t="shared" si="35"/>
        <v>0</v>
      </c>
    </row>
    <row r="921" spans="1:8" x14ac:dyDescent="0.2">
      <c r="A921" s="7" t="s">
        <v>29</v>
      </c>
      <c r="B921" s="28" t="s">
        <v>240</v>
      </c>
      <c r="C921" s="28" t="s">
        <v>91</v>
      </c>
      <c r="D921" s="25">
        <v>0.1</v>
      </c>
      <c r="E921" s="23">
        <f>SUMIFS(UK!H:H,UK!A:A,'Special condition stocks'!C921,UK!C:C,'Special condition stocks'!A921)</f>
        <v>0</v>
      </c>
      <c r="F921" s="25">
        <f t="shared" si="34"/>
        <v>0</v>
      </c>
      <c r="G921" s="25">
        <v>0</v>
      </c>
      <c r="H921" s="25">
        <f t="shared" si="35"/>
        <v>0</v>
      </c>
    </row>
    <row r="922" spans="1:8" x14ac:dyDescent="0.2">
      <c r="A922" s="7" t="s">
        <v>32</v>
      </c>
      <c r="B922" s="28" t="s">
        <v>240</v>
      </c>
      <c r="C922" s="28" t="s">
        <v>91</v>
      </c>
      <c r="D922" s="25">
        <v>0.1</v>
      </c>
      <c r="E922" s="23">
        <f>SUMIFS(UK!H:H,UK!A:A,'Special condition stocks'!C922,UK!C:C,'Special condition stocks'!A922)</f>
        <v>0</v>
      </c>
      <c r="F922" s="25">
        <f t="shared" si="34"/>
        <v>0</v>
      </c>
      <c r="G922" s="25">
        <v>0</v>
      </c>
      <c r="H922" s="25">
        <f t="shared" si="35"/>
        <v>0</v>
      </c>
    </row>
    <row r="923" spans="1:8" x14ac:dyDescent="0.2">
      <c r="A923" s="7" t="s">
        <v>31</v>
      </c>
      <c r="B923" s="28" t="s">
        <v>240</v>
      </c>
      <c r="C923" s="28" t="s">
        <v>91</v>
      </c>
      <c r="D923" s="25">
        <v>0.1</v>
      </c>
      <c r="E923" s="23">
        <f>SUMIFS(UK!H:H,UK!A:A,'Special condition stocks'!C923,UK!C:C,'Special condition stocks'!A923)</f>
        <v>0</v>
      </c>
      <c r="F923" s="25">
        <f t="shared" si="34"/>
        <v>0</v>
      </c>
      <c r="G923" s="25">
        <v>0</v>
      </c>
      <c r="H923" s="25">
        <f t="shared" si="35"/>
        <v>0</v>
      </c>
    </row>
    <row r="924" spans="1:8" x14ac:dyDescent="0.2">
      <c r="A924" s="7" t="s">
        <v>30</v>
      </c>
      <c r="B924" s="28" t="s">
        <v>240</v>
      </c>
      <c r="C924" s="28" t="s">
        <v>91</v>
      </c>
      <c r="D924" s="25">
        <v>0.1</v>
      </c>
      <c r="E924" s="23">
        <f>SUMIFS(UK!H:H,UK!A:A,'Special condition stocks'!C924,UK!C:C,'Special condition stocks'!A924)</f>
        <v>0</v>
      </c>
      <c r="F924" s="25">
        <f t="shared" si="34"/>
        <v>0</v>
      </c>
      <c r="G924" s="25">
        <v>0</v>
      </c>
      <c r="H924" s="25">
        <f t="shared" si="35"/>
        <v>0</v>
      </c>
    </row>
    <row r="925" spans="1:8" x14ac:dyDescent="0.2">
      <c r="A925" s="7" t="s">
        <v>4</v>
      </c>
      <c r="B925" s="28" t="s">
        <v>240</v>
      </c>
      <c r="C925" s="28" t="s">
        <v>91</v>
      </c>
      <c r="D925" s="25">
        <v>0.1</v>
      </c>
      <c r="E925" s="23">
        <f>SUMIFS(UK!H:H,UK!A:A,'Special condition stocks'!C925,UK!C:C,'Special condition stocks'!A925)</f>
        <v>10.117000000000001</v>
      </c>
      <c r="F925" s="25">
        <f t="shared" si="34"/>
        <v>1.012</v>
      </c>
      <c r="G925" s="25">
        <v>0</v>
      </c>
      <c r="H925" s="25">
        <f t="shared" si="35"/>
        <v>1.012</v>
      </c>
    </row>
    <row r="926" spans="1:8" x14ac:dyDescent="0.2">
      <c r="A926" s="7" t="s">
        <v>13</v>
      </c>
      <c r="B926" s="28" t="s">
        <v>240</v>
      </c>
      <c r="C926" s="28" t="s">
        <v>91</v>
      </c>
      <c r="D926" s="25">
        <v>0.1</v>
      </c>
      <c r="E926" s="23">
        <f>SUMIFS(UK!H:H,UK!A:A,'Special condition stocks'!C926,UK!C:C,'Special condition stocks'!A926)</f>
        <v>0.505</v>
      </c>
      <c r="F926" s="25">
        <f t="shared" si="34"/>
        <v>5.0999999999999997E-2</v>
      </c>
      <c r="G926" s="25">
        <v>0</v>
      </c>
      <c r="H926" s="25">
        <f t="shared" si="35"/>
        <v>5.0999999999999997E-2</v>
      </c>
    </row>
    <row r="927" spans="1:8" x14ac:dyDescent="0.2">
      <c r="A927" s="7" t="s">
        <v>17</v>
      </c>
      <c r="B927" s="28" t="s">
        <v>240</v>
      </c>
      <c r="C927" s="28" t="s">
        <v>91</v>
      </c>
      <c r="D927" s="25">
        <v>0.1</v>
      </c>
      <c r="E927" s="23">
        <f>SUMIFS(UK!H:H,UK!A:A,'Special condition stocks'!C927,UK!C:C,'Special condition stocks'!A927)</f>
        <v>0.9</v>
      </c>
      <c r="F927" s="25">
        <f t="shared" si="34"/>
        <v>0.09</v>
      </c>
      <c r="G927" s="25">
        <v>0</v>
      </c>
      <c r="H927" s="25">
        <f t="shared" si="35"/>
        <v>0.09</v>
      </c>
    </row>
    <row r="928" spans="1:8" x14ac:dyDescent="0.2">
      <c r="A928" s="7" t="s">
        <v>18</v>
      </c>
      <c r="B928" s="28" t="s">
        <v>240</v>
      </c>
      <c r="C928" s="28" t="s">
        <v>91</v>
      </c>
      <c r="D928" s="25">
        <v>0.1</v>
      </c>
      <c r="E928" s="23">
        <f>SUMIFS(UK!H:H,UK!A:A,'Special condition stocks'!C928,UK!C:C,'Special condition stocks'!A928)</f>
        <v>5.2350000000000003</v>
      </c>
      <c r="F928" s="25">
        <f t="shared" si="34"/>
        <v>0.52400000000000002</v>
      </c>
      <c r="G928" s="25">
        <v>0</v>
      </c>
      <c r="H928" s="25">
        <f t="shared" si="35"/>
        <v>0.52400000000000002</v>
      </c>
    </row>
    <row r="929" spans="1:8" x14ac:dyDescent="0.2">
      <c r="A929" s="7" t="s">
        <v>14</v>
      </c>
      <c r="B929" s="28" t="s">
        <v>240</v>
      </c>
      <c r="C929" s="28" t="s">
        <v>91</v>
      </c>
      <c r="D929" s="25">
        <v>0.1</v>
      </c>
      <c r="E929" s="23">
        <f>SUMIFS(UK!H:H,UK!A:A,'Special condition stocks'!C929,UK!C:C,'Special condition stocks'!A929)</f>
        <v>110.75099999999999</v>
      </c>
      <c r="F929" s="25">
        <f t="shared" ref="F929:F992" si="36">ROUND(E929*D929,3)</f>
        <v>11.074999999999999</v>
      </c>
      <c r="G929" s="25">
        <v>0</v>
      </c>
      <c r="H929" s="25">
        <f t="shared" ref="H929:H992" si="37">F929+G929</f>
        <v>11.074999999999999</v>
      </c>
    </row>
    <row r="930" spans="1:8" x14ac:dyDescent="0.2">
      <c r="A930" s="7" t="s">
        <v>7</v>
      </c>
      <c r="B930" s="28" t="s">
        <v>240</v>
      </c>
      <c r="C930" s="28" t="s">
        <v>91</v>
      </c>
      <c r="D930" s="25">
        <v>0.1</v>
      </c>
      <c r="E930" s="23">
        <f>SUMIFS(UK!H:H,UK!A:A,'Special condition stocks'!C930,UK!C:C,'Special condition stocks'!A930)</f>
        <v>0</v>
      </c>
      <c r="F930" s="25">
        <f t="shared" si="36"/>
        <v>0</v>
      </c>
      <c r="G930" s="25">
        <v>0</v>
      </c>
      <c r="H930" s="25">
        <f t="shared" si="37"/>
        <v>0</v>
      </c>
    </row>
    <row r="931" spans="1:8" x14ac:dyDescent="0.2">
      <c r="A931" s="7" t="s">
        <v>15</v>
      </c>
      <c r="B931" s="28" t="s">
        <v>240</v>
      </c>
      <c r="C931" s="28" t="s">
        <v>91</v>
      </c>
      <c r="D931" s="25">
        <v>0.1</v>
      </c>
      <c r="E931" s="23">
        <f>SUMIFS(UK!H:H,UK!A:A,'Special condition stocks'!C931,UK!C:C,'Special condition stocks'!A931)</f>
        <v>6.6719999999999997</v>
      </c>
      <c r="F931" s="25">
        <f t="shared" si="36"/>
        <v>0.66700000000000004</v>
      </c>
      <c r="G931" s="25">
        <v>0</v>
      </c>
      <c r="H931" s="25">
        <f t="shared" si="37"/>
        <v>0.66700000000000004</v>
      </c>
    </row>
    <row r="932" spans="1:8" x14ac:dyDescent="0.2">
      <c r="A932" s="7" t="s">
        <v>66</v>
      </c>
      <c r="B932" s="28" t="s">
        <v>240</v>
      </c>
      <c r="C932" s="28" t="s">
        <v>91</v>
      </c>
      <c r="D932" s="25">
        <v>0.1</v>
      </c>
      <c r="E932" s="23">
        <f>SUMIFS(UK!H:H,UK!A:A,'Special condition stocks'!C932,UK!C:C,'Special condition stocks'!A932)</f>
        <v>0</v>
      </c>
      <c r="F932" s="25">
        <f t="shared" si="36"/>
        <v>0</v>
      </c>
      <c r="G932" s="25">
        <v>0</v>
      </c>
      <c r="H932" s="25">
        <f t="shared" si="37"/>
        <v>0</v>
      </c>
    </row>
    <row r="933" spans="1:8" x14ac:dyDescent="0.2">
      <c r="A933" s="7" t="s">
        <v>23</v>
      </c>
      <c r="B933" s="28" t="s">
        <v>240</v>
      </c>
      <c r="C933" s="28" t="s">
        <v>91</v>
      </c>
      <c r="D933" s="25">
        <v>0.1</v>
      </c>
      <c r="E933" s="23">
        <f>SUMIFS(UK!H:H,UK!A:A,'Special condition stocks'!C933,UK!C:C,'Special condition stocks'!A933)</f>
        <v>0</v>
      </c>
      <c r="F933" s="25">
        <f t="shared" si="36"/>
        <v>0</v>
      </c>
      <c r="G933" s="25">
        <v>0</v>
      </c>
      <c r="H933" s="25">
        <f t="shared" si="37"/>
        <v>0</v>
      </c>
    </row>
    <row r="934" spans="1:8" x14ac:dyDescent="0.2">
      <c r="A934" s="7" t="s">
        <v>24</v>
      </c>
      <c r="B934" s="28" t="s">
        <v>240</v>
      </c>
      <c r="C934" s="28" t="s">
        <v>91</v>
      </c>
      <c r="D934" s="25">
        <v>0.1</v>
      </c>
      <c r="E934" s="23">
        <f>SUMIFS(UK!H:H,UK!A:A,'Special condition stocks'!C934,UK!C:C,'Special condition stocks'!A934)</f>
        <v>0</v>
      </c>
      <c r="F934" s="25">
        <f t="shared" si="36"/>
        <v>0</v>
      </c>
      <c r="G934" s="25">
        <v>0</v>
      </c>
      <c r="H934" s="25">
        <f t="shared" si="37"/>
        <v>0</v>
      </c>
    </row>
    <row r="935" spans="1:8" x14ac:dyDescent="0.2">
      <c r="A935" s="7" t="s">
        <v>11</v>
      </c>
      <c r="B935" s="28" t="s">
        <v>240</v>
      </c>
      <c r="C935" s="28" t="s">
        <v>91</v>
      </c>
      <c r="D935" s="25">
        <v>0.1</v>
      </c>
      <c r="E935" s="23">
        <f>SUMIFS(UK!H:H,UK!A:A,'Special condition stocks'!C935,UK!C:C,'Special condition stocks'!A935)</f>
        <v>0</v>
      </c>
      <c r="F935" s="25">
        <f t="shared" si="36"/>
        <v>0</v>
      </c>
      <c r="G935" s="25">
        <v>0</v>
      </c>
      <c r="H935" s="25">
        <f t="shared" si="37"/>
        <v>0</v>
      </c>
    </row>
    <row r="936" spans="1:8" x14ac:dyDescent="0.2">
      <c r="A936" s="7" t="s">
        <v>21</v>
      </c>
      <c r="B936" s="28" t="s">
        <v>240</v>
      </c>
      <c r="C936" s="28" t="s">
        <v>91</v>
      </c>
      <c r="D936" s="25">
        <v>0.1</v>
      </c>
      <c r="E936" s="23">
        <f>SUMIFS(UK!H:H,UK!A:A,'Special condition stocks'!C936,UK!C:C,'Special condition stocks'!A936)</f>
        <v>0</v>
      </c>
      <c r="F936" s="25">
        <f t="shared" si="36"/>
        <v>0</v>
      </c>
      <c r="G936" s="25">
        <v>0</v>
      </c>
      <c r="H936" s="25">
        <f t="shared" si="37"/>
        <v>0</v>
      </c>
    </row>
    <row r="937" spans="1:8" x14ac:dyDescent="0.2">
      <c r="A937" s="7" t="s">
        <v>12</v>
      </c>
      <c r="B937" s="28" t="s">
        <v>240</v>
      </c>
      <c r="C937" s="28" t="s">
        <v>91</v>
      </c>
      <c r="D937" s="25">
        <v>0.1</v>
      </c>
      <c r="E937" s="23">
        <f>SUMIFS(UK!H:H,UK!A:A,'Special condition stocks'!C937,UK!C:C,'Special condition stocks'!A937)</f>
        <v>10.1</v>
      </c>
      <c r="F937" s="25">
        <f t="shared" si="36"/>
        <v>1.01</v>
      </c>
      <c r="G937" s="25">
        <v>0</v>
      </c>
      <c r="H937" s="25">
        <f t="shared" si="37"/>
        <v>1.01</v>
      </c>
    </row>
    <row r="938" spans="1:8" x14ac:dyDescent="0.2">
      <c r="A938" s="7" t="s">
        <v>49</v>
      </c>
      <c r="B938" s="28" t="s">
        <v>240</v>
      </c>
      <c r="C938" s="28" t="s">
        <v>91</v>
      </c>
      <c r="D938" s="25">
        <v>0.1</v>
      </c>
      <c r="E938" s="23">
        <f>SUMIFS(UK!H:H,UK!A:A,'Special condition stocks'!C938,UK!C:C,'Special condition stocks'!A938)</f>
        <v>0</v>
      </c>
      <c r="F938" s="25">
        <f t="shared" si="36"/>
        <v>0</v>
      </c>
      <c r="G938" s="25">
        <v>0</v>
      </c>
      <c r="H938" s="25">
        <f t="shared" si="37"/>
        <v>0</v>
      </c>
    </row>
    <row r="939" spans="1:8" x14ac:dyDescent="0.2">
      <c r="A939" s="7" t="s">
        <v>5</v>
      </c>
      <c r="B939" s="28" t="s">
        <v>240</v>
      </c>
      <c r="C939" s="28" t="s">
        <v>91</v>
      </c>
      <c r="D939" s="25">
        <v>0.1</v>
      </c>
      <c r="E939" s="23">
        <f>SUMIFS(UK!H:H,UK!A:A,'Special condition stocks'!C939,UK!C:C,'Special condition stocks'!A939)</f>
        <v>1.1000000000000001</v>
      </c>
      <c r="F939" s="25">
        <f t="shared" si="36"/>
        <v>0.11</v>
      </c>
      <c r="G939" s="25">
        <v>0</v>
      </c>
      <c r="H939" s="25">
        <f t="shared" si="37"/>
        <v>0.11</v>
      </c>
    </row>
    <row r="940" spans="1:8" x14ac:dyDescent="0.2">
      <c r="A940" s="7" t="s">
        <v>16</v>
      </c>
      <c r="B940" s="28" t="s">
        <v>240</v>
      </c>
      <c r="C940" s="28" t="s">
        <v>91</v>
      </c>
      <c r="D940" s="25">
        <v>0.1</v>
      </c>
      <c r="E940" s="23">
        <f>SUMIFS(UK!H:H,UK!A:A,'Special condition stocks'!C940,UK!C:C,'Special condition stocks'!A940)</f>
        <v>4.5</v>
      </c>
      <c r="F940" s="25">
        <f t="shared" si="36"/>
        <v>0.45</v>
      </c>
      <c r="G940" s="25">
        <v>0</v>
      </c>
      <c r="H940" s="25">
        <f t="shared" si="37"/>
        <v>0.45</v>
      </c>
    </row>
    <row r="941" spans="1:8" x14ac:dyDescent="0.2">
      <c r="A941" s="7" t="s">
        <v>25</v>
      </c>
      <c r="B941" s="28" t="s">
        <v>240</v>
      </c>
      <c r="C941" s="28" t="s">
        <v>91</v>
      </c>
      <c r="D941" s="25">
        <v>0.1</v>
      </c>
      <c r="E941" s="23">
        <f>SUMIFS(UK!H:H,UK!A:A,'Special condition stocks'!C941,UK!C:C,'Special condition stocks'!A941)</f>
        <v>0</v>
      </c>
      <c r="F941" s="25">
        <f t="shared" si="36"/>
        <v>0</v>
      </c>
      <c r="G941" s="25">
        <v>0</v>
      </c>
      <c r="H941" s="25">
        <f t="shared" si="37"/>
        <v>0</v>
      </c>
    </row>
    <row r="942" spans="1:8" x14ac:dyDescent="0.2">
      <c r="A942" s="7" t="s">
        <v>28</v>
      </c>
      <c r="B942" s="28" t="s">
        <v>240</v>
      </c>
      <c r="C942" s="28" t="s">
        <v>91</v>
      </c>
      <c r="D942" s="25">
        <v>0.1</v>
      </c>
      <c r="E942" s="23">
        <f>SUMIFS(UK!H:H,UK!A:A,'Special condition stocks'!C942,UK!C:C,'Special condition stocks'!A942)</f>
        <v>0</v>
      </c>
      <c r="F942" s="25">
        <f t="shared" si="36"/>
        <v>0</v>
      </c>
      <c r="G942" s="25">
        <v>0</v>
      </c>
      <c r="H942" s="25">
        <f t="shared" si="37"/>
        <v>0</v>
      </c>
    </row>
    <row r="943" spans="1:8" x14ac:dyDescent="0.2">
      <c r="A943" s="7" t="s">
        <v>27</v>
      </c>
      <c r="B943" s="28" t="s">
        <v>240</v>
      </c>
      <c r="C943" s="28" t="s">
        <v>91</v>
      </c>
      <c r="D943" s="25">
        <v>0.1</v>
      </c>
      <c r="E943" s="23">
        <f>SUMIFS(UK!H:H,UK!A:A,'Special condition stocks'!C943,UK!C:C,'Special condition stocks'!A943)</f>
        <v>0</v>
      </c>
      <c r="F943" s="25">
        <f t="shared" si="36"/>
        <v>0</v>
      </c>
      <c r="G943" s="25">
        <v>0</v>
      </c>
      <c r="H943" s="25">
        <f t="shared" si="37"/>
        <v>0</v>
      </c>
    </row>
    <row r="944" spans="1:8" x14ac:dyDescent="0.2">
      <c r="A944" s="7" t="s">
        <v>26</v>
      </c>
      <c r="B944" s="28" t="s">
        <v>240</v>
      </c>
      <c r="C944" s="28" t="s">
        <v>91</v>
      </c>
      <c r="D944" s="25">
        <v>0.1</v>
      </c>
      <c r="E944" s="23">
        <f>SUMIFS(UK!H:H,UK!A:A,'Special condition stocks'!C944,UK!C:C,'Special condition stocks'!A944)</f>
        <v>0</v>
      </c>
      <c r="F944" s="25">
        <f t="shared" si="36"/>
        <v>0</v>
      </c>
      <c r="G944" s="25">
        <v>0</v>
      </c>
      <c r="H944" s="25">
        <f t="shared" si="37"/>
        <v>0</v>
      </c>
    </row>
    <row r="945" spans="1:8" x14ac:dyDescent="0.2">
      <c r="A945" s="7" t="s">
        <v>108</v>
      </c>
      <c r="B945" s="28" t="s">
        <v>240</v>
      </c>
      <c r="C945" s="28" t="s">
        <v>91</v>
      </c>
      <c r="D945" s="25">
        <v>0.1</v>
      </c>
      <c r="E945" s="23">
        <f>SUMIFS(UK!H:H,UK!A:A,'Special condition stocks'!C945,UK!C:C,'Special condition stocks'!A945)</f>
        <v>0</v>
      </c>
      <c r="F945" s="25">
        <f t="shared" si="36"/>
        <v>0</v>
      </c>
      <c r="G945" s="25">
        <v>0</v>
      </c>
      <c r="H945" s="25">
        <f t="shared" si="37"/>
        <v>0</v>
      </c>
    </row>
    <row r="946" spans="1:8" x14ac:dyDescent="0.2">
      <c r="A946" s="7" t="s">
        <v>20</v>
      </c>
      <c r="B946" s="28" t="s">
        <v>240</v>
      </c>
      <c r="C946" s="28" t="s">
        <v>91</v>
      </c>
      <c r="D946" s="25">
        <v>0.1</v>
      </c>
      <c r="E946" s="23">
        <f>SUMIFS(UK!H:H,UK!A:A,'Special condition stocks'!C946,UK!C:C,'Special condition stocks'!A946)</f>
        <v>0</v>
      </c>
      <c r="F946" s="25">
        <f t="shared" si="36"/>
        <v>0</v>
      </c>
      <c r="G946" s="25">
        <v>0</v>
      </c>
      <c r="H946" s="25">
        <f t="shared" si="37"/>
        <v>0</v>
      </c>
    </row>
    <row r="947" spans="1:8" x14ac:dyDescent="0.2">
      <c r="A947" s="7" t="s">
        <v>10</v>
      </c>
      <c r="B947" s="28" t="s">
        <v>240</v>
      </c>
      <c r="C947" s="28" t="s">
        <v>91</v>
      </c>
      <c r="D947" s="25">
        <v>0.1</v>
      </c>
      <c r="E947" s="23">
        <f>SUMIFS(UK!H:H,UK!A:A,'Special condition stocks'!C947,UK!C:C,'Special condition stocks'!A947)</f>
        <v>44.6</v>
      </c>
      <c r="F947" s="25">
        <f t="shared" si="36"/>
        <v>4.46</v>
      </c>
      <c r="G947" s="25">
        <v>0</v>
      </c>
      <c r="H947" s="25">
        <f t="shared" si="37"/>
        <v>4.46</v>
      </c>
    </row>
    <row r="948" spans="1:8" x14ac:dyDescent="0.2">
      <c r="A948" s="7" t="s">
        <v>9</v>
      </c>
      <c r="B948" s="28" t="s">
        <v>240</v>
      </c>
      <c r="C948" s="28" t="s">
        <v>91</v>
      </c>
      <c r="D948" s="25">
        <v>0.1</v>
      </c>
      <c r="E948" s="23">
        <f>SUMIFS(UK!H:H,UK!A:A,'Special condition stocks'!C948,UK!C:C,'Special condition stocks'!A948)</f>
        <v>7.2</v>
      </c>
      <c r="F948" s="25">
        <f t="shared" si="36"/>
        <v>0.72</v>
      </c>
      <c r="G948" s="25">
        <v>0</v>
      </c>
      <c r="H948" s="25">
        <f t="shared" si="37"/>
        <v>0.72</v>
      </c>
    </row>
    <row r="949" spans="1:8" x14ac:dyDescent="0.2">
      <c r="A949" s="7" t="s">
        <v>2</v>
      </c>
      <c r="B949" s="28" t="s">
        <v>240</v>
      </c>
      <c r="C949" s="28" t="s">
        <v>91</v>
      </c>
      <c r="D949" s="25">
        <v>0.1</v>
      </c>
      <c r="E949" s="23">
        <f>SUMIFS(UK!H:H,UK!A:A,'Special condition stocks'!C949,UK!C:C,'Special condition stocks'!A949)</f>
        <v>326.60000000000002</v>
      </c>
      <c r="F949" s="25">
        <f t="shared" si="36"/>
        <v>32.659999999999997</v>
      </c>
      <c r="G949" s="25">
        <v>0</v>
      </c>
      <c r="H949" s="25">
        <f t="shared" si="37"/>
        <v>32.659999999999997</v>
      </c>
    </row>
    <row r="950" spans="1:8" x14ac:dyDescent="0.2">
      <c r="A950" s="7" t="s">
        <v>6</v>
      </c>
      <c r="B950" s="28" t="s">
        <v>240</v>
      </c>
      <c r="C950" s="28" t="s">
        <v>91</v>
      </c>
      <c r="D950" s="25">
        <v>0.1</v>
      </c>
      <c r="E950" s="23">
        <f>SUMIFS(UK!H:H,UK!A:A,'Special condition stocks'!C950,UK!C:C,'Special condition stocks'!A950)</f>
        <v>19.5</v>
      </c>
      <c r="F950" s="25">
        <f t="shared" si="36"/>
        <v>1.95</v>
      </c>
      <c r="G950" s="25">
        <v>0</v>
      </c>
      <c r="H950" s="25">
        <f t="shared" si="37"/>
        <v>1.95</v>
      </c>
    </row>
    <row r="951" spans="1:8" x14ac:dyDescent="0.2">
      <c r="A951" s="7" t="s">
        <v>19</v>
      </c>
      <c r="B951" s="28" t="s">
        <v>240</v>
      </c>
      <c r="C951" s="28" t="s">
        <v>91</v>
      </c>
      <c r="D951" s="25">
        <v>0.1</v>
      </c>
      <c r="E951" s="23">
        <f>SUMIFS(UK!H:H,UK!A:A,'Special condition stocks'!C951,UK!C:C,'Special condition stocks'!A951)</f>
        <v>0</v>
      </c>
      <c r="F951" s="25">
        <f t="shared" si="36"/>
        <v>0</v>
      </c>
      <c r="G951" s="25">
        <v>0</v>
      </c>
      <c r="H951" s="25">
        <f t="shared" si="37"/>
        <v>0</v>
      </c>
    </row>
    <row r="952" spans="1:8" x14ac:dyDescent="0.2">
      <c r="A952" s="7" t="s">
        <v>8</v>
      </c>
      <c r="B952" s="28" t="s">
        <v>240</v>
      </c>
      <c r="C952" s="28" t="s">
        <v>91</v>
      </c>
      <c r="D952" s="25">
        <v>0.1</v>
      </c>
      <c r="E952" s="23">
        <f>SUMIFS(UK!H:H,UK!A:A,'Special condition stocks'!C952,UK!C:C,'Special condition stocks'!A952)</f>
        <v>0</v>
      </c>
      <c r="F952" s="25">
        <f t="shared" si="36"/>
        <v>0</v>
      </c>
      <c r="G952" s="25">
        <v>0</v>
      </c>
      <c r="H952" s="25">
        <f t="shared" si="37"/>
        <v>0</v>
      </c>
    </row>
    <row r="953" spans="1:8" x14ac:dyDescent="0.2">
      <c r="A953" s="7" t="s">
        <v>22</v>
      </c>
      <c r="B953" s="28" t="s">
        <v>240</v>
      </c>
      <c r="C953" s="28" t="s">
        <v>91</v>
      </c>
      <c r="D953" s="25">
        <v>0.1</v>
      </c>
      <c r="E953" s="23">
        <f>SUMIFS(UK!H:H,UK!A:A,'Special condition stocks'!C953,UK!C:C,'Special condition stocks'!A953)</f>
        <v>37.257999999999996</v>
      </c>
      <c r="F953" s="25">
        <f t="shared" si="36"/>
        <v>3.726</v>
      </c>
      <c r="G953" s="25">
        <v>0</v>
      </c>
      <c r="H953" s="25">
        <f t="shared" si="37"/>
        <v>3.726</v>
      </c>
    </row>
    <row r="954" spans="1:8" x14ac:dyDescent="0.2">
      <c r="A954" s="7" t="s">
        <v>107</v>
      </c>
      <c r="B954" s="28" t="s">
        <v>240</v>
      </c>
      <c r="C954" s="28" t="s">
        <v>91</v>
      </c>
      <c r="D954" s="25">
        <v>0.1</v>
      </c>
      <c r="E954" s="23">
        <f>SUMIFS(UK!H:H,UK!A:A,'Special condition stocks'!C954,UK!C:C,'Special condition stocks'!A954)</f>
        <v>0</v>
      </c>
      <c r="F954" s="25">
        <f t="shared" si="36"/>
        <v>0</v>
      </c>
      <c r="G954" s="25">
        <v>0</v>
      </c>
      <c r="H954" s="25">
        <f t="shared" si="37"/>
        <v>0</v>
      </c>
    </row>
    <row r="955" spans="1:8" x14ac:dyDescent="0.2">
      <c r="A955" s="7" t="s">
        <v>29</v>
      </c>
      <c r="B955" s="28" t="s">
        <v>241</v>
      </c>
      <c r="C955" s="28" t="s">
        <v>40</v>
      </c>
      <c r="D955" s="25">
        <v>0.05</v>
      </c>
      <c r="E955" s="23">
        <f>SUMIFS(UK!H:H,UK!A:A,'Special condition stocks'!C955,UK!C:C,'Special condition stocks'!A955)</f>
        <v>245.35300000000001</v>
      </c>
      <c r="F955" s="25">
        <f t="shared" si="36"/>
        <v>12.268000000000001</v>
      </c>
      <c r="G955" s="25">
        <v>0</v>
      </c>
      <c r="H955" s="25">
        <f t="shared" si="37"/>
        <v>12.268000000000001</v>
      </c>
    </row>
    <row r="956" spans="1:8" x14ac:dyDescent="0.2">
      <c r="A956" s="7" t="s">
        <v>32</v>
      </c>
      <c r="B956" s="28" t="s">
        <v>241</v>
      </c>
      <c r="C956" s="28" t="s">
        <v>40</v>
      </c>
      <c r="D956" s="25">
        <v>0.05</v>
      </c>
      <c r="E956" s="23">
        <f>SUMIFS(UK!H:H,UK!A:A,'Special condition stocks'!C956,UK!C:C,'Special condition stocks'!A956)</f>
        <v>0.8</v>
      </c>
      <c r="F956" s="25">
        <f t="shared" si="36"/>
        <v>0.04</v>
      </c>
      <c r="G956" s="25">
        <v>0</v>
      </c>
      <c r="H956" s="25">
        <f t="shared" si="37"/>
        <v>0.04</v>
      </c>
    </row>
    <row r="957" spans="1:8" x14ac:dyDescent="0.2">
      <c r="A957" s="7" t="s">
        <v>31</v>
      </c>
      <c r="B957" s="28" t="s">
        <v>241</v>
      </c>
      <c r="C957" s="28" t="s">
        <v>40</v>
      </c>
      <c r="D957" s="25">
        <v>0.05</v>
      </c>
      <c r="E957" s="23">
        <f>SUMIFS(UK!H:H,UK!A:A,'Special condition stocks'!C957,UK!C:C,'Special condition stocks'!A957)</f>
        <v>120</v>
      </c>
      <c r="F957" s="25">
        <f t="shared" si="36"/>
        <v>6</v>
      </c>
      <c r="G957" s="25">
        <v>0</v>
      </c>
      <c r="H957" s="25">
        <f t="shared" si="37"/>
        <v>6</v>
      </c>
    </row>
    <row r="958" spans="1:8" x14ac:dyDescent="0.2">
      <c r="A958" s="7" t="s">
        <v>30</v>
      </c>
      <c r="B958" s="28" t="s">
        <v>241</v>
      </c>
      <c r="C958" s="28" t="s">
        <v>40</v>
      </c>
      <c r="D958" s="25">
        <v>0.05</v>
      </c>
      <c r="E958" s="23">
        <f>SUMIFS(UK!H:H,UK!A:A,'Special condition stocks'!C958,UK!C:C,'Special condition stocks'!A958)</f>
        <v>0.93700000000000006</v>
      </c>
      <c r="F958" s="25">
        <f t="shared" si="36"/>
        <v>4.7E-2</v>
      </c>
      <c r="G958" s="25">
        <v>0</v>
      </c>
      <c r="H958" s="25">
        <f t="shared" si="37"/>
        <v>4.7E-2</v>
      </c>
    </row>
    <row r="959" spans="1:8" x14ac:dyDescent="0.2">
      <c r="A959" s="7" t="s">
        <v>4</v>
      </c>
      <c r="B959" s="28" t="s">
        <v>241</v>
      </c>
      <c r="C959" s="28" t="s">
        <v>40</v>
      </c>
      <c r="D959" s="25">
        <v>0.05</v>
      </c>
      <c r="E959" s="23">
        <f>SUMIFS(UK!H:H,UK!A:A,'Special condition stocks'!C959,UK!C:C,'Special condition stocks'!A959)</f>
        <v>352.46199999999999</v>
      </c>
      <c r="F959" s="25">
        <f t="shared" si="36"/>
        <v>17.623000000000001</v>
      </c>
      <c r="G959" s="25">
        <v>0</v>
      </c>
      <c r="H959" s="25">
        <f t="shared" si="37"/>
        <v>17.623000000000001</v>
      </c>
    </row>
    <row r="960" spans="1:8" x14ac:dyDescent="0.2">
      <c r="A960" s="7" t="s">
        <v>13</v>
      </c>
      <c r="B960" s="28" t="s">
        <v>241</v>
      </c>
      <c r="C960" s="28" t="s">
        <v>40</v>
      </c>
      <c r="D960" s="25">
        <v>0.05</v>
      </c>
      <c r="E960" s="23">
        <f>SUMIFS(UK!H:H,UK!A:A,'Special condition stocks'!C960,UK!C:C,'Special condition stocks'!A960)</f>
        <v>290.93299999999999</v>
      </c>
      <c r="F960" s="25">
        <f t="shared" si="36"/>
        <v>14.547000000000001</v>
      </c>
      <c r="G960" s="25">
        <v>0</v>
      </c>
      <c r="H960" s="25">
        <f t="shared" si="37"/>
        <v>14.547000000000001</v>
      </c>
    </row>
    <row r="961" spans="1:8" x14ac:dyDescent="0.2">
      <c r="A961" s="7" t="s">
        <v>17</v>
      </c>
      <c r="B961" s="28" t="s">
        <v>241</v>
      </c>
      <c r="C961" s="28" t="s">
        <v>40</v>
      </c>
      <c r="D961" s="25">
        <v>0.05</v>
      </c>
      <c r="E961" s="23">
        <f>SUMIFS(UK!H:H,UK!A:A,'Special condition stocks'!C961,UK!C:C,'Special condition stocks'!A961)</f>
        <v>64.295000000000002</v>
      </c>
      <c r="F961" s="25">
        <f t="shared" si="36"/>
        <v>3.2149999999999999</v>
      </c>
      <c r="G961" s="25">
        <v>0</v>
      </c>
      <c r="H961" s="25">
        <f t="shared" si="37"/>
        <v>3.2149999999999999</v>
      </c>
    </row>
    <row r="962" spans="1:8" x14ac:dyDescent="0.2">
      <c r="A962" s="7" t="s">
        <v>18</v>
      </c>
      <c r="B962" s="28" t="s">
        <v>241</v>
      </c>
      <c r="C962" s="28" t="s">
        <v>40</v>
      </c>
      <c r="D962" s="25">
        <v>0.05</v>
      </c>
      <c r="E962" s="23">
        <f>SUMIFS(UK!H:H,UK!A:A,'Special condition stocks'!C962,UK!C:C,'Special condition stocks'!A962)</f>
        <v>257.88499999999999</v>
      </c>
      <c r="F962" s="25">
        <f t="shared" si="36"/>
        <v>12.894</v>
      </c>
      <c r="G962" s="25">
        <v>0</v>
      </c>
      <c r="H962" s="25">
        <f t="shared" si="37"/>
        <v>12.894</v>
      </c>
    </row>
    <row r="963" spans="1:8" x14ac:dyDescent="0.2">
      <c r="A963" s="7" t="s">
        <v>14</v>
      </c>
      <c r="B963" s="28" t="s">
        <v>241</v>
      </c>
      <c r="C963" s="28" t="s">
        <v>40</v>
      </c>
      <c r="D963" s="25">
        <v>0.05</v>
      </c>
      <c r="E963" s="23">
        <f>SUMIFS(UK!H:H,UK!A:A,'Special condition stocks'!C963,UK!C:C,'Special condition stocks'!A963)</f>
        <v>943.58500000000004</v>
      </c>
      <c r="F963" s="25">
        <f t="shared" si="36"/>
        <v>47.179000000000002</v>
      </c>
      <c r="G963" s="25">
        <v>0</v>
      </c>
      <c r="H963" s="25">
        <f t="shared" si="37"/>
        <v>47.179000000000002</v>
      </c>
    </row>
    <row r="964" spans="1:8" x14ac:dyDescent="0.2">
      <c r="A964" s="7" t="s">
        <v>7</v>
      </c>
      <c r="B964" s="28" t="s">
        <v>241</v>
      </c>
      <c r="C964" s="28" t="s">
        <v>40</v>
      </c>
      <c r="D964" s="25">
        <v>0.05</v>
      </c>
      <c r="E964" s="23">
        <f>SUMIFS(UK!H:H,UK!A:A,'Special condition stocks'!C964,UK!C:C,'Special condition stocks'!A964)</f>
        <v>37.382000000000005</v>
      </c>
      <c r="F964" s="25">
        <f t="shared" si="36"/>
        <v>1.869</v>
      </c>
      <c r="G964" s="25">
        <v>0</v>
      </c>
      <c r="H964" s="25">
        <f t="shared" si="37"/>
        <v>1.869</v>
      </c>
    </row>
    <row r="965" spans="1:8" x14ac:dyDescent="0.2">
      <c r="A965" s="7" t="s">
        <v>15</v>
      </c>
      <c r="B965" s="28" t="s">
        <v>241</v>
      </c>
      <c r="C965" s="28" t="s">
        <v>40</v>
      </c>
      <c r="D965" s="25">
        <v>0.05</v>
      </c>
      <c r="E965" s="23">
        <f>SUMIFS(UK!H:H,UK!A:A,'Special condition stocks'!C965,UK!C:C,'Special condition stocks'!A965)</f>
        <v>124.60599999999999</v>
      </c>
      <c r="F965" s="25">
        <f t="shared" si="36"/>
        <v>6.23</v>
      </c>
      <c r="G965" s="25">
        <v>0</v>
      </c>
      <c r="H965" s="25">
        <f t="shared" si="37"/>
        <v>6.23</v>
      </c>
    </row>
    <row r="966" spans="1:8" x14ac:dyDescent="0.2">
      <c r="A966" s="7" t="s">
        <v>66</v>
      </c>
      <c r="B966" s="28" t="s">
        <v>241</v>
      </c>
      <c r="C966" s="28" t="s">
        <v>40</v>
      </c>
      <c r="D966" s="25">
        <v>0.05</v>
      </c>
      <c r="E966" s="23">
        <f>SUMIFS(UK!H:H,UK!A:A,'Special condition stocks'!C966,UK!C:C,'Special condition stocks'!A966)</f>
        <v>0</v>
      </c>
      <c r="F966" s="25">
        <f t="shared" si="36"/>
        <v>0</v>
      </c>
      <c r="G966" s="25">
        <v>0</v>
      </c>
      <c r="H966" s="25">
        <f t="shared" si="37"/>
        <v>0</v>
      </c>
    </row>
    <row r="967" spans="1:8" x14ac:dyDescent="0.2">
      <c r="A967" s="7" t="s">
        <v>23</v>
      </c>
      <c r="B967" s="28" t="s">
        <v>241</v>
      </c>
      <c r="C967" s="28" t="s">
        <v>40</v>
      </c>
      <c r="D967" s="25">
        <v>0.05</v>
      </c>
      <c r="E967" s="23">
        <f>SUMIFS(UK!H:H,UK!A:A,'Special condition stocks'!C967,UK!C:C,'Special condition stocks'!A967)</f>
        <v>8.8699999999999992</v>
      </c>
      <c r="F967" s="25">
        <f t="shared" si="36"/>
        <v>0.44400000000000001</v>
      </c>
      <c r="G967" s="25">
        <v>0</v>
      </c>
      <c r="H967" s="25">
        <f t="shared" si="37"/>
        <v>0.44400000000000001</v>
      </c>
    </row>
    <row r="968" spans="1:8" x14ac:dyDescent="0.2">
      <c r="A968" s="7" t="s">
        <v>24</v>
      </c>
      <c r="B968" s="28" t="s">
        <v>241</v>
      </c>
      <c r="C968" s="28" t="s">
        <v>40</v>
      </c>
      <c r="D968" s="25">
        <v>0.05</v>
      </c>
      <c r="E968" s="23">
        <f>SUMIFS(UK!H:H,UK!A:A,'Special condition stocks'!C968,UK!C:C,'Special condition stocks'!A968)</f>
        <v>0.12</v>
      </c>
      <c r="F968" s="25">
        <f t="shared" si="36"/>
        <v>6.0000000000000001E-3</v>
      </c>
      <c r="G968" s="25">
        <v>0</v>
      </c>
      <c r="H968" s="25">
        <f t="shared" si="37"/>
        <v>6.0000000000000001E-3</v>
      </c>
    </row>
    <row r="969" spans="1:8" x14ac:dyDescent="0.2">
      <c r="A969" s="7" t="s">
        <v>11</v>
      </c>
      <c r="B969" s="28" t="s">
        <v>241</v>
      </c>
      <c r="C969" s="28" t="s">
        <v>40</v>
      </c>
      <c r="D969" s="25">
        <v>0.05</v>
      </c>
      <c r="E969" s="23">
        <f>SUMIFS(UK!H:H,UK!A:A,'Special condition stocks'!C969,UK!C:C,'Special condition stocks'!A969)</f>
        <v>1.3</v>
      </c>
      <c r="F969" s="25">
        <f t="shared" si="36"/>
        <v>6.5000000000000002E-2</v>
      </c>
      <c r="G969" s="25">
        <v>0</v>
      </c>
      <c r="H969" s="25">
        <f t="shared" si="37"/>
        <v>6.5000000000000002E-2</v>
      </c>
    </row>
    <row r="970" spans="1:8" x14ac:dyDescent="0.2">
      <c r="A970" s="7" t="s">
        <v>21</v>
      </c>
      <c r="B970" s="28" t="s">
        <v>241</v>
      </c>
      <c r="C970" s="28" t="s">
        <v>40</v>
      </c>
      <c r="D970" s="25">
        <v>0.05</v>
      </c>
      <c r="E970" s="23">
        <f>SUMIFS(UK!H:H,UK!A:A,'Special condition stocks'!C970,UK!C:C,'Special condition stocks'!A970)</f>
        <v>32.595999999999997</v>
      </c>
      <c r="F970" s="25">
        <f t="shared" si="36"/>
        <v>1.63</v>
      </c>
      <c r="G970" s="25">
        <v>0</v>
      </c>
      <c r="H970" s="25">
        <f t="shared" si="37"/>
        <v>1.63</v>
      </c>
    </row>
    <row r="971" spans="1:8" x14ac:dyDescent="0.2">
      <c r="A971" s="7" t="s">
        <v>12</v>
      </c>
      <c r="B971" s="28" t="s">
        <v>241</v>
      </c>
      <c r="C971" s="28" t="s">
        <v>40</v>
      </c>
      <c r="D971" s="25">
        <v>0.05</v>
      </c>
      <c r="E971" s="23">
        <f>SUMIFS(UK!H:H,UK!A:A,'Special condition stocks'!C971,UK!C:C,'Special condition stocks'!A971)</f>
        <v>217.7</v>
      </c>
      <c r="F971" s="25">
        <f t="shared" si="36"/>
        <v>10.885</v>
      </c>
      <c r="G971" s="25">
        <v>0</v>
      </c>
      <c r="H971" s="25">
        <f t="shared" si="37"/>
        <v>10.885</v>
      </c>
    </row>
    <row r="972" spans="1:8" x14ac:dyDescent="0.2">
      <c r="A972" s="7" t="s">
        <v>49</v>
      </c>
      <c r="B972" s="28" t="s">
        <v>241</v>
      </c>
      <c r="C972" s="28" t="s">
        <v>40</v>
      </c>
      <c r="D972" s="25">
        <v>0.05</v>
      </c>
      <c r="E972" s="23">
        <f>SUMIFS(UK!H:H,UK!A:A,'Special condition stocks'!C972,UK!C:C,'Special condition stocks'!A972)</f>
        <v>0</v>
      </c>
      <c r="F972" s="25">
        <f t="shared" si="36"/>
        <v>0</v>
      </c>
      <c r="G972" s="25">
        <v>0</v>
      </c>
      <c r="H972" s="25">
        <f t="shared" si="37"/>
        <v>0</v>
      </c>
    </row>
    <row r="973" spans="1:8" x14ac:dyDescent="0.2">
      <c r="A973" s="7" t="s">
        <v>5</v>
      </c>
      <c r="B973" s="28" t="s">
        <v>241</v>
      </c>
      <c r="C973" s="28" t="s">
        <v>40</v>
      </c>
      <c r="D973" s="25">
        <v>0.05</v>
      </c>
      <c r="E973" s="23">
        <f>SUMIFS(UK!H:H,UK!A:A,'Special condition stocks'!C973,UK!C:C,'Special condition stocks'!A973)</f>
        <v>523.70000000000005</v>
      </c>
      <c r="F973" s="25">
        <f t="shared" si="36"/>
        <v>26.184999999999999</v>
      </c>
      <c r="G973" s="25">
        <v>0</v>
      </c>
      <c r="H973" s="25">
        <f t="shared" si="37"/>
        <v>26.184999999999999</v>
      </c>
    </row>
    <row r="974" spans="1:8" x14ac:dyDescent="0.2">
      <c r="A974" s="7" t="s">
        <v>16</v>
      </c>
      <c r="B974" s="28" t="s">
        <v>241</v>
      </c>
      <c r="C974" s="28" t="s">
        <v>40</v>
      </c>
      <c r="D974" s="25">
        <v>0.05</v>
      </c>
      <c r="E974" s="23">
        <f>SUMIFS(UK!H:H,UK!A:A,'Special condition stocks'!C974,UK!C:C,'Special condition stocks'!A974)</f>
        <v>54.652000000000001</v>
      </c>
      <c r="F974" s="25">
        <f t="shared" si="36"/>
        <v>2.7330000000000001</v>
      </c>
      <c r="G974" s="25">
        <v>0</v>
      </c>
      <c r="H974" s="25">
        <f t="shared" si="37"/>
        <v>2.7330000000000001</v>
      </c>
    </row>
    <row r="975" spans="1:8" x14ac:dyDescent="0.2">
      <c r="A975" s="7" t="s">
        <v>25</v>
      </c>
      <c r="B975" s="28" t="s">
        <v>241</v>
      </c>
      <c r="C975" s="28" t="s">
        <v>40</v>
      </c>
      <c r="D975" s="25">
        <v>0.05</v>
      </c>
      <c r="E975" s="23">
        <f>SUMIFS(UK!H:H,UK!A:A,'Special condition stocks'!C975,UK!C:C,'Special condition stocks'!A975)</f>
        <v>47.850999999999999</v>
      </c>
      <c r="F975" s="25">
        <f t="shared" si="36"/>
        <v>2.3929999999999998</v>
      </c>
      <c r="G975" s="25">
        <v>0</v>
      </c>
      <c r="H975" s="25">
        <f t="shared" si="37"/>
        <v>2.3929999999999998</v>
      </c>
    </row>
    <row r="976" spans="1:8" x14ac:dyDescent="0.2">
      <c r="A976" s="7" t="s">
        <v>28</v>
      </c>
      <c r="B976" s="28" t="s">
        <v>241</v>
      </c>
      <c r="C976" s="28" t="s">
        <v>40</v>
      </c>
      <c r="D976" s="25">
        <v>0.05</v>
      </c>
      <c r="E976" s="23">
        <f>SUMIFS(UK!H:H,UK!A:A,'Special condition stocks'!C976,UK!C:C,'Special condition stocks'!A976)</f>
        <v>0</v>
      </c>
      <c r="F976" s="25">
        <f t="shared" si="36"/>
        <v>0</v>
      </c>
      <c r="G976" s="25">
        <v>0</v>
      </c>
      <c r="H976" s="25">
        <f t="shared" si="37"/>
        <v>0</v>
      </c>
    </row>
    <row r="977" spans="1:8" x14ac:dyDescent="0.2">
      <c r="A977" s="7" t="s">
        <v>27</v>
      </c>
      <c r="B977" s="28" t="s">
        <v>241</v>
      </c>
      <c r="C977" s="28" t="s">
        <v>40</v>
      </c>
      <c r="D977" s="25">
        <v>0.05</v>
      </c>
      <c r="E977" s="23">
        <f>SUMIFS(UK!H:H,UK!A:A,'Special condition stocks'!C977,UK!C:C,'Special condition stocks'!A977)</f>
        <v>6.1</v>
      </c>
      <c r="F977" s="25">
        <f t="shared" si="36"/>
        <v>0.30499999999999999</v>
      </c>
      <c r="G977" s="25">
        <v>0</v>
      </c>
      <c r="H977" s="25">
        <f t="shared" si="37"/>
        <v>0.30499999999999999</v>
      </c>
    </row>
    <row r="978" spans="1:8" x14ac:dyDescent="0.2">
      <c r="A978" s="7" t="s">
        <v>26</v>
      </c>
      <c r="B978" s="28" t="s">
        <v>241</v>
      </c>
      <c r="C978" s="28" t="s">
        <v>40</v>
      </c>
      <c r="D978" s="25">
        <v>0.05</v>
      </c>
      <c r="E978" s="23">
        <f>SUMIFS(UK!H:H,UK!A:A,'Special condition stocks'!C978,UK!C:C,'Special condition stocks'!A978)</f>
        <v>0.76600000000000001</v>
      </c>
      <c r="F978" s="25">
        <f t="shared" si="36"/>
        <v>3.7999999999999999E-2</v>
      </c>
      <c r="G978" s="25">
        <v>0</v>
      </c>
      <c r="H978" s="25">
        <f t="shared" si="37"/>
        <v>3.7999999999999999E-2</v>
      </c>
    </row>
    <row r="979" spans="1:8" x14ac:dyDescent="0.2">
      <c r="A979" s="7" t="s">
        <v>108</v>
      </c>
      <c r="B979" s="28" t="s">
        <v>241</v>
      </c>
      <c r="C979" s="28" t="s">
        <v>40</v>
      </c>
      <c r="D979" s="25">
        <v>0.05</v>
      </c>
      <c r="E979" s="23">
        <f>SUMIFS(UK!H:H,UK!A:A,'Special condition stocks'!C979,UK!C:C,'Special condition stocks'!A979)</f>
        <v>12.037000000000001</v>
      </c>
      <c r="F979" s="25">
        <f t="shared" si="36"/>
        <v>0.60199999999999998</v>
      </c>
      <c r="G979" s="25">
        <v>0</v>
      </c>
      <c r="H979" s="25">
        <f t="shared" si="37"/>
        <v>0.60199999999999998</v>
      </c>
    </row>
    <row r="980" spans="1:8" x14ac:dyDescent="0.2">
      <c r="A980" s="7" t="s">
        <v>20</v>
      </c>
      <c r="B980" s="28" t="s">
        <v>241</v>
      </c>
      <c r="C980" s="28" t="s">
        <v>40</v>
      </c>
      <c r="D980" s="25">
        <v>0.05</v>
      </c>
      <c r="E980" s="23">
        <f>SUMIFS(UK!H:H,UK!A:A,'Special condition stocks'!C980,UK!C:C,'Special condition stocks'!A980)</f>
        <v>142.57900000000001</v>
      </c>
      <c r="F980" s="25">
        <f t="shared" si="36"/>
        <v>7.1289999999999996</v>
      </c>
      <c r="G980" s="25">
        <v>0</v>
      </c>
      <c r="H980" s="25">
        <f t="shared" si="37"/>
        <v>7.1289999999999996</v>
      </c>
    </row>
    <row r="981" spans="1:8" x14ac:dyDescent="0.2">
      <c r="A981" s="7" t="s">
        <v>10</v>
      </c>
      <c r="B981" s="28" t="s">
        <v>241</v>
      </c>
      <c r="C981" s="28" t="s">
        <v>40</v>
      </c>
      <c r="D981" s="25">
        <v>0.05</v>
      </c>
      <c r="E981" s="23">
        <f>SUMIFS(UK!H:H,UK!A:A,'Special condition stocks'!C981,UK!C:C,'Special condition stocks'!A981)</f>
        <v>40.200000000000003</v>
      </c>
      <c r="F981" s="25">
        <f t="shared" si="36"/>
        <v>2.0099999999999998</v>
      </c>
      <c r="G981" s="25">
        <v>0</v>
      </c>
      <c r="H981" s="25">
        <f t="shared" si="37"/>
        <v>2.0099999999999998</v>
      </c>
    </row>
    <row r="982" spans="1:8" x14ac:dyDescent="0.2">
      <c r="A982" s="7" t="s">
        <v>9</v>
      </c>
      <c r="B982" s="28" t="s">
        <v>241</v>
      </c>
      <c r="C982" s="28" t="s">
        <v>40</v>
      </c>
      <c r="D982" s="25">
        <v>0.05</v>
      </c>
      <c r="E982" s="23">
        <f>SUMIFS(UK!H:H,UK!A:A,'Special condition stocks'!C982,UK!C:C,'Special condition stocks'!A982)</f>
        <v>97.8</v>
      </c>
      <c r="F982" s="25">
        <f t="shared" si="36"/>
        <v>4.8899999999999997</v>
      </c>
      <c r="G982" s="25">
        <v>0</v>
      </c>
      <c r="H982" s="25">
        <f t="shared" si="37"/>
        <v>4.8899999999999997</v>
      </c>
    </row>
    <row r="983" spans="1:8" x14ac:dyDescent="0.2">
      <c r="A983" s="7" t="s">
        <v>2</v>
      </c>
      <c r="B983" s="28" t="s">
        <v>241</v>
      </c>
      <c r="C983" s="28" t="s">
        <v>40</v>
      </c>
      <c r="D983" s="25">
        <v>0.05</v>
      </c>
      <c r="E983" s="23">
        <f>SUMIFS(UK!H:H,UK!A:A,'Special condition stocks'!C983,UK!C:C,'Special condition stocks'!A983)</f>
        <v>1105.9270000000001</v>
      </c>
      <c r="F983" s="25">
        <f t="shared" si="36"/>
        <v>55.295999999999999</v>
      </c>
      <c r="G983" s="25">
        <v>0</v>
      </c>
      <c r="H983" s="25">
        <f t="shared" si="37"/>
        <v>55.295999999999999</v>
      </c>
    </row>
    <row r="984" spans="1:8" x14ac:dyDescent="0.2">
      <c r="A984" s="7" t="s">
        <v>6</v>
      </c>
      <c r="B984" s="28" t="s">
        <v>241</v>
      </c>
      <c r="C984" s="28" t="s">
        <v>40</v>
      </c>
      <c r="D984" s="25">
        <v>0.05</v>
      </c>
      <c r="E984" s="23">
        <f>SUMIFS(UK!H:H,UK!A:A,'Special condition stocks'!C984,UK!C:C,'Special condition stocks'!A984)</f>
        <v>1089.9000000000001</v>
      </c>
      <c r="F984" s="25">
        <f t="shared" si="36"/>
        <v>54.494999999999997</v>
      </c>
      <c r="G984" s="25">
        <v>0</v>
      </c>
      <c r="H984" s="25">
        <f t="shared" si="37"/>
        <v>54.494999999999997</v>
      </c>
    </row>
    <row r="985" spans="1:8" x14ac:dyDescent="0.2">
      <c r="A985" s="7" t="s">
        <v>19</v>
      </c>
      <c r="B985" s="28" t="s">
        <v>241</v>
      </c>
      <c r="C985" s="28" t="s">
        <v>40</v>
      </c>
      <c r="D985" s="25">
        <v>0.05</v>
      </c>
      <c r="E985" s="23">
        <f>SUMIFS(UK!H:H,UK!A:A,'Special condition stocks'!C985,UK!C:C,'Special condition stocks'!A985)</f>
        <v>46.282999999999994</v>
      </c>
      <c r="F985" s="25">
        <f t="shared" si="36"/>
        <v>2.3140000000000001</v>
      </c>
      <c r="G985" s="25">
        <v>0</v>
      </c>
      <c r="H985" s="25">
        <f t="shared" si="37"/>
        <v>2.3140000000000001</v>
      </c>
    </row>
    <row r="986" spans="1:8" x14ac:dyDescent="0.2">
      <c r="A986" s="7" t="s">
        <v>8</v>
      </c>
      <c r="B986" s="28" t="s">
        <v>241</v>
      </c>
      <c r="C986" s="28" t="s">
        <v>40</v>
      </c>
      <c r="D986" s="25">
        <v>0.05</v>
      </c>
      <c r="E986" s="23">
        <f>SUMIFS(UK!H:H,UK!A:A,'Special condition stocks'!C986,UK!C:C,'Special condition stocks'!A986)</f>
        <v>66.268000000000001</v>
      </c>
      <c r="F986" s="25">
        <f t="shared" si="36"/>
        <v>3.3130000000000002</v>
      </c>
      <c r="G986" s="25">
        <v>0</v>
      </c>
      <c r="H986" s="25">
        <f t="shared" si="37"/>
        <v>3.3130000000000002</v>
      </c>
    </row>
    <row r="987" spans="1:8" x14ac:dyDescent="0.2">
      <c r="A987" s="7" t="s">
        <v>22</v>
      </c>
      <c r="B987" s="28" t="s">
        <v>241</v>
      </c>
      <c r="C987" s="28" t="s">
        <v>40</v>
      </c>
      <c r="D987" s="25">
        <v>0.05</v>
      </c>
      <c r="E987" s="23">
        <f>SUMIFS(UK!H:H,UK!A:A,'Special condition stocks'!C987,UK!C:C,'Special condition stocks'!A987)</f>
        <v>9.8000000000000004E-2</v>
      </c>
      <c r="F987" s="25">
        <f t="shared" si="36"/>
        <v>5.0000000000000001E-3</v>
      </c>
      <c r="G987" s="25">
        <v>0</v>
      </c>
      <c r="H987" s="25">
        <f t="shared" si="37"/>
        <v>5.0000000000000001E-3</v>
      </c>
    </row>
    <row r="988" spans="1:8" x14ac:dyDescent="0.2">
      <c r="A988" s="7" t="s">
        <v>107</v>
      </c>
      <c r="B988" s="28" t="s">
        <v>241</v>
      </c>
      <c r="C988" s="28" t="s">
        <v>40</v>
      </c>
      <c r="D988" s="25">
        <v>0.05</v>
      </c>
      <c r="E988" s="23">
        <f>SUMIFS(UK!H:H,UK!A:A,'Special condition stocks'!C988,UK!C:C,'Special condition stocks'!A988)</f>
        <v>0.54400000000000004</v>
      </c>
      <c r="F988" s="25">
        <f t="shared" si="36"/>
        <v>2.7E-2</v>
      </c>
      <c r="G988" s="25">
        <v>0</v>
      </c>
      <c r="H988" s="25">
        <f t="shared" si="37"/>
        <v>2.7E-2</v>
      </c>
    </row>
    <row r="989" spans="1:8" x14ac:dyDescent="0.2">
      <c r="A989" s="7" t="s">
        <v>29</v>
      </c>
      <c r="B989" s="28" t="s">
        <v>242</v>
      </c>
      <c r="C989" s="28" t="s">
        <v>44</v>
      </c>
      <c r="D989" s="25">
        <v>0.1</v>
      </c>
      <c r="E989" s="23">
        <f>SUMIFS(UK!H:H,UK!A:A,'Special condition stocks'!C989,UK!C:C,'Special condition stocks'!A989)</f>
        <v>208.08199999999999</v>
      </c>
      <c r="F989" s="25">
        <f t="shared" si="36"/>
        <v>20.808</v>
      </c>
      <c r="G989" s="25">
        <v>0</v>
      </c>
      <c r="H989" s="25">
        <f t="shared" si="37"/>
        <v>20.808</v>
      </c>
    </row>
    <row r="990" spans="1:8" x14ac:dyDescent="0.2">
      <c r="A990" s="7" t="s">
        <v>32</v>
      </c>
      <c r="B990" s="28" t="s">
        <v>242</v>
      </c>
      <c r="C990" s="28" t="s">
        <v>44</v>
      </c>
      <c r="D990" s="25">
        <v>0.1</v>
      </c>
      <c r="E990" s="23">
        <f>SUMIFS(UK!H:H,UK!A:A,'Special condition stocks'!C990,UK!C:C,'Special condition stocks'!A990)</f>
        <v>0</v>
      </c>
      <c r="F990" s="25">
        <f t="shared" si="36"/>
        <v>0</v>
      </c>
      <c r="G990" s="25">
        <v>0</v>
      </c>
      <c r="H990" s="25">
        <f t="shared" si="37"/>
        <v>0</v>
      </c>
    </row>
    <row r="991" spans="1:8" x14ac:dyDescent="0.2">
      <c r="A991" s="7" t="s">
        <v>31</v>
      </c>
      <c r="B991" s="28" t="s">
        <v>242</v>
      </c>
      <c r="C991" s="28" t="s">
        <v>44</v>
      </c>
      <c r="D991" s="25">
        <v>0.1</v>
      </c>
      <c r="E991" s="23">
        <f>SUMIFS(UK!H:H,UK!A:A,'Special condition stocks'!C991,UK!C:C,'Special condition stocks'!A991)</f>
        <v>5.9</v>
      </c>
      <c r="F991" s="25">
        <f t="shared" si="36"/>
        <v>0.59</v>
      </c>
      <c r="G991" s="25">
        <v>0</v>
      </c>
      <c r="H991" s="25">
        <f t="shared" si="37"/>
        <v>0.59</v>
      </c>
    </row>
    <row r="992" spans="1:8" x14ac:dyDescent="0.2">
      <c r="A992" s="7" t="s">
        <v>30</v>
      </c>
      <c r="B992" s="28" t="s">
        <v>242</v>
      </c>
      <c r="C992" s="28" t="s">
        <v>44</v>
      </c>
      <c r="D992" s="25">
        <v>0.1</v>
      </c>
      <c r="E992" s="23">
        <f>SUMIFS(UK!H:H,UK!A:A,'Special condition stocks'!C992,UK!C:C,'Special condition stocks'!A992)</f>
        <v>1.76</v>
      </c>
      <c r="F992" s="25">
        <f t="shared" si="36"/>
        <v>0.17599999999999999</v>
      </c>
      <c r="G992" s="25">
        <v>0</v>
      </c>
      <c r="H992" s="25">
        <f t="shared" si="37"/>
        <v>0.17599999999999999</v>
      </c>
    </row>
    <row r="993" spans="1:8" x14ac:dyDescent="0.2">
      <c r="A993" s="7" t="s">
        <v>4</v>
      </c>
      <c r="B993" s="28" t="s">
        <v>242</v>
      </c>
      <c r="C993" s="28" t="s">
        <v>44</v>
      </c>
      <c r="D993" s="25">
        <v>0.1</v>
      </c>
      <c r="E993" s="23">
        <f>SUMIFS(UK!H:H,UK!A:A,'Special condition stocks'!C993,UK!C:C,'Special condition stocks'!A993)</f>
        <v>2229.9320000000002</v>
      </c>
      <c r="F993" s="25">
        <f t="shared" ref="F993:F1056" si="38">ROUND(E993*D993,3)</f>
        <v>222.99299999999999</v>
      </c>
      <c r="G993" s="25">
        <v>0</v>
      </c>
      <c r="H993" s="25">
        <f t="shared" ref="H993:H1056" si="39">F993+G993</f>
        <v>222.99299999999999</v>
      </c>
    </row>
    <row r="994" spans="1:8" x14ac:dyDescent="0.2">
      <c r="A994" s="7" t="s">
        <v>13</v>
      </c>
      <c r="B994" s="28" t="s">
        <v>242</v>
      </c>
      <c r="C994" s="28" t="s">
        <v>44</v>
      </c>
      <c r="D994" s="25">
        <v>0.1</v>
      </c>
      <c r="E994" s="23">
        <f>SUMIFS(UK!H:H,UK!A:A,'Special condition stocks'!C994,UK!C:C,'Special condition stocks'!A994)</f>
        <v>1441.327</v>
      </c>
      <c r="F994" s="25">
        <f t="shared" si="38"/>
        <v>144.13300000000001</v>
      </c>
      <c r="G994" s="25">
        <v>0</v>
      </c>
      <c r="H994" s="25">
        <f t="shared" si="39"/>
        <v>144.13300000000001</v>
      </c>
    </row>
    <row r="995" spans="1:8" x14ac:dyDescent="0.2">
      <c r="A995" s="7" t="s">
        <v>17</v>
      </c>
      <c r="B995" s="28" t="s">
        <v>242</v>
      </c>
      <c r="C995" s="28" t="s">
        <v>44</v>
      </c>
      <c r="D995" s="25">
        <v>0.1</v>
      </c>
      <c r="E995" s="23">
        <f>SUMIFS(UK!H:H,UK!A:A,'Special condition stocks'!C995,UK!C:C,'Special condition stocks'!A995)</f>
        <v>361.238</v>
      </c>
      <c r="F995" s="25">
        <f t="shared" si="38"/>
        <v>36.124000000000002</v>
      </c>
      <c r="G995" s="25">
        <v>0</v>
      </c>
      <c r="H995" s="25">
        <f t="shared" si="39"/>
        <v>36.124000000000002</v>
      </c>
    </row>
    <row r="996" spans="1:8" x14ac:dyDescent="0.2">
      <c r="A996" s="7" t="s">
        <v>18</v>
      </c>
      <c r="B996" s="28" t="s">
        <v>242</v>
      </c>
      <c r="C996" s="28" t="s">
        <v>44</v>
      </c>
      <c r="D996" s="25">
        <v>0.1</v>
      </c>
      <c r="E996" s="23">
        <f>SUMIFS(UK!H:H,UK!A:A,'Special condition stocks'!C996,UK!C:C,'Special condition stocks'!A996)</f>
        <v>1495.663</v>
      </c>
      <c r="F996" s="25">
        <f t="shared" si="38"/>
        <v>149.566</v>
      </c>
      <c r="G996" s="25">
        <v>0</v>
      </c>
      <c r="H996" s="25">
        <f t="shared" si="39"/>
        <v>149.566</v>
      </c>
    </row>
    <row r="997" spans="1:8" x14ac:dyDescent="0.2">
      <c r="A997" s="7" t="s">
        <v>14</v>
      </c>
      <c r="B997" s="28" t="s">
        <v>242</v>
      </c>
      <c r="C997" s="28" t="s">
        <v>44</v>
      </c>
      <c r="D997" s="25">
        <v>0.1</v>
      </c>
      <c r="E997" s="23">
        <f>SUMIFS(UK!H:H,UK!A:A,'Special condition stocks'!C997,UK!C:C,'Special condition stocks'!A997)</f>
        <v>2569.5080000000003</v>
      </c>
      <c r="F997" s="25">
        <f t="shared" si="38"/>
        <v>256.95100000000002</v>
      </c>
      <c r="G997" s="25">
        <v>0</v>
      </c>
      <c r="H997" s="25">
        <f t="shared" si="39"/>
        <v>256.95100000000002</v>
      </c>
    </row>
    <row r="998" spans="1:8" x14ac:dyDescent="0.2">
      <c r="A998" s="7" t="s">
        <v>7</v>
      </c>
      <c r="B998" s="28" t="s">
        <v>242</v>
      </c>
      <c r="C998" s="28" t="s">
        <v>44</v>
      </c>
      <c r="D998" s="25">
        <v>0.1</v>
      </c>
      <c r="E998" s="23">
        <f>SUMIFS(UK!H:H,UK!A:A,'Special condition stocks'!C998,UK!C:C,'Special condition stocks'!A998)</f>
        <v>227.98699999999999</v>
      </c>
      <c r="F998" s="25">
        <f t="shared" si="38"/>
        <v>22.798999999999999</v>
      </c>
      <c r="G998" s="25">
        <v>0</v>
      </c>
      <c r="H998" s="25">
        <f t="shared" si="39"/>
        <v>22.798999999999999</v>
      </c>
    </row>
    <row r="999" spans="1:8" x14ac:dyDescent="0.2">
      <c r="A999" s="7" t="s">
        <v>15</v>
      </c>
      <c r="B999" s="28" t="s">
        <v>242</v>
      </c>
      <c r="C999" s="28" t="s">
        <v>44</v>
      </c>
      <c r="D999" s="25">
        <v>0.1</v>
      </c>
      <c r="E999" s="23">
        <f>SUMIFS(UK!H:H,UK!A:A,'Special condition stocks'!C999,UK!C:C,'Special condition stocks'!A999)</f>
        <v>398.71199999999999</v>
      </c>
      <c r="F999" s="25">
        <f t="shared" si="38"/>
        <v>39.871000000000002</v>
      </c>
      <c r="G999" s="25">
        <v>0</v>
      </c>
      <c r="H999" s="25">
        <f t="shared" si="39"/>
        <v>39.871000000000002</v>
      </c>
    </row>
    <row r="1000" spans="1:8" x14ac:dyDescent="0.2">
      <c r="A1000" s="7" t="s">
        <v>66</v>
      </c>
      <c r="B1000" s="28" t="s">
        <v>242</v>
      </c>
      <c r="C1000" s="28" t="s">
        <v>44</v>
      </c>
      <c r="D1000" s="25">
        <v>0.1</v>
      </c>
      <c r="E1000" s="23">
        <f>SUMIFS(UK!H:H,UK!A:A,'Special condition stocks'!C1000,UK!C:C,'Special condition stocks'!A1000)</f>
        <v>0</v>
      </c>
      <c r="F1000" s="25">
        <f t="shared" si="38"/>
        <v>0</v>
      </c>
      <c r="G1000" s="25">
        <v>0</v>
      </c>
      <c r="H1000" s="25">
        <f t="shared" si="39"/>
        <v>0</v>
      </c>
    </row>
    <row r="1001" spans="1:8" x14ac:dyDescent="0.2">
      <c r="A1001" s="7" t="s">
        <v>23</v>
      </c>
      <c r="B1001" s="28" t="s">
        <v>242</v>
      </c>
      <c r="C1001" s="28" t="s">
        <v>44</v>
      </c>
      <c r="D1001" s="25">
        <v>0.1</v>
      </c>
      <c r="E1001" s="23">
        <f>SUMIFS(UK!H:H,UK!A:A,'Special condition stocks'!C1001,UK!C:C,'Special condition stocks'!A1001)</f>
        <v>14.728</v>
      </c>
      <c r="F1001" s="25">
        <f t="shared" si="38"/>
        <v>1.4730000000000001</v>
      </c>
      <c r="G1001" s="25">
        <v>0</v>
      </c>
      <c r="H1001" s="25">
        <f t="shared" si="39"/>
        <v>1.4730000000000001</v>
      </c>
    </row>
    <row r="1002" spans="1:8" x14ac:dyDescent="0.2">
      <c r="A1002" s="7" t="s">
        <v>24</v>
      </c>
      <c r="B1002" s="28" t="s">
        <v>242</v>
      </c>
      <c r="C1002" s="28" t="s">
        <v>44</v>
      </c>
      <c r="D1002" s="25">
        <v>0.1</v>
      </c>
      <c r="E1002" s="23">
        <f>SUMIFS(UK!H:H,UK!A:A,'Special condition stocks'!C1002,UK!C:C,'Special condition stocks'!A1002)</f>
        <v>2.1259999999999999</v>
      </c>
      <c r="F1002" s="25">
        <f t="shared" si="38"/>
        <v>0.21299999999999999</v>
      </c>
      <c r="G1002" s="25">
        <v>0</v>
      </c>
      <c r="H1002" s="25">
        <f t="shared" si="39"/>
        <v>0.21299999999999999</v>
      </c>
    </row>
    <row r="1003" spans="1:8" x14ac:dyDescent="0.2">
      <c r="A1003" s="7" t="s">
        <v>11</v>
      </c>
      <c r="B1003" s="28" t="s">
        <v>242</v>
      </c>
      <c r="C1003" s="28" t="s">
        <v>44</v>
      </c>
      <c r="D1003" s="25">
        <v>0.1</v>
      </c>
      <c r="E1003" s="23">
        <f>SUMIFS(UK!H:H,UK!A:A,'Special condition stocks'!C1003,UK!C:C,'Special condition stocks'!A1003)</f>
        <v>0</v>
      </c>
      <c r="F1003" s="25">
        <f t="shared" si="38"/>
        <v>0</v>
      </c>
      <c r="G1003" s="25">
        <v>0</v>
      </c>
      <c r="H1003" s="25">
        <f t="shared" si="39"/>
        <v>0</v>
      </c>
    </row>
    <row r="1004" spans="1:8" x14ac:dyDescent="0.2">
      <c r="A1004" s="7" t="s">
        <v>21</v>
      </c>
      <c r="B1004" s="28" t="s">
        <v>242</v>
      </c>
      <c r="C1004" s="28" t="s">
        <v>44</v>
      </c>
      <c r="D1004" s="25">
        <v>0.1</v>
      </c>
      <c r="E1004" s="23">
        <f>SUMIFS(UK!H:H,UK!A:A,'Special condition stocks'!C1004,UK!C:C,'Special condition stocks'!A1004)</f>
        <v>48.851999999999997</v>
      </c>
      <c r="F1004" s="25">
        <f t="shared" si="38"/>
        <v>4.8849999999999998</v>
      </c>
      <c r="G1004" s="25">
        <v>0</v>
      </c>
      <c r="H1004" s="25">
        <f t="shared" si="39"/>
        <v>4.8849999999999998</v>
      </c>
    </row>
    <row r="1005" spans="1:8" x14ac:dyDescent="0.2">
      <c r="A1005" s="7" t="s">
        <v>12</v>
      </c>
      <c r="B1005" s="28" t="s">
        <v>242</v>
      </c>
      <c r="C1005" s="28" t="s">
        <v>44</v>
      </c>
      <c r="D1005" s="25">
        <v>0.1</v>
      </c>
      <c r="E1005" s="23">
        <f>SUMIFS(UK!H:H,UK!A:A,'Special condition stocks'!C1005,UK!C:C,'Special condition stocks'!A1005)</f>
        <v>1737</v>
      </c>
      <c r="F1005" s="25">
        <f t="shared" si="38"/>
        <v>173.7</v>
      </c>
      <c r="G1005" s="25">
        <v>0</v>
      </c>
      <c r="H1005" s="25">
        <f t="shared" si="39"/>
        <v>173.7</v>
      </c>
    </row>
    <row r="1006" spans="1:8" x14ac:dyDescent="0.2">
      <c r="A1006" s="7" t="s">
        <v>49</v>
      </c>
      <c r="B1006" s="28" t="s">
        <v>242</v>
      </c>
      <c r="C1006" s="28" t="s">
        <v>44</v>
      </c>
      <c r="D1006" s="25">
        <v>0.1</v>
      </c>
      <c r="E1006" s="23">
        <f>SUMIFS(UK!H:H,UK!A:A,'Special condition stocks'!C1006,UK!C:C,'Special condition stocks'!A1006)</f>
        <v>0</v>
      </c>
      <c r="F1006" s="25">
        <f t="shared" si="38"/>
        <v>0</v>
      </c>
      <c r="G1006" s="25">
        <v>0</v>
      </c>
      <c r="H1006" s="25">
        <f t="shared" si="39"/>
        <v>0</v>
      </c>
    </row>
    <row r="1007" spans="1:8" x14ac:dyDescent="0.2">
      <c r="A1007" s="7" t="s">
        <v>5</v>
      </c>
      <c r="B1007" s="28" t="s">
        <v>242</v>
      </c>
      <c r="C1007" s="28" t="s">
        <v>44</v>
      </c>
      <c r="D1007" s="25">
        <v>0.1</v>
      </c>
      <c r="E1007" s="23">
        <f>SUMIFS(UK!H:H,UK!A:A,'Special condition stocks'!C1007,UK!C:C,'Special condition stocks'!A1007)</f>
        <v>3049.2</v>
      </c>
      <c r="F1007" s="25">
        <f t="shared" si="38"/>
        <v>304.92</v>
      </c>
      <c r="G1007" s="25">
        <v>0</v>
      </c>
      <c r="H1007" s="25">
        <f t="shared" si="39"/>
        <v>304.92</v>
      </c>
    </row>
    <row r="1008" spans="1:8" x14ac:dyDescent="0.2">
      <c r="A1008" s="7" t="s">
        <v>16</v>
      </c>
      <c r="B1008" s="28" t="s">
        <v>242</v>
      </c>
      <c r="C1008" s="28" t="s">
        <v>44</v>
      </c>
      <c r="D1008" s="25">
        <v>0.1</v>
      </c>
      <c r="E1008" s="23">
        <f>SUMIFS(UK!H:H,UK!A:A,'Special condition stocks'!C1008,UK!C:C,'Special condition stocks'!A1008)</f>
        <v>174.214</v>
      </c>
      <c r="F1008" s="25">
        <f t="shared" si="38"/>
        <v>17.420999999999999</v>
      </c>
      <c r="G1008" s="25">
        <v>0</v>
      </c>
      <c r="H1008" s="25">
        <f t="shared" si="39"/>
        <v>17.420999999999999</v>
      </c>
    </row>
    <row r="1009" spans="1:8" x14ac:dyDescent="0.2">
      <c r="A1009" s="7" t="s">
        <v>25</v>
      </c>
      <c r="B1009" s="28" t="s">
        <v>242</v>
      </c>
      <c r="C1009" s="28" t="s">
        <v>44</v>
      </c>
      <c r="D1009" s="25">
        <v>0.1</v>
      </c>
      <c r="E1009" s="23">
        <f>SUMIFS(UK!H:H,UK!A:A,'Special condition stocks'!C1009,UK!C:C,'Special condition stocks'!A1009)</f>
        <v>1.0089999999999999</v>
      </c>
      <c r="F1009" s="25">
        <f t="shared" si="38"/>
        <v>0.10100000000000001</v>
      </c>
      <c r="G1009" s="25">
        <v>0</v>
      </c>
      <c r="H1009" s="25">
        <f t="shared" si="39"/>
        <v>0.10100000000000001</v>
      </c>
    </row>
    <row r="1010" spans="1:8" x14ac:dyDescent="0.2">
      <c r="A1010" s="7" t="s">
        <v>28</v>
      </c>
      <c r="B1010" s="28" t="s">
        <v>242</v>
      </c>
      <c r="C1010" s="28" t="s">
        <v>44</v>
      </c>
      <c r="D1010" s="25">
        <v>0.1</v>
      </c>
      <c r="E1010" s="23">
        <f>SUMIFS(UK!H:H,UK!A:A,'Special condition stocks'!C1010,UK!C:C,'Special condition stocks'!A1010)</f>
        <v>0</v>
      </c>
      <c r="F1010" s="25">
        <f t="shared" si="38"/>
        <v>0</v>
      </c>
      <c r="G1010" s="25">
        <v>0</v>
      </c>
      <c r="H1010" s="25">
        <f t="shared" si="39"/>
        <v>0</v>
      </c>
    </row>
    <row r="1011" spans="1:8" x14ac:dyDescent="0.2">
      <c r="A1011" s="7" t="s">
        <v>27</v>
      </c>
      <c r="B1011" s="28" t="s">
        <v>242</v>
      </c>
      <c r="C1011" s="28" t="s">
        <v>44</v>
      </c>
      <c r="D1011" s="25">
        <v>0.1</v>
      </c>
      <c r="E1011" s="23">
        <f>SUMIFS(UK!H:H,UK!A:A,'Special condition stocks'!C1011,UK!C:C,'Special condition stocks'!A1011)</f>
        <v>9.5</v>
      </c>
      <c r="F1011" s="25">
        <f t="shared" si="38"/>
        <v>0.95</v>
      </c>
      <c r="G1011" s="25">
        <v>0</v>
      </c>
      <c r="H1011" s="25">
        <f t="shared" si="39"/>
        <v>0.95</v>
      </c>
    </row>
    <row r="1012" spans="1:8" x14ac:dyDescent="0.2">
      <c r="A1012" s="7" t="s">
        <v>26</v>
      </c>
      <c r="B1012" s="28" t="s">
        <v>242</v>
      </c>
      <c r="C1012" s="28" t="s">
        <v>44</v>
      </c>
      <c r="D1012" s="25">
        <v>0.1</v>
      </c>
      <c r="E1012" s="23">
        <f>SUMIFS(UK!H:H,UK!A:A,'Special condition stocks'!C1012,UK!C:C,'Special condition stocks'!A1012)</f>
        <v>0</v>
      </c>
      <c r="F1012" s="25">
        <f t="shared" si="38"/>
        <v>0</v>
      </c>
      <c r="G1012" s="25">
        <v>0</v>
      </c>
      <c r="H1012" s="25">
        <f t="shared" si="39"/>
        <v>0</v>
      </c>
    </row>
    <row r="1013" spans="1:8" x14ac:dyDescent="0.2">
      <c r="A1013" s="7" t="s">
        <v>108</v>
      </c>
      <c r="B1013" s="28" t="s">
        <v>242</v>
      </c>
      <c r="C1013" s="28" t="s">
        <v>44</v>
      </c>
      <c r="D1013" s="25">
        <v>0.1</v>
      </c>
      <c r="E1013" s="23">
        <f>SUMIFS(UK!H:H,UK!A:A,'Special condition stocks'!C1013,UK!C:C,'Special condition stocks'!A1013)</f>
        <v>14.69</v>
      </c>
      <c r="F1013" s="25">
        <f t="shared" si="38"/>
        <v>1.4690000000000001</v>
      </c>
      <c r="G1013" s="25">
        <v>0</v>
      </c>
      <c r="H1013" s="25">
        <f t="shared" si="39"/>
        <v>1.4690000000000001</v>
      </c>
    </row>
    <row r="1014" spans="1:8" x14ac:dyDescent="0.2">
      <c r="A1014" s="7" t="s">
        <v>20</v>
      </c>
      <c r="B1014" s="28" t="s">
        <v>242</v>
      </c>
      <c r="C1014" s="28" t="s">
        <v>44</v>
      </c>
      <c r="D1014" s="25">
        <v>0.1</v>
      </c>
      <c r="E1014" s="23">
        <f>SUMIFS(UK!H:H,UK!A:A,'Special condition stocks'!C1014,UK!C:C,'Special condition stocks'!A1014)</f>
        <v>96.318999999999988</v>
      </c>
      <c r="F1014" s="25">
        <f t="shared" si="38"/>
        <v>9.6319999999999997</v>
      </c>
      <c r="G1014" s="25">
        <v>0</v>
      </c>
      <c r="H1014" s="25">
        <f t="shared" si="39"/>
        <v>9.6319999999999997</v>
      </c>
    </row>
    <row r="1015" spans="1:8" x14ac:dyDescent="0.2">
      <c r="A1015" s="7" t="s">
        <v>10</v>
      </c>
      <c r="B1015" s="28" t="s">
        <v>242</v>
      </c>
      <c r="C1015" s="28" t="s">
        <v>44</v>
      </c>
      <c r="D1015" s="25">
        <v>0.1</v>
      </c>
      <c r="E1015" s="23">
        <f>SUMIFS(UK!H:H,UK!A:A,'Special condition stocks'!C1015,UK!C:C,'Special condition stocks'!A1015)</f>
        <v>320.89999999999998</v>
      </c>
      <c r="F1015" s="25">
        <f t="shared" si="38"/>
        <v>32.090000000000003</v>
      </c>
      <c r="G1015" s="25">
        <v>0</v>
      </c>
      <c r="H1015" s="25">
        <f t="shared" si="39"/>
        <v>32.090000000000003</v>
      </c>
    </row>
    <row r="1016" spans="1:8" x14ac:dyDescent="0.2">
      <c r="A1016" s="7" t="s">
        <v>9</v>
      </c>
      <c r="B1016" s="28" t="s">
        <v>242</v>
      </c>
      <c r="C1016" s="28" t="s">
        <v>44</v>
      </c>
      <c r="D1016" s="25">
        <v>0.1</v>
      </c>
      <c r="E1016" s="23">
        <f>SUMIFS(UK!H:H,UK!A:A,'Special condition stocks'!C1016,UK!C:C,'Special condition stocks'!A1016)</f>
        <v>834.5</v>
      </c>
      <c r="F1016" s="25">
        <f t="shared" si="38"/>
        <v>83.45</v>
      </c>
      <c r="G1016" s="25">
        <v>0</v>
      </c>
      <c r="H1016" s="25">
        <f t="shared" si="39"/>
        <v>83.45</v>
      </c>
    </row>
    <row r="1017" spans="1:8" x14ac:dyDescent="0.2">
      <c r="A1017" s="7" t="s">
        <v>2</v>
      </c>
      <c r="B1017" s="28" t="s">
        <v>242</v>
      </c>
      <c r="C1017" s="28" t="s">
        <v>44</v>
      </c>
      <c r="D1017" s="25">
        <v>0.1</v>
      </c>
      <c r="E1017" s="23">
        <f>SUMIFS(UK!H:H,UK!A:A,'Special condition stocks'!C1017,UK!C:C,'Special condition stocks'!A1017)</f>
        <v>7015.7209999999995</v>
      </c>
      <c r="F1017" s="25">
        <f t="shared" si="38"/>
        <v>701.572</v>
      </c>
      <c r="G1017" s="25">
        <v>0</v>
      </c>
      <c r="H1017" s="25">
        <f t="shared" si="39"/>
        <v>701.572</v>
      </c>
    </row>
    <row r="1018" spans="1:8" x14ac:dyDescent="0.2">
      <c r="A1018" s="7" t="s">
        <v>6</v>
      </c>
      <c r="B1018" s="28" t="s">
        <v>242</v>
      </c>
      <c r="C1018" s="28" t="s">
        <v>44</v>
      </c>
      <c r="D1018" s="25">
        <v>0.1</v>
      </c>
      <c r="E1018" s="23">
        <f>SUMIFS(UK!H:H,UK!A:A,'Special condition stocks'!C1018,UK!C:C,'Special condition stocks'!A1018)</f>
        <v>5265.7</v>
      </c>
      <c r="F1018" s="25">
        <f t="shared" si="38"/>
        <v>526.57000000000005</v>
      </c>
      <c r="G1018" s="25">
        <v>0</v>
      </c>
      <c r="H1018" s="25">
        <f t="shared" si="39"/>
        <v>526.57000000000005</v>
      </c>
    </row>
    <row r="1019" spans="1:8" x14ac:dyDescent="0.2">
      <c r="A1019" s="7" t="s">
        <v>19</v>
      </c>
      <c r="B1019" s="28" t="s">
        <v>242</v>
      </c>
      <c r="C1019" s="28" t="s">
        <v>44</v>
      </c>
      <c r="D1019" s="25">
        <v>0.1</v>
      </c>
      <c r="E1019" s="23">
        <f>SUMIFS(UK!H:H,UK!A:A,'Special condition stocks'!C1019,UK!C:C,'Special condition stocks'!A1019)</f>
        <v>84.646000000000001</v>
      </c>
      <c r="F1019" s="25">
        <f t="shared" si="38"/>
        <v>8.4649999999999999</v>
      </c>
      <c r="G1019" s="25">
        <v>0</v>
      </c>
      <c r="H1019" s="25">
        <f t="shared" si="39"/>
        <v>8.4649999999999999</v>
      </c>
    </row>
    <row r="1020" spans="1:8" x14ac:dyDescent="0.2">
      <c r="A1020" s="7" t="s">
        <v>8</v>
      </c>
      <c r="B1020" s="28" t="s">
        <v>242</v>
      </c>
      <c r="C1020" s="28" t="s">
        <v>44</v>
      </c>
      <c r="D1020" s="25">
        <v>0.1</v>
      </c>
      <c r="E1020" s="23">
        <f>SUMIFS(UK!H:H,UK!A:A,'Special condition stocks'!C1020,UK!C:C,'Special condition stocks'!A1020)</f>
        <v>422.66399999999999</v>
      </c>
      <c r="F1020" s="25">
        <f t="shared" si="38"/>
        <v>42.265999999999998</v>
      </c>
      <c r="G1020" s="25">
        <v>0</v>
      </c>
      <c r="H1020" s="25">
        <f t="shared" si="39"/>
        <v>42.265999999999998</v>
      </c>
    </row>
    <row r="1021" spans="1:8" x14ac:dyDescent="0.2">
      <c r="A1021" s="7" t="s">
        <v>22</v>
      </c>
      <c r="B1021" s="28" t="s">
        <v>242</v>
      </c>
      <c r="C1021" s="28" t="s">
        <v>44</v>
      </c>
      <c r="D1021" s="25">
        <v>0.1</v>
      </c>
      <c r="E1021" s="23">
        <f>SUMIFS(UK!H:H,UK!A:A,'Special condition stocks'!C1021,UK!C:C,'Special condition stocks'!A1021)</f>
        <v>7.5999999999999998E-2</v>
      </c>
      <c r="F1021" s="25">
        <f t="shared" si="38"/>
        <v>8.0000000000000002E-3</v>
      </c>
      <c r="G1021" s="25">
        <v>0</v>
      </c>
      <c r="H1021" s="25">
        <f t="shared" si="39"/>
        <v>8.0000000000000002E-3</v>
      </c>
    </row>
    <row r="1022" spans="1:8" x14ac:dyDescent="0.2">
      <c r="A1022" s="7" t="s">
        <v>107</v>
      </c>
      <c r="B1022" s="28" t="s">
        <v>242</v>
      </c>
      <c r="C1022" s="28" t="s">
        <v>44</v>
      </c>
      <c r="D1022" s="25">
        <v>0.1</v>
      </c>
      <c r="E1022" s="23">
        <f>SUMIFS(UK!H:H,UK!A:A,'Special condition stocks'!C1022,UK!C:C,'Special condition stocks'!A1022)</f>
        <v>3.7999999999999999E-2</v>
      </c>
      <c r="F1022" s="25">
        <f t="shared" si="38"/>
        <v>4.0000000000000001E-3</v>
      </c>
      <c r="G1022" s="25">
        <v>0</v>
      </c>
      <c r="H1022" s="25">
        <f t="shared" si="39"/>
        <v>4.0000000000000001E-3</v>
      </c>
    </row>
    <row r="1023" spans="1:8" x14ac:dyDescent="0.2">
      <c r="A1023" s="7" t="s">
        <v>29</v>
      </c>
      <c r="B1023" s="28" t="s">
        <v>243</v>
      </c>
      <c r="C1023" s="28" t="s">
        <v>52</v>
      </c>
      <c r="D1023" s="25">
        <v>0.5</v>
      </c>
      <c r="E1023" s="23">
        <f>SUMIFS(UK!H:H,UK!A:A,'Special condition stocks'!C1023,UK!C:C,'Special condition stocks'!A1023)</f>
        <v>527.92999999999995</v>
      </c>
      <c r="F1023" s="25">
        <f t="shared" si="38"/>
        <v>263.96499999999997</v>
      </c>
      <c r="G1023" s="25">
        <v>0</v>
      </c>
      <c r="H1023" s="25">
        <f t="shared" si="39"/>
        <v>263.96499999999997</v>
      </c>
    </row>
    <row r="1024" spans="1:8" x14ac:dyDescent="0.2">
      <c r="A1024" s="7" t="s">
        <v>32</v>
      </c>
      <c r="B1024" s="28" t="s">
        <v>243</v>
      </c>
      <c r="C1024" s="28" t="s">
        <v>52</v>
      </c>
      <c r="D1024" s="25">
        <v>0.5</v>
      </c>
      <c r="E1024" s="23">
        <f>SUMIFS(UK!H:H,UK!A:A,'Special condition stocks'!C1024,UK!C:C,'Special condition stocks'!A1024)</f>
        <v>1.1000000000000001</v>
      </c>
      <c r="F1024" s="25">
        <f t="shared" si="38"/>
        <v>0.55000000000000004</v>
      </c>
      <c r="G1024" s="25">
        <v>0</v>
      </c>
      <c r="H1024" s="25">
        <f t="shared" si="39"/>
        <v>0.55000000000000004</v>
      </c>
    </row>
    <row r="1025" spans="1:8" x14ac:dyDescent="0.2">
      <c r="A1025" s="7" t="s">
        <v>31</v>
      </c>
      <c r="B1025" s="28" t="s">
        <v>243</v>
      </c>
      <c r="C1025" s="28" t="s">
        <v>52</v>
      </c>
      <c r="D1025" s="25">
        <v>0.5</v>
      </c>
      <c r="E1025" s="23">
        <f>SUMIFS(UK!H:H,UK!A:A,'Special condition stocks'!C1025,UK!C:C,'Special condition stocks'!A1025)</f>
        <v>0.6</v>
      </c>
      <c r="F1025" s="25">
        <f t="shared" si="38"/>
        <v>0.3</v>
      </c>
      <c r="G1025" s="25">
        <v>0</v>
      </c>
      <c r="H1025" s="25">
        <f t="shared" si="39"/>
        <v>0.3</v>
      </c>
    </row>
    <row r="1026" spans="1:8" x14ac:dyDescent="0.2">
      <c r="A1026" s="7" t="s">
        <v>30</v>
      </c>
      <c r="B1026" s="28" t="s">
        <v>243</v>
      </c>
      <c r="C1026" s="28" t="s">
        <v>52</v>
      </c>
      <c r="D1026" s="25">
        <v>0.5</v>
      </c>
      <c r="E1026" s="23">
        <f>SUMIFS(UK!H:H,UK!A:A,'Special condition stocks'!C1026,UK!C:C,'Special condition stocks'!A1026)</f>
        <v>0.05</v>
      </c>
      <c r="F1026" s="25">
        <f t="shared" si="38"/>
        <v>2.5000000000000001E-2</v>
      </c>
      <c r="G1026" s="25">
        <v>0</v>
      </c>
      <c r="H1026" s="25">
        <f t="shared" si="39"/>
        <v>2.5000000000000001E-2</v>
      </c>
    </row>
    <row r="1027" spans="1:8" x14ac:dyDescent="0.2">
      <c r="A1027" s="7" t="s">
        <v>4</v>
      </c>
      <c r="B1027" s="28" t="s">
        <v>243</v>
      </c>
      <c r="C1027" s="28" t="s">
        <v>52</v>
      </c>
      <c r="D1027" s="25">
        <v>0.5</v>
      </c>
      <c r="E1027" s="23">
        <f>SUMIFS(UK!H:H,UK!A:A,'Special condition stocks'!C1027,UK!C:C,'Special condition stocks'!A1027)</f>
        <v>0.6</v>
      </c>
      <c r="F1027" s="25">
        <f t="shared" si="38"/>
        <v>0.3</v>
      </c>
      <c r="G1027" s="25">
        <v>0</v>
      </c>
      <c r="H1027" s="25">
        <f t="shared" si="39"/>
        <v>0.3</v>
      </c>
    </row>
    <row r="1028" spans="1:8" x14ac:dyDescent="0.2">
      <c r="A1028" s="7" t="s">
        <v>13</v>
      </c>
      <c r="B1028" s="28" t="s">
        <v>243</v>
      </c>
      <c r="C1028" s="28" t="s">
        <v>52</v>
      </c>
      <c r="D1028" s="25">
        <v>0.5</v>
      </c>
      <c r="E1028" s="23">
        <f>SUMIFS(UK!H:H,UK!A:A,'Special condition stocks'!C1028,UK!C:C,'Special condition stocks'!A1028)</f>
        <v>15.179</v>
      </c>
      <c r="F1028" s="25">
        <f t="shared" si="38"/>
        <v>7.59</v>
      </c>
      <c r="G1028" s="25">
        <v>0</v>
      </c>
      <c r="H1028" s="25">
        <f t="shared" si="39"/>
        <v>7.59</v>
      </c>
    </row>
    <row r="1029" spans="1:8" x14ac:dyDescent="0.2">
      <c r="A1029" s="7" t="s">
        <v>17</v>
      </c>
      <c r="B1029" s="28" t="s">
        <v>243</v>
      </c>
      <c r="C1029" s="28" t="s">
        <v>52</v>
      </c>
      <c r="D1029" s="25">
        <v>0.5</v>
      </c>
      <c r="E1029" s="23">
        <f>SUMIFS(UK!H:H,UK!A:A,'Special condition stocks'!C1029,UK!C:C,'Special condition stocks'!A1029)</f>
        <v>0</v>
      </c>
      <c r="F1029" s="25">
        <f t="shared" si="38"/>
        <v>0</v>
      </c>
      <c r="G1029" s="25">
        <v>0</v>
      </c>
      <c r="H1029" s="25">
        <f t="shared" si="39"/>
        <v>0</v>
      </c>
    </row>
    <row r="1030" spans="1:8" x14ac:dyDescent="0.2">
      <c r="A1030" s="7" t="s">
        <v>18</v>
      </c>
      <c r="B1030" s="28" t="s">
        <v>243</v>
      </c>
      <c r="C1030" s="28" t="s">
        <v>52</v>
      </c>
      <c r="D1030" s="25">
        <v>0.5</v>
      </c>
      <c r="E1030" s="23">
        <f>SUMIFS(UK!H:H,UK!A:A,'Special condition stocks'!C1030,UK!C:C,'Special condition stocks'!A1030)</f>
        <v>0.69799999999999995</v>
      </c>
      <c r="F1030" s="25">
        <f t="shared" si="38"/>
        <v>0.34899999999999998</v>
      </c>
      <c r="G1030" s="25">
        <v>0</v>
      </c>
      <c r="H1030" s="25">
        <f t="shared" si="39"/>
        <v>0.34899999999999998</v>
      </c>
    </row>
    <row r="1031" spans="1:8" x14ac:dyDescent="0.2">
      <c r="A1031" s="7" t="s">
        <v>14</v>
      </c>
      <c r="B1031" s="28" t="s">
        <v>243</v>
      </c>
      <c r="C1031" s="28" t="s">
        <v>52</v>
      </c>
      <c r="D1031" s="25">
        <v>0.5</v>
      </c>
      <c r="E1031" s="23">
        <f>SUMIFS(UK!H:H,UK!A:A,'Special condition stocks'!C1031,UK!C:C,'Special condition stocks'!A1031)</f>
        <v>0</v>
      </c>
      <c r="F1031" s="25">
        <f t="shared" si="38"/>
        <v>0</v>
      </c>
      <c r="G1031" s="25">
        <v>0</v>
      </c>
      <c r="H1031" s="25">
        <f t="shared" si="39"/>
        <v>0</v>
      </c>
    </row>
    <row r="1032" spans="1:8" x14ac:dyDescent="0.2">
      <c r="A1032" s="7" t="s">
        <v>7</v>
      </c>
      <c r="B1032" s="28" t="s">
        <v>243</v>
      </c>
      <c r="C1032" s="28" t="s">
        <v>52</v>
      </c>
      <c r="D1032" s="25">
        <v>0.5</v>
      </c>
      <c r="E1032" s="23">
        <f>SUMIFS(UK!H:H,UK!A:A,'Special condition stocks'!C1032,UK!C:C,'Special condition stocks'!A1032)</f>
        <v>1.2</v>
      </c>
      <c r="F1032" s="25">
        <f t="shared" si="38"/>
        <v>0.6</v>
      </c>
      <c r="G1032" s="25">
        <v>0</v>
      </c>
      <c r="H1032" s="25">
        <f t="shared" si="39"/>
        <v>0.6</v>
      </c>
    </row>
    <row r="1033" spans="1:8" x14ac:dyDescent="0.2">
      <c r="A1033" s="7" t="s">
        <v>15</v>
      </c>
      <c r="B1033" s="28" t="s">
        <v>243</v>
      </c>
      <c r="C1033" s="28" t="s">
        <v>52</v>
      </c>
      <c r="D1033" s="25">
        <v>0.5</v>
      </c>
      <c r="E1033" s="23">
        <f>SUMIFS(UK!H:H,UK!A:A,'Special condition stocks'!C1033,UK!C:C,'Special condition stocks'!A1033)</f>
        <v>34.895000000000003</v>
      </c>
      <c r="F1033" s="25">
        <f t="shared" si="38"/>
        <v>17.448</v>
      </c>
      <c r="G1033" s="25">
        <v>0</v>
      </c>
      <c r="H1033" s="25">
        <f t="shared" si="39"/>
        <v>17.448</v>
      </c>
    </row>
    <row r="1034" spans="1:8" x14ac:dyDescent="0.2">
      <c r="A1034" s="7" t="s">
        <v>66</v>
      </c>
      <c r="B1034" s="28" t="s">
        <v>243</v>
      </c>
      <c r="C1034" s="28" t="s">
        <v>52</v>
      </c>
      <c r="D1034" s="25">
        <v>0.5</v>
      </c>
      <c r="E1034" s="23">
        <f>SUMIFS(UK!H:H,UK!A:A,'Special condition stocks'!C1034,UK!C:C,'Special condition stocks'!A1034)</f>
        <v>0</v>
      </c>
      <c r="F1034" s="25">
        <f t="shared" si="38"/>
        <v>0</v>
      </c>
      <c r="G1034" s="25">
        <v>0</v>
      </c>
      <c r="H1034" s="25">
        <f t="shared" si="39"/>
        <v>0</v>
      </c>
    </row>
    <row r="1035" spans="1:8" x14ac:dyDescent="0.2">
      <c r="A1035" s="7" t="s">
        <v>23</v>
      </c>
      <c r="B1035" s="28" t="s">
        <v>243</v>
      </c>
      <c r="C1035" s="28" t="s">
        <v>52</v>
      </c>
      <c r="D1035" s="25">
        <v>0.5</v>
      </c>
      <c r="E1035" s="23">
        <f>SUMIFS(UK!H:H,UK!A:A,'Special condition stocks'!C1035,UK!C:C,'Special condition stocks'!A1035)</f>
        <v>96.73599999999999</v>
      </c>
      <c r="F1035" s="25">
        <f t="shared" si="38"/>
        <v>48.368000000000002</v>
      </c>
      <c r="G1035" s="25">
        <v>0</v>
      </c>
      <c r="H1035" s="25">
        <f t="shared" si="39"/>
        <v>48.368000000000002</v>
      </c>
    </row>
    <row r="1036" spans="1:8" x14ac:dyDescent="0.2">
      <c r="A1036" s="7" t="s">
        <v>24</v>
      </c>
      <c r="B1036" s="28" t="s">
        <v>243</v>
      </c>
      <c r="C1036" s="28" t="s">
        <v>52</v>
      </c>
      <c r="D1036" s="25">
        <v>0.5</v>
      </c>
      <c r="E1036" s="23">
        <f>SUMIFS(UK!H:H,UK!A:A,'Special condition stocks'!C1036,UK!C:C,'Special condition stocks'!A1036)</f>
        <v>0</v>
      </c>
      <c r="F1036" s="25">
        <f t="shared" si="38"/>
        <v>0</v>
      </c>
      <c r="G1036" s="25">
        <v>0</v>
      </c>
      <c r="H1036" s="25">
        <f t="shared" si="39"/>
        <v>0</v>
      </c>
    </row>
    <row r="1037" spans="1:8" x14ac:dyDescent="0.2">
      <c r="A1037" s="7" t="s">
        <v>11</v>
      </c>
      <c r="B1037" s="28" t="s">
        <v>243</v>
      </c>
      <c r="C1037" s="28" t="s">
        <v>52</v>
      </c>
      <c r="D1037" s="25">
        <v>0.5</v>
      </c>
      <c r="E1037" s="23">
        <f>SUMIFS(UK!H:H,UK!A:A,'Special condition stocks'!C1037,UK!C:C,'Special condition stocks'!A1037)</f>
        <v>0</v>
      </c>
      <c r="F1037" s="25">
        <f t="shared" si="38"/>
        <v>0</v>
      </c>
      <c r="G1037" s="25">
        <v>0</v>
      </c>
      <c r="H1037" s="25">
        <f t="shared" si="39"/>
        <v>0</v>
      </c>
    </row>
    <row r="1038" spans="1:8" x14ac:dyDescent="0.2">
      <c r="A1038" s="7" t="s">
        <v>21</v>
      </c>
      <c r="B1038" s="28" t="s">
        <v>243</v>
      </c>
      <c r="C1038" s="28" t="s">
        <v>52</v>
      </c>
      <c r="D1038" s="25">
        <v>0.5</v>
      </c>
      <c r="E1038" s="23">
        <f>SUMIFS(UK!H:H,UK!A:A,'Special condition stocks'!C1038,UK!C:C,'Special condition stocks'!A1038)</f>
        <v>0</v>
      </c>
      <c r="F1038" s="25">
        <f t="shared" si="38"/>
        <v>0</v>
      </c>
      <c r="G1038" s="25">
        <v>0</v>
      </c>
      <c r="H1038" s="25">
        <f t="shared" si="39"/>
        <v>0</v>
      </c>
    </row>
    <row r="1039" spans="1:8" x14ac:dyDescent="0.2">
      <c r="A1039" s="7" t="s">
        <v>12</v>
      </c>
      <c r="B1039" s="28" t="s">
        <v>243</v>
      </c>
      <c r="C1039" s="28" t="s">
        <v>52</v>
      </c>
      <c r="D1039" s="25">
        <v>0.5</v>
      </c>
      <c r="E1039" s="23">
        <f>SUMIFS(UK!H:H,UK!A:A,'Special condition stocks'!C1039,UK!C:C,'Special condition stocks'!A1039)</f>
        <v>0</v>
      </c>
      <c r="F1039" s="25">
        <f t="shared" si="38"/>
        <v>0</v>
      </c>
      <c r="G1039" s="25">
        <v>0</v>
      </c>
      <c r="H1039" s="25">
        <f t="shared" si="39"/>
        <v>0</v>
      </c>
    </row>
    <row r="1040" spans="1:8" x14ac:dyDescent="0.2">
      <c r="A1040" s="7" t="s">
        <v>49</v>
      </c>
      <c r="B1040" s="28" t="s">
        <v>243</v>
      </c>
      <c r="C1040" s="28" t="s">
        <v>52</v>
      </c>
      <c r="D1040" s="25">
        <v>0.5</v>
      </c>
      <c r="E1040" s="23">
        <f>SUMIFS(UK!H:H,UK!A:A,'Special condition stocks'!C1040,UK!C:C,'Special condition stocks'!A1040)</f>
        <v>0</v>
      </c>
      <c r="F1040" s="25">
        <f t="shared" si="38"/>
        <v>0</v>
      </c>
      <c r="G1040" s="25">
        <v>0</v>
      </c>
      <c r="H1040" s="25">
        <f t="shared" si="39"/>
        <v>0</v>
      </c>
    </row>
    <row r="1041" spans="1:8" x14ac:dyDescent="0.2">
      <c r="A1041" s="7" t="s">
        <v>5</v>
      </c>
      <c r="B1041" s="28" t="s">
        <v>243</v>
      </c>
      <c r="C1041" s="28" t="s">
        <v>52</v>
      </c>
      <c r="D1041" s="25">
        <v>0.5</v>
      </c>
      <c r="E1041" s="23">
        <f>SUMIFS(UK!H:H,UK!A:A,'Special condition stocks'!C1041,UK!C:C,'Special condition stocks'!A1041)</f>
        <v>0</v>
      </c>
      <c r="F1041" s="25">
        <f t="shared" si="38"/>
        <v>0</v>
      </c>
      <c r="G1041" s="25">
        <v>0</v>
      </c>
      <c r="H1041" s="25">
        <f t="shared" si="39"/>
        <v>0</v>
      </c>
    </row>
    <row r="1042" spans="1:8" x14ac:dyDescent="0.2">
      <c r="A1042" s="7" t="s">
        <v>16</v>
      </c>
      <c r="B1042" s="28" t="s">
        <v>243</v>
      </c>
      <c r="C1042" s="28" t="s">
        <v>52</v>
      </c>
      <c r="D1042" s="25">
        <v>0.5</v>
      </c>
      <c r="E1042" s="23">
        <f>SUMIFS(UK!H:H,UK!A:A,'Special condition stocks'!C1042,UK!C:C,'Special condition stocks'!A1042)</f>
        <v>3.8</v>
      </c>
      <c r="F1042" s="25">
        <f t="shared" si="38"/>
        <v>1.9</v>
      </c>
      <c r="G1042" s="25">
        <v>0</v>
      </c>
      <c r="H1042" s="25">
        <f t="shared" si="39"/>
        <v>1.9</v>
      </c>
    </row>
    <row r="1043" spans="1:8" x14ac:dyDescent="0.2">
      <c r="A1043" s="7" t="s">
        <v>25</v>
      </c>
      <c r="B1043" s="28" t="s">
        <v>243</v>
      </c>
      <c r="C1043" s="28" t="s">
        <v>52</v>
      </c>
      <c r="D1043" s="25">
        <v>0.5</v>
      </c>
      <c r="E1043" s="23">
        <f>SUMIFS(UK!H:H,UK!A:A,'Special condition stocks'!C1043,UK!C:C,'Special condition stocks'!A1043)</f>
        <v>141.05000000000001</v>
      </c>
      <c r="F1043" s="25">
        <f t="shared" si="38"/>
        <v>70.525000000000006</v>
      </c>
      <c r="G1043" s="25">
        <v>0</v>
      </c>
      <c r="H1043" s="25">
        <f t="shared" si="39"/>
        <v>70.525000000000006</v>
      </c>
    </row>
    <row r="1044" spans="1:8" x14ac:dyDescent="0.2">
      <c r="A1044" s="7" t="s">
        <v>28</v>
      </c>
      <c r="B1044" s="28" t="s">
        <v>243</v>
      </c>
      <c r="C1044" s="28" t="s">
        <v>52</v>
      </c>
      <c r="D1044" s="25">
        <v>0.5</v>
      </c>
      <c r="E1044" s="23">
        <f>SUMIFS(UK!H:H,UK!A:A,'Special condition stocks'!C1044,UK!C:C,'Special condition stocks'!A1044)</f>
        <v>0</v>
      </c>
      <c r="F1044" s="25">
        <f t="shared" si="38"/>
        <v>0</v>
      </c>
      <c r="G1044" s="25">
        <v>0</v>
      </c>
      <c r="H1044" s="25">
        <f t="shared" si="39"/>
        <v>0</v>
      </c>
    </row>
    <row r="1045" spans="1:8" x14ac:dyDescent="0.2">
      <c r="A1045" s="7" t="s">
        <v>27</v>
      </c>
      <c r="B1045" s="28" t="s">
        <v>243</v>
      </c>
      <c r="C1045" s="28" t="s">
        <v>52</v>
      </c>
      <c r="D1045" s="25">
        <v>0.5</v>
      </c>
      <c r="E1045" s="23">
        <f>SUMIFS(UK!H:H,UK!A:A,'Special condition stocks'!C1045,UK!C:C,'Special condition stocks'!A1045)</f>
        <v>0</v>
      </c>
      <c r="F1045" s="25">
        <f t="shared" si="38"/>
        <v>0</v>
      </c>
      <c r="G1045" s="25">
        <v>0</v>
      </c>
      <c r="H1045" s="25">
        <f t="shared" si="39"/>
        <v>0</v>
      </c>
    </row>
    <row r="1046" spans="1:8" x14ac:dyDescent="0.2">
      <c r="A1046" s="7" t="s">
        <v>26</v>
      </c>
      <c r="B1046" s="28" t="s">
        <v>243</v>
      </c>
      <c r="C1046" s="28" t="s">
        <v>52</v>
      </c>
      <c r="D1046" s="25">
        <v>0.5</v>
      </c>
      <c r="E1046" s="23">
        <f>SUMIFS(UK!H:H,UK!A:A,'Special condition stocks'!C1046,UK!C:C,'Special condition stocks'!A1046)</f>
        <v>0</v>
      </c>
      <c r="F1046" s="25">
        <f t="shared" si="38"/>
        <v>0</v>
      </c>
      <c r="G1046" s="25">
        <v>0</v>
      </c>
      <c r="H1046" s="25">
        <f t="shared" si="39"/>
        <v>0</v>
      </c>
    </row>
    <row r="1047" spans="1:8" x14ac:dyDescent="0.2">
      <c r="A1047" s="7" t="s">
        <v>108</v>
      </c>
      <c r="B1047" s="28" t="s">
        <v>243</v>
      </c>
      <c r="C1047" s="28" t="s">
        <v>52</v>
      </c>
      <c r="D1047" s="25">
        <v>0.5</v>
      </c>
      <c r="E1047" s="23">
        <f>SUMIFS(UK!H:H,UK!A:A,'Special condition stocks'!C1047,UK!C:C,'Special condition stocks'!A1047)</f>
        <v>4574.3779999999997</v>
      </c>
      <c r="F1047" s="25">
        <f t="shared" si="38"/>
        <v>2287.1889999999999</v>
      </c>
      <c r="G1047" s="25">
        <v>0</v>
      </c>
      <c r="H1047" s="25">
        <f t="shared" si="39"/>
        <v>2287.1889999999999</v>
      </c>
    </row>
    <row r="1048" spans="1:8" x14ac:dyDescent="0.2">
      <c r="A1048" s="7" t="s">
        <v>20</v>
      </c>
      <c r="B1048" s="28" t="s">
        <v>243</v>
      </c>
      <c r="C1048" s="28" t="s">
        <v>52</v>
      </c>
      <c r="D1048" s="25">
        <v>0.5</v>
      </c>
      <c r="E1048" s="23">
        <f>SUMIFS(UK!H:H,UK!A:A,'Special condition stocks'!C1048,UK!C:C,'Special condition stocks'!A1048)</f>
        <v>0.872</v>
      </c>
      <c r="F1048" s="25">
        <f t="shared" si="38"/>
        <v>0.436</v>
      </c>
      <c r="G1048" s="25">
        <v>0</v>
      </c>
      <c r="H1048" s="25">
        <f t="shared" si="39"/>
        <v>0.436</v>
      </c>
    </row>
    <row r="1049" spans="1:8" x14ac:dyDescent="0.2">
      <c r="A1049" s="7" t="s">
        <v>10</v>
      </c>
      <c r="B1049" s="28" t="s">
        <v>243</v>
      </c>
      <c r="C1049" s="28" t="s">
        <v>52</v>
      </c>
      <c r="D1049" s="25">
        <v>0.5</v>
      </c>
      <c r="E1049" s="23">
        <f>SUMIFS(UK!H:H,UK!A:A,'Special condition stocks'!C1049,UK!C:C,'Special condition stocks'!A1049)</f>
        <v>0</v>
      </c>
      <c r="F1049" s="25">
        <f t="shared" si="38"/>
        <v>0</v>
      </c>
      <c r="G1049" s="25">
        <v>0</v>
      </c>
      <c r="H1049" s="25">
        <f t="shared" si="39"/>
        <v>0</v>
      </c>
    </row>
    <row r="1050" spans="1:8" x14ac:dyDescent="0.2">
      <c r="A1050" s="7" t="s">
        <v>9</v>
      </c>
      <c r="B1050" s="28" t="s">
        <v>243</v>
      </c>
      <c r="C1050" s="28" t="s">
        <v>52</v>
      </c>
      <c r="D1050" s="25">
        <v>0.5</v>
      </c>
      <c r="E1050" s="23">
        <f>SUMIFS(UK!H:H,UK!A:A,'Special condition stocks'!C1050,UK!C:C,'Special condition stocks'!A1050)</f>
        <v>0</v>
      </c>
      <c r="F1050" s="25">
        <f t="shared" si="38"/>
        <v>0</v>
      </c>
      <c r="G1050" s="25">
        <v>0</v>
      </c>
      <c r="H1050" s="25">
        <f t="shared" si="39"/>
        <v>0</v>
      </c>
    </row>
    <row r="1051" spans="1:8" x14ac:dyDescent="0.2">
      <c r="A1051" s="7" t="s">
        <v>2</v>
      </c>
      <c r="B1051" s="28" t="s">
        <v>243</v>
      </c>
      <c r="C1051" s="28" t="s">
        <v>52</v>
      </c>
      <c r="D1051" s="25">
        <v>0.5</v>
      </c>
      <c r="E1051" s="23">
        <f>SUMIFS(UK!H:H,UK!A:A,'Special condition stocks'!C1051,UK!C:C,'Special condition stocks'!A1051)</f>
        <v>11</v>
      </c>
      <c r="F1051" s="25">
        <f t="shared" si="38"/>
        <v>5.5</v>
      </c>
      <c r="G1051" s="25">
        <v>0</v>
      </c>
      <c r="H1051" s="25">
        <f t="shared" si="39"/>
        <v>5.5</v>
      </c>
    </row>
    <row r="1052" spans="1:8" x14ac:dyDescent="0.2">
      <c r="A1052" s="7" t="s">
        <v>6</v>
      </c>
      <c r="B1052" s="28" t="s">
        <v>243</v>
      </c>
      <c r="C1052" s="28" t="s">
        <v>52</v>
      </c>
      <c r="D1052" s="25">
        <v>0.5</v>
      </c>
      <c r="E1052" s="23">
        <f>SUMIFS(UK!H:H,UK!A:A,'Special condition stocks'!C1052,UK!C:C,'Special condition stocks'!A1052)</f>
        <v>0.2</v>
      </c>
      <c r="F1052" s="25">
        <f t="shared" si="38"/>
        <v>0.1</v>
      </c>
      <c r="G1052" s="25">
        <v>0</v>
      </c>
      <c r="H1052" s="25">
        <f t="shared" si="39"/>
        <v>0.1</v>
      </c>
    </row>
    <row r="1053" spans="1:8" x14ac:dyDescent="0.2">
      <c r="A1053" s="7" t="s">
        <v>19</v>
      </c>
      <c r="B1053" s="28" t="s">
        <v>243</v>
      </c>
      <c r="C1053" s="28" t="s">
        <v>52</v>
      </c>
      <c r="D1053" s="25">
        <v>0.5</v>
      </c>
      <c r="E1053" s="23">
        <f>SUMIFS(UK!H:H,UK!A:A,'Special condition stocks'!C1053,UK!C:C,'Special condition stocks'!A1053)</f>
        <v>8.375</v>
      </c>
      <c r="F1053" s="25">
        <f t="shared" si="38"/>
        <v>4.1879999999999997</v>
      </c>
      <c r="G1053" s="25">
        <v>0</v>
      </c>
      <c r="H1053" s="25">
        <f t="shared" si="39"/>
        <v>4.1879999999999997</v>
      </c>
    </row>
    <row r="1054" spans="1:8" x14ac:dyDescent="0.2">
      <c r="A1054" s="7" t="s">
        <v>8</v>
      </c>
      <c r="B1054" s="28" t="s">
        <v>243</v>
      </c>
      <c r="C1054" s="28" t="s">
        <v>52</v>
      </c>
      <c r="D1054" s="25">
        <v>0.5</v>
      </c>
      <c r="E1054" s="23">
        <f>SUMIFS(UK!H:H,UK!A:A,'Special condition stocks'!C1054,UK!C:C,'Special condition stocks'!A1054)</f>
        <v>1.1000000000000001</v>
      </c>
      <c r="F1054" s="25">
        <f t="shared" si="38"/>
        <v>0.55000000000000004</v>
      </c>
      <c r="G1054" s="25">
        <v>0</v>
      </c>
      <c r="H1054" s="25">
        <f t="shared" si="39"/>
        <v>0.55000000000000004</v>
      </c>
    </row>
    <row r="1055" spans="1:8" x14ac:dyDescent="0.2">
      <c r="A1055" s="7" t="s">
        <v>22</v>
      </c>
      <c r="B1055" s="28" t="s">
        <v>243</v>
      </c>
      <c r="C1055" s="28" t="s">
        <v>52</v>
      </c>
      <c r="D1055" s="25">
        <v>0.5</v>
      </c>
      <c r="E1055" s="23">
        <f>SUMIFS(UK!H:H,UK!A:A,'Special condition stocks'!C1055,UK!C:C,'Special condition stocks'!A1055)</f>
        <v>0</v>
      </c>
      <c r="F1055" s="25">
        <f t="shared" si="38"/>
        <v>0</v>
      </c>
      <c r="G1055" s="25">
        <v>0</v>
      </c>
      <c r="H1055" s="25">
        <f t="shared" si="39"/>
        <v>0</v>
      </c>
    </row>
    <row r="1056" spans="1:8" x14ac:dyDescent="0.2">
      <c r="A1056" s="7" t="s">
        <v>107</v>
      </c>
      <c r="B1056" s="28" t="s">
        <v>243</v>
      </c>
      <c r="C1056" s="28" t="s">
        <v>52</v>
      </c>
      <c r="D1056" s="25">
        <v>0.5</v>
      </c>
      <c r="E1056" s="23">
        <f>SUMIFS(UK!H:H,UK!A:A,'Special condition stocks'!C1056,UK!C:C,'Special condition stocks'!A1056)</f>
        <v>0.17399999999999999</v>
      </c>
      <c r="F1056" s="25">
        <f t="shared" si="38"/>
        <v>8.6999999999999994E-2</v>
      </c>
      <c r="G1056" s="25">
        <v>0</v>
      </c>
      <c r="H1056" s="25">
        <f t="shared" si="39"/>
        <v>8.6999999999999994E-2</v>
      </c>
    </row>
    <row r="1057" spans="1:8" x14ac:dyDescent="0.2">
      <c r="A1057" s="7" t="s">
        <v>29</v>
      </c>
      <c r="B1057" s="28" t="s">
        <v>244</v>
      </c>
      <c r="C1057" s="28" t="s">
        <v>75</v>
      </c>
      <c r="D1057" s="25">
        <v>0.15</v>
      </c>
      <c r="E1057" s="23">
        <f>SUMIFS(UK!H:H,UK!A:A,'Special condition stocks'!C1057,UK!C:C,'Special condition stocks'!A1057)</f>
        <v>23.388000000000002</v>
      </c>
      <c r="F1057" s="25">
        <f t="shared" ref="F1057:F1120" si="40">ROUND(E1057*D1057,3)</f>
        <v>3.508</v>
      </c>
      <c r="G1057" s="25">
        <v>0</v>
      </c>
      <c r="H1057" s="25">
        <f t="shared" ref="H1057:H1120" si="41">F1057+G1057</f>
        <v>3.508</v>
      </c>
    </row>
    <row r="1058" spans="1:8" x14ac:dyDescent="0.2">
      <c r="A1058" s="7" t="s">
        <v>32</v>
      </c>
      <c r="B1058" s="28" t="s">
        <v>244</v>
      </c>
      <c r="C1058" s="28" t="s">
        <v>75</v>
      </c>
      <c r="D1058" s="25">
        <v>0.15</v>
      </c>
      <c r="E1058" s="23">
        <f>SUMIFS(UK!H:H,UK!A:A,'Special condition stocks'!C1058,UK!C:C,'Special condition stocks'!A1058)</f>
        <v>0</v>
      </c>
      <c r="F1058" s="25">
        <f t="shared" si="40"/>
        <v>0</v>
      </c>
      <c r="G1058" s="25">
        <v>0</v>
      </c>
      <c r="H1058" s="25">
        <f t="shared" si="41"/>
        <v>0</v>
      </c>
    </row>
    <row r="1059" spans="1:8" x14ac:dyDescent="0.2">
      <c r="A1059" s="7" t="s">
        <v>31</v>
      </c>
      <c r="B1059" s="28" t="s">
        <v>244</v>
      </c>
      <c r="C1059" s="28" t="s">
        <v>75</v>
      </c>
      <c r="D1059" s="25">
        <v>0.15</v>
      </c>
      <c r="E1059" s="23">
        <f>SUMIFS(UK!H:H,UK!A:A,'Special condition stocks'!C1059,UK!C:C,'Special condition stocks'!A1059)</f>
        <v>60</v>
      </c>
      <c r="F1059" s="25">
        <f t="shared" si="40"/>
        <v>9</v>
      </c>
      <c r="G1059" s="25">
        <v>0</v>
      </c>
      <c r="H1059" s="25">
        <f t="shared" si="41"/>
        <v>9</v>
      </c>
    </row>
    <row r="1060" spans="1:8" x14ac:dyDescent="0.2">
      <c r="A1060" s="7" t="s">
        <v>30</v>
      </c>
      <c r="B1060" s="28" t="s">
        <v>244</v>
      </c>
      <c r="C1060" s="28" t="s">
        <v>75</v>
      </c>
      <c r="D1060" s="25">
        <v>0.15</v>
      </c>
      <c r="E1060" s="23">
        <f>SUMIFS(UK!H:H,UK!A:A,'Special condition stocks'!C1060,UK!C:C,'Special condition stocks'!A1060)</f>
        <v>2E-3</v>
      </c>
      <c r="F1060" s="25">
        <f t="shared" si="40"/>
        <v>0</v>
      </c>
      <c r="G1060" s="25">
        <v>0</v>
      </c>
      <c r="H1060" s="25">
        <f t="shared" si="41"/>
        <v>0</v>
      </c>
    </row>
    <row r="1061" spans="1:8" x14ac:dyDescent="0.2">
      <c r="A1061" s="7" t="s">
        <v>4</v>
      </c>
      <c r="B1061" s="28" t="s">
        <v>244</v>
      </c>
      <c r="C1061" s="28" t="s">
        <v>75</v>
      </c>
      <c r="D1061" s="25">
        <v>0.15</v>
      </c>
      <c r="E1061" s="23">
        <f>SUMIFS(UK!H:H,UK!A:A,'Special condition stocks'!C1061,UK!C:C,'Special condition stocks'!A1061)</f>
        <v>290.16199999999998</v>
      </c>
      <c r="F1061" s="25">
        <f t="shared" si="40"/>
        <v>43.524000000000001</v>
      </c>
      <c r="G1061" s="25">
        <v>0</v>
      </c>
      <c r="H1061" s="25">
        <f t="shared" si="41"/>
        <v>43.524000000000001</v>
      </c>
    </row>
    <row r="1062" spans="1:8" x14ac:dyDescent="0.2">
      <c r="A1062" s="7" t="s">
        <v>13</v>
      </c>
      <c r="B1062" s="28" t="s">
        <v>244</v>
      </c>
      <c r="C1062" s="28" t="s">
        <v>75</v>
      </c>
      <c r="D1062" s="25">
        <v>0.15</v>
      </c>
      <c r="E1062" s="23">
        <f>SUMIFS(UK!H:H,UK!A:A,'Special condition stocks'!C1062,UK!C:C,'Special condition stocks'!A1062)</f>
        <v>177.79500000000002</v>
      </c>
      <c r="F1062" s="25">
        <f t="shared" si="40"/>
        <v>26.669</v>
      </c>
      <c r="G1062" s="25">
        <v>0</v>
      </c>
      <c r="H1062" s="25">
        <f t="shared" si="41"/>
        <v>26.669</v>
      </c>
    </row>
    <row r="1063" spans="1:8" x14ac:dyDescent="0.2">
      <c r="A1063" s="7" t="s">
        <v>17</v>
      </c>
      <c r="B1063" s="28" t="s">
        <v>244</v>
      </c>
      <c r="C1063" s="28" t="s">
        <v>75</v>
      </c>
      <c r="D1063" s="25">
        <v>0.15</v>
      </c>
      <c r="E1063" s="23">
        <f>SUMIFS(UK!H:H,UK!A:A,'Special condition stocks'!C1063,UK!C:C,'Special condition stocks'!A1063)</f>
        <v>35.622999999999998</v>
      </c>
      <c r="F1063" s="25">
        <f t="shared" si="40"/>
        <v>5.343</v>
      </c>
      <c r="G1063" s="25">
        <v>0</v>
      </c>
      <c r="H1063" s="25">
        <f t="shared" si="41"/>
        <v>5.343</v>
      </c>
    </row>
    <row r="1064" spans="1:8" x14ac:dyDescent="0.2">
      <c r="A1064" s="7" t="s">
        <v>18</v>
      </c>
      <c r="B1064" s="28" t="s">
        <v>244</v>
      </c>
      <c r="C1064" s="28" t="s">
        <v>75</v>
      </c>
      <c r="D1064" s="25">
        <v>0.15</v>
      </c>
      <c r="E1064" s="23">
        <f>SUMIFS(UK!H:H,UK!A:A,'Special condition stocks'!C1064,UK!C:C,'Special condition stocks'!A1064)</f>
        <v>138.31200000000001</v>
      </c>
      <c r="F1064" s="25">
        <f t="shared" si="40"/>
        <v>20.747</v>
      </c>
      <c r="G1064" s="25">
        <v>0</v>
      </c>
      <c r="H1064" s="25">
        <f t="shared" si="41"/>
        <v>20.747</v>
      </c>
    </row>
    <row r="1065" spans="1:8" x14ac:dyDescent="0.2">
      <c r="A1065" s="7" t="s">
        <v>14</v>
      </c>
      <c r="B1065" s="28" t="s">
        <v>244</v>
      </c>
      <c r="C1065" s="28" t="s">
        <v>75</v>
      </c>
      <c r="D1065" s="25">
        <v>0.15</v>
      </c>
      <c r="E1065" s="23">
        <f>SUMIFS(UK!H:H,UK!A:A,'Special condition stocks'!C1065,UK!C:C,'Special condition stocks'!A1065)</f>
        <v>393.721</v>
      </c>
      <c r="F1065" s="25">
        <f t="shared" si="40"/>
        <v>59.058</v>
      </c>
      <c r="G1065" s="25">
        <v>0</v>
      </c>
      <c r="H1065" s="25">
        <f t="shared" si="41"/>
        <v>59.058</v>
      </c>
    </row>
    <row r="1066" spans="1:8" x14ac:dyDescent="0.2">
      <c r="A1066" s="7" t="s">
        <v>7</v>
      </c>
      <c r="B1066" s="28" t="s">
        <v>244</v>
      </c>
      <c r="C1066" s="28" t="s">
        <v>75</v>
      </c>
      <c r="D1066" s="25">
        <v>0.15</v>
      </c>
      <c r="E1066" s="23">
        <f>SUMIFS(UK!H:H,UK!A:A,'Special condition stocks'!C1066,UK!C:C,'Special condition stocks'!A1066)</f>
        <v>8.891</v>
      </c>
      <c r="F1066" s="25">
        <f t="shared" si="40"/>
        <v>1.3340000000000001</v>
      </c>
      <c r="G1066" s="25">
        <v>0</v>
      </c>
      <c r="H1066" s="25">
        <f t="shared" si="41"/>
        <v>1.3340000000000001</v>
      </c>
    </row>
    <row r="1067" spans="1:8" x14ac:dyDescent="0.2">
      <c r="A1067" s="7" t="s">
        <v>15</v>
      </c>
      <c r="B1067" s="28" t="s">
        <v>244</v>
      </c>
      <c r="C1067" s="28" t="s">
        <v>75</v>
      </c>
      <c r="D1067" s="25">
        <v>0.15</v>
      </c>
      <c r="E1067" s="23">
        <f>SUMIFS(UK!H:H,UK!A:A,'Special condition stocks'!C1067,UK!C:C,'Special condition stocks'!A1067)</f>
        <v>1464.8489999999999</v>
      </c>
      <c r="F1067" s="25">
        <f t="shared" si="40"/>
        <v>219.727</v>
      </c>
      <c r="G1067" s="25">
        <v>0</v>
      </c>
      <c r="H1067" s="25">
        <f t="shared" si="41"/>
        <v>219.727</v>
      </c>
    </row>
    <row r="1068" spans="1:8" x14ac:dyDescent="0.2">
      <c r="A1068" s="7" t="s">
        <v>66</v>
      </c>
      <c r="B1068" s="28" t="s">
        <v>244</v>
      </c>
      <c r="C1068" s="28" t="s">
        <v>75</v>
      </c>
      <c r="D1068" s="25">
        <v>0.15</v>
      </c>
      <c r="E1068" s="23">
        <f>SUMIFS(UK!H:H,UK!A:A,'Special condition stocks'!C1068,UK!C:C,'Special condition stocks'!A1068)</f>
        <v>0</v>
      </c>
      <c r="F1068" s="25">
        <f t="shared" si="40"/>
        <v>0</v>
      </c>
      <c r="G1068" s="25">
        <v>0</v>
      </c>
      <c r="H1068" s="25">
        <f t="shared" si="41"/>
        <v>0</v>
      </c>
    </row>
    <row r="1069" spans="1:8" x14ac:dyDescent="0.2">
      <c r="A1069" s="7" t="s">
        <v>23</v>
      </c>
      <c r="B1069" s="28" t="s">
        <v>244</v>
      </c>
      <c r="C1069" s="28" t="s">
        <v>75</v>
      </c>
      <c r="D1069" s="25">
        <v>0.15</v>
      </c>
      <c r="E1069" s="23">
        <f>SUMIFS(UK!H:H,UK!A:A,'Special condition stocks'!C1069,UK!C:C,'Special condition stocks'!A1069)</f>
        <v>4.4190000000000005</v>
      </c>
      <c r="F1069" s="25">
        <f t="shared" si="40"/>
        <v>0.66300000000000003</v>
      </c>
      <c r="G1069" s="25">
        <v>0</v>
      </c>
      <c r="H1069" s="25">
        <f t="shared" si="41"/>
        <v>0.66300000000000003</v>
      </c>
    </row>
    <row r="1070" spans="1:8" x14ac:dyDescent="0.2">
      <c r="A1070" s="7" t="s">
        <v>24</v>
      </c>
      <c r="B1070" s="28" t="s">
        <v>244</v>
      </c>
      <c r="C1070" s="28" t="s">
        <v>75</v>
      </c>
      <c r="D1070" s="25">
        <v>0.15</v>
      </c>
      <c r="E1070" s="23">
        <f>SUMIFS(UK!H:H,UK!A:A,'Special condition stocks'!C1070,UK!C:C,'Special condition stocks'!A1070)</f>
        <v>0</v>
      </c>
      <c r="F1070" s="25">
        <f t="shared" si="40"/>
        <v>0</v>
      </c>
      <c r="G1070" s="25">
        <v>0</v>
      </c>
      <c r="H1070" s="25">
        <f t="shared" si="41"/>
        <v>0</v>
      </c>
    </row>
    <row r="1071" spans="1:8" x14ac:dyDescent="0.2">
      <c r="A1071" s="7" t="s">
        <v>11</v>
      </c>
      <c r="B1071" s="28" t="s">
        <v>244</v>
      </c>
      <c r="C1071" s="28" t="s">
        <v>75</v>
      </c>
      <c r="D1071" s="25">
        <v>0.15</v>
      </c>
      <c r="E1071" s="23">
        <f>SUMIFS(UK!H:H,UK!A:A,'Special condition stocks'!C1071,UK!C:C,'Special condition stocks'!A1071)</f>
        <v>0</v>
      </c>
      <c r="F1071" s="25">
        <f t="shared" si="40"/>
        <v>0</v>
      </c>
      <c r="G1071" s="25">
        <v>0</v>
      </c>
      <c r="H1071" s="25">
        <f t="shared" si="41"/>
        <v>0</v>
      </c>
    </row>
    <row r="1072" spans="1:8" x14ac:dyDescent="0.2">
      <c r="A1072" s="7" t="s">
        <v>21</v>
      </c>
      <c r="B1072" s="28" t="s">
        <v>244</v>
      </c>
      <c r="C1072" s="28" t="s">
        <v>75</v>
      </c>
      <c r="D1072" s="25">
        <v>0.15</v>
      </c>
      <c r="E1072" s="23">
        <f>SUMIFS(UK!H:H,UK!A:A,'Special condition stocks'!C1072,UK!C:C,'Special condition stocks'!A1072)</f>
        <v>4.49</v>
      </c>
      <c r="F1072" s="25">
        <f t="shared" si="40"/>
        <v>0.67400000000000004</v>
      </c>
      <c r="G1072" s="25">
        <v>0</v>
      </c>
      <c r="H1072" s="25">
        <f t="shared" si="41"/>
        <v>0.67400000000000004</v>
      </c>
    </row>
    <row r="1073" spans="1:8" x14ac:dyDescent="0.2">
      <c r="A1073" s="7" t="s">
        <v>12</v>
      </c>
      <c r="B1073" s="28" t="s">
        <v>244</v>
      </c>
      <c r="C1073" s="28" t="s">
        <v>75</v>
      </c>
      <c r="D1073" s="25">
        <v>0.15</v>
      </c>
      <c r="E1073" s="23">
        <f>SUMIFS(UK!H:H,UK!A:A,'Special condition stocks'!C1073,UK!C:C,'Special condition stocks'!A1073)</f>
        <v>149.80000000000001</v>
      </c>
      <c r="F1073" s="25">
        <f t="shared" si="40"/>
        <v>22.47</v>
      </c>
      <c r="G1073" s="25">
        <v>0</v>
      </c>
      <c r="H1073" s="25">
        <f t="shared" si="41"/>
        <v>22.47</v>
      </c>
    </row>
    <row r="1074" spans="1:8" x14ac:dyDescent="0.2">
      <c r="A1074" s="7" t="s">
        <v>49</v>
      </c>
      <c r="B1074" s="28" t="s">
        <v>244</v>
      </c>
      <c r="C1074" s="28" t="s">
        <v>75</v>
      </c>
      <c r="D1074" s="25">
        <v>0.15</v>
      </c>
      <c r="E1074" s="23">
        <f>SUMIFS(UK!H:H,UK!A:A,'Special condition stocks'!C1074,UK!C:C,'Special condition stocks'!A1074)</f>
        <v>0</v>
      </c>
      <c r="F1074" s="25">
        <f t="shared" si="40"/>
        <v>0</v>
      </c>
      <c r="G1074" s="25">
        <v>0</v>
      </c>
      <c r="H1074" s="25">
        <f t="shared" si="41"/>
        <v>0</v>
      </c>
    </row>
    <row r="1075" spans="1:8" x14ac:dyDescent="0.2">
      <c r="A1075" s="7" t="s">
        <v>5</v>
      </c>
      <c r="B1075" s="28" t="s">
        <v>244</v>
      </c>
      <c r="C1075" s="28" t="s">
        <v>75</v>
      </c>
      <c r="D1075" s="25">
        <v>0.15</v>
      </c>
      <c r="E1075" s="23">
        <f>SUMIFS(UK!H:H,UK!A:A,'Special condition stocks'!C1075,UK!C:C,'Special condition stocks'!A1075)</f>
        <v>410.9</v>
      </c>
      <c r="F1075" s="25">
        <f t="shared" si="40"/>
        <v>61.634999999999998</v>
      </c>
      <c r="G1075" s="25">
        <v>0</v>
      </c>
      <c r="H1075" s="25">
        <f t="shared" si="41"/>
        <v>61.634999999999998</v>
      </c>
    </row>
    <row r="1076" spans="1:8" x14ac:dyDescent="0.2">
      <c r="A1076" s="7" t="s">
        <v>16</v>
      </c>
      <c r="B1076" s="28" t="s">
        <v>244</v>
      </c>
      <c r="C1076" s="28" t="s">
        <v>75</v>
      </c>
      <c r="D1076" s="25">
        <v>0.15</v>
      </c>
      <c r="E1076" s="23">
        <f>SUMIFS(UK!H:H,UK!A:A,'Special condition stocks'!C1076,UK!C:C,'Special condition stocks'!A1076)</f>
        <v>34.371000000000002</v>
      </c>
      <c r="F1076" s="25">
        <f t="shared" si="40"/>
        <v>5.1559999999999997</v>
      </c>
      <c r="G1076" s="25">
        <v>0</v>
      </c>
      <c r="H1076" s="25">
        <f t="shared" si="41"/>
        <v>5.1559999999999997</v>
      </c>
    </row>
    <row r="1077" spans="1:8" x14ac:dyDescent="0.2">
      <c r="A1077" s="7" t="s">
        <v>25</v>
      </c>
      <c r="B1077" s="28" t="s">
        <v>244</v>
      </c>
      <c r="C1077" s="28" t="s">
        <v>75</v>
      </c>
      <c r="D1077" s="25">
        <v>0.15</v>
      </c>
      <c r="E1077" s="23">
        <f>SUMIFS(UK!H:H,UK!A:A,'Special condition stocks'!C1077,UK!C:C,'Special condition stocks'!A1077)</f>
        <v>0.24299999999999999</v>
      </c>
      <c r="F1077" s="25">
        <f t="shared" si="40"/>
        <v>3.5999999999999997E-2</v>
      </c>
      <c r="G1077" s="25">
        <v>0</v>
      </c>
      <c r="H1077" s="25">
        <f t="shared" si="41"/>
        <v>3.5999999999999997E-2</v>
      </c>
    </row>
    <row r="1078" spans="1:8" x14ac:dyDescent="0.2">
      <c r="A1078" s="7" t="s">
        <v>28</v>
      </c>
      <c r="B1078" s="28" t="s">
        <v>244</v>
      </c>
      <c r="C1078" s="28" t="s">
        <v>75</v>
      </c>
      <c r="D1078" s="25">
        <v>0.15</v>
      </c>
      <c r="E1078" s="23">
        <f>SUMIFS(UK!H:H,UK!A:A,'Special condition stocks'!C1078,UK!C:C,'Special condition stocks'!A1078)</f>
        <v>0</v>
      </c>
      <c r="F1078" s="25">
        <f t="shared" si="40"/>
        <v>0</v>
      </c>
      <c r="G1078" s="25">
        <v>0</v>
      </c>
      <c r="H1078" s="25">
        <f t="shared" si="41"/>
        <v>0</v>
      </c>
    </row>
    <row r="1079" spans="1:8" x14ac:dyDescent="0.2">
      <c r="A1079" s="7" t="s">
        <v>27</v>
      </c>
      <c r="B1079" s="28" t="s">
        <v>244</v>
      </c>
      <c r="C1079" s="28" t="s">
        <v>75</v>
      </c>
      <c r="D1079" s="25">
        <v>0.15</v>
      </c>
      <c r="E1079" s="23">
        <f>SUMIFS(UK!H:H,UK!A:A,'Special condition stocks'!C1079,UK!C:C,'Special condition stocks'!A1079)</f>
        <v>3.7</v>
      </c>
      <c r="F1079" s="25">
        <f t="shared" si="40"/>
        <v>0.55500000000000005</v>
      </c>
      <c r="G1079" s="25">
        <v>0</v>
      </c>
      <c r="H1079" s="25">
        <f t="shared" si="41"/>
        <v>0.55500000000000005</v>
      </c>
    </row>
    <row r="1080" spans="1:8" x14ac:dyDescent="0.2">
      <c r="A1080" s="7" t="s">
        <v>26</v>
      </c>
      <c r="B1080" s="28" t="s">
        <v>244</v>
      </c>
      <c r="C1080" s="28" t="s">
        <v>75</v>
      </c>
      <c r="D1080" s="25">
        <v>0.15</v>
      </c>
      <c r="E1080" s="23">
        <f>SUMIFS(UK!H:H,UK!A:A,'Special condition stocks'!C1080,UK!C:C,'Special condition stocks'!A1080)</f>
        <v>0</v>
      </c>
      <c r="F1080" s="25">
        <f t="shared" si="40"/>
        <v>0</v>
      </c>
      <c r="G1080" s="25">
        <v>0</v>
      </c>
      <c r="H1080" s="25">
        <f t="shared" si="41"/>
        <v>0</v>
      </c>
    </row>
    <row r="1081" spans="1:8" x14ac:dyDescent="0.2">
      <c r="A1081" s="7" t="s">
        <v>108</v>
      </c>
      <c r="B1081" s="28" t="s">
        <v>244</v>
      </c>
      <c r="C1081" s="28" t="s">
        <v>75</v>
      </c>
      <c r="D1081" s="25">
        <v>0.15</v>
      </c>
      <c r="E1081" s="23">
        <f>SUMIFS(UK!H:H,UK!A:A,'Special condition stocks'!C1081,UK!C:C,'Special condition stocks'!A1081)</f>
        <v>2.7050000000000001</v>
      </c>
      <c r="F1081" s="25">
        <f t="shared" si="40"/>
        <v>0.40600000000000003</v>
      </c>
      <c r="G1081" s="25">
        <v>0</v>
      </c>
      <c r="H1081" s="25">
        <f t="shared" si="41"/>
        <v>0.40600000000000003</v>
      </c>
    </row>
    <row r="1082" spans="1:8" x14ac:dyDescent="0.2">
      <c r="A1082" s="7" t="s">
        <v>20</v>
      </c>
      <c r="B1082" s="28" t="s">
        <v>244</v>
      </c>
      <c r="C1082" s="28" t="s">
        <v>75</v>
      </c>
      <c r="D1082" s="25">
        <v>0.15</v>
      </c>
      <c r="E1082" s="23">
        <f>SUMIFS(UK!H:H,UK!A:A,'Special condition stocks'!C1082,UK!C:C,'Special condition stocks'!A1082)</f>
        <v>8.6959999999999997</v>
      </c>
      <c r="F1082" s="25">
        <f t="shared" si="40"/>
        <v>1.304</v>
      </c>
      <c r="G1082" s="25">
        <v>0</v>
      </c>
      <c r="H1082" s="25">
        <f t="shared" si="41"/>
        <v>1.304</v>
      </c>
    </row>
    <row r="1083" spans="1:8" x14ac:dyDescent="0.2">
      <c r="A1083" s="7" t="s">
        <v>10</v>
      </c>
      <c r="B1083" s="28" t="s">
        <v>244</v>
      </c>
      <c r="C1083" s="28" t="s">
        <v>75</v>
      </c>
      <c r="D1083" s="25">
        <v>0.15</v>
      </c>
      <c r="E1083" s="23">
        <f>SUMIFS(UK!H:H,UK!A:A,'Special condition stocks'!C1083,UK!C:C,'Special condition stocks'!A1083)</f>
        <v>27.1</v>
      </c>
      <c r="F1083" s="25">
        <f t="shared" si="40"/>
        <v>4.0650000000000004</v>
      </c>
      <c r="G1083" s="25">
        <v>0</v>
      </c>
      <c r="H1083" s="25">
        <f t="shared" si="41"/>
        <v>4.0650000000000004</v>
      </c>
    </row>
    <row r="1084" spans="1:8" x14ac:dyDescent="0.2">
      <c r="A1084" s="7" t="s">
        <v>9</v>
      </c>
      <c r="B1084" s="28" t="s">
        <v>244</v>
      </c>
      <c r="C1084" s="28" t="s">
        <v>75</v>
      </c>
      <c r="D1084" s="25">
        <v>0.15</v>
      </c>
      <c r="E1084" s="23">
        <f>SUMIFS(UK!H:H,UK!A:A,'Special condition stocks'!C1084,UK!C:C,'Special condition stocks'!A1084)</f>
        <v>86.4</v>
      </c>
      <c r="F1084" s="25">
        <f t="shared" si="40"/>
        <v>12.96</v>
      </c>
      <c r="G1084" s="25">
        <v>0</v>
      </c>
      <c r="H1084" s="25">
        <f t="shared" si="41"/>
        <v>12.96</v>
      </c>
    </row>
    <row r="1085" spans="1:8" x14ac:dyDescent="0.2">
      <c r="A1085" s="7" t="s">
        <v>2</v>
      </c>
      <c r="B1085" s="28" t="s">
        <v>244</v>
      </c>
      <c r="C1085" s="28" t="s">
        <v>75</v>
      </c>
      <c r="D1085" s="25">
        <v>0.15</v>
      </c>
      <c r="E1085" s="23">
        <f>SUMIFS(UK!H:H,UK!A:A,'Special condition stocks'!C1085,UK!C:C,'Special condition stocks'!A1085)</f>
        <v>849.5</v>
      </c>
      <c r="F1085" s="25">
        <f t="shared" si="40"/>
        <v>127.425</v>
      </c>
      <c r="G1085" s="25">
        <v>0</v>
      </c>
      <c r="H1085" s="25">
        <f t="shared" si="41"/>
        <v>127.425</v>
      </c>
    </row>
    <row r="1086" spans="1:8" x14ac:dyDescent="0.2">
      <c r="A1086" s="7" t="s">
        <v>6</v>
      </c>
      <c r="B1086" s="28" t="s">
        <v>244</v>
      </c>
      <c r="C1086" s="28" t="s">
        <v>75</v>
      </c>
      <c r="D1086" s="25">
        <v>0.15</v>
      </c>
      <c r="E1086" s="23">
        <f>SUMIFS(UK!H:H,UK!A:A,'Special condition stocks'!C1086,UK!C:C,'Special condition stocks'!A1086)</f>
        <v>804.40000000000009</v>
      </c>
      <c r="F1086" s="25">
        <f t="shared" si="40"/>
        <v>120.66</v>
      </c>
      <c r="G1086" s="25">
        <v>0</v>
      </c>
      <c r="H1086" s="25">
        <f t="shared" si="41"/>
        <v>120.66</v>
      </c>
    </row>
    <row r="1087" spans="1:8" x14ac:dyDescent="0.2">
      <c r="A1087" s="7" t="s">
        <v>19</v>
      </c>
      <c r="B1087" s="28" t="s">
        <v>244</v>
      </c>
      <c r="C1087" s="28" t="s">
        <v>75</v>
      </c>
      <c r="D1087" s="25">
        <v>0.15</v>
      </c>
      <c r="E1087" s="23">
        <f>SUMIFS(UK!H:H,UK!A:A,'Special condition stocks'!C1087,UK!C:C,'Special condition stocks'!A1087)</f>
        <v>7.016</v>
      </c>
      <c r="F1087" s="25">
        <f t="shared" si="40"/>
        <v>1.052</v>
      </c>
      <c r="G1087" s="25">
        <v>0</v>
      </c>
      <c r="H1087" s="25">
        <f t="shared" si="41"/>
        <v>1.052</v>
      </c>
    </row>
    <row r="1088" spans="1:8" x14ac:dyDescent="0.2">
      <c r="A1088" s="7" t="s">
        <v>8</v>
      </c>
      <c r="B1088" s="28" t="s">
        <v>244</v>
      </c>
      <c r="C1088" s="28" t="s">
        <v>75</v>
      </c>
      <c r="D1088" s="25">
        <v>0.15</v>
      </c>
      <c r="E1088" s="23">
        <f>SUMIFS(UK!H:H,UK!A:A,'Special condition stocks'!C1088,UK!C:C,'Special condition stocks'!A1088)</f>
        <v>25.4</v>
      </c>
      <c r="F1088" s="25">
        <f t="shared" si="40"/>
        <v>3.81</v>
      </c>
      <c r="G1088" s="25">
        <v>0</v>
      </c>
      <c r="H1088" s="25">
        <f t="shared" si="41"/>
        <v>3.81</v>
      </c>
    </row>
    <row r="1089" spans="1:8" x14ac:dyDescent="0.2">
      <c r="A1089" s="7" t="s">
        <v>22</v>
      </c>
      <c r="B1089" s="28" t="s">
        <v>244</v>
      </c>
      <c r="C1089" s="28" t="s">
        <v>75</v>
      </c>
      <c r="D1089" s="25">
        <v>0.15</v>
      </c>
      <c r="E1089" s="23">
        <f>SUMIFS(UK!H:H,UK!A:A,'Special condition stocks'!C1089,UK!C:C,'Special condition stocks'!A1089)</f>
        <v>5.3999999999999999E-2</v>
      </c>
      <c r="F1089" s="25">
        <f t="shared" si="40"/>
        <v>8.0000000000000002E-3</v>
      </c>
      <c r="G1089" s="25">
        <v>0</v>
      </c>
      <c r="H1089" s="25">
        <f t="shared" si="41"/>
        <v>8.0000000000000002E-3</v>
      </c>
    </row>
    <row r="1090" spans="1:8" x14ac:dyDescent="0.2">
      <c r="A1090" s="7" t="s">
        <v>107</v>
      </c>
      <c r="B1090" s="28" t="s">
        <v>244</v>
      </c>
      <c r="C1090" s="28" t="s">
        <v>75</v>
      </c>
      <c r="D1090" s="25">
        <v>0.15</v>
      </c>
      <c r="E1090" s="23">
        <f>SUMIFS(UK!H:H,UK!A:A,'Special condition stocks'!C1090,UK!C:C,'Special condition stocks'!A1090)</f>
        <v>5.3999999999999999E-2</v>
      </c>
      <c r="F1090" s="25">
        <f t="shared" si="40"/>
        <v>8.0000000000000002E-3</v>
      </c>
      <c r="G1090" s="25">
        <v>0</v>
      </c>
      <c r="H1090" s="25">
        <f t="shared" si="41"/>
        <v>8.0000000000000002E-3</v>
      </c>
    </row>
    <row r="1091" spans="1:8" x14ac:dyDescent="0.2">
      <c r="A1091" s="7" t="s">
        <v>29</v>
      </c>
      <c r="B1091" s="28" t="s">
        <v>245</v>
      </c>
      <c r="C1091" s="28" t="s">
        <v>64</v>
      </c>
      <c r="D1091" s="25">
        <v>0.6</v>
      </c>
      <c r="E1091" s="23">
        <f>SUMIFS(UK!H:H,UK!A:A,'Special condition stocks'!C1091,UK!C:C,'Special condition stocks'!A1091)</f>
        <v>11.388999999999999</v>
      </c>
      <c r="F1091" s="25">
        <f t="shared" si="40"/>
        <v>6.8330000000000002</v>
      </c>
      <c r="G1091" s="25">
        <v>0</v>
      </c>
      <c r="H1091" s="25">
        <f t="shared" si="41"/>
        <v>6.8330000000000002</v>
      </c>
    </row>
    <row r="1092" spans="1:8" x14ac:dyDescent="0.2">
      <c r="A1092" s="7" t="s">
        <v>32</v>
      </c>
      <c r="B1092" s="28" t="s">
        <v>245</v>
      </c>
      <c r="C1092" s="28" t="s">
        <v>64</v>
      </c>
      <c r="D1092" s="25">
        <v>0.6</v>
      </c>
      <c r="E1092" s="23">
        <f>SUMIFS(UK!H:H,UK!A:A,'Special condition stocks'!C1092,UK!C:C,'Special condition stocks'!A1092)</f>
        <v>0</v>
      </c>
      <c r="F1092" s="25">
        <f t="shared" si="40"/>
        <v>0</v>
      </c>
      <c r="G1092" s="25">
        <v>0</v>
      </c>
      <c r="H1092" s="25">
        <f t="shared" si="41"/>
        <v>0</v>
      </c>
    </row>
    <row r="1093" spans="1:8" x14ac:dyDescent="0.2">
      <c r="A1093" s="7" t="s">
        <v>31</v>
      </c>
      <c r="B1093" s="28" t="s">
        <v>245</v>
      </c>
      <c r="C1093" s="28" t="s">
        <v>64</v>
      </c>
      <c r="D1093" s="25">
        <v>0.6</v>
      </c>
      <c r="E1093" s="23">
        <f>SUMIFS(UK!H:H,UK!A:A,'Special condition stocks'!C1093,UK!C:C,'Special condition stocks'!A1093)</f>
        <v>1050</v>
      </c>
      <c r="F1093" s="25">
        <f t="shared" si="40"/>
        <v>630</v>
      </c>
      <c r="G1093" s="25">
        <v>0</v>
      </c>
      <c r="H1093" s="25">
        <f t="shared" si="41"/>
        <v>630</v>
      </c>
    </row>
    <row r="1094" spans="1:8" x14ac:dyDescent="0.2">
      <c r="A1094" s="7" t="s">
        <v>30</v>
      </c>
      <c r="B1094" s="28" t="s">
        <v>245</v>
      </c>
      <c r="C1094" s="28" t="s">
        <v>64</v>
      </c>
      <c r="D1094" s="25">
        <v>0.6</v>
      </c>
      <c r="E1094" s="23">
        <f>SUMIFS(UK!H:H,UK!A:A,'Special condition stocks'!C1094,UK!C:C,'Special condition stocks'!A1094)</f>
        <v>0</v>
      </c>
      <c r="F1094" s="25">
        <f t="shared" si="40"/>
        <v>0</v>
      </c>
      <c r="G1094" s="25">
        <v>0</v>
      </c>
      <c r="H1094" s="25">
        <f t="shared" si="41"/>
        <v>0</v>
      </c>
    </row>
    <row r="1095" spans="1:8" x14ac:dyDescent="0.2">
      <c r="A1095" s="7" t="s">
        <v>4</v>
      </c>
      <c r="B1095" s="28" t="s">
        <v>245</v>
      </c>
      <c r="C1095" s="28" t="s">
        <v>64</v>
      </c>
      <c r="D1095" s="25">
        <v>0.6</v>
      </c>
      <c r="E1095" s="23">
        <f>SUMIFS(UK!H:H,UK!A:A,'Special condition stocks'!C1095,UK!C:C,'Special condition stocks'!A1095)</f>
        <v>10</v>
      </c>
      <c r="F1095" s="25">
        <f t="shared" si="40"/>
        <v>6</v>
      </c>
      <c r="G1095" s="25">
        <v>0</v>
      </c>
      <c r="H1095" s="25">
        <f t="shared" si="41"/>
        <v>6</v>
      </c>
    </row>
    <row r="1096" spans="1:8" x14ac:dyDescent="0.2">
      <c r="A1096" s="7" t="s">
        <v>13</v>
      </c>
      <c r="B1096" s="28" t="s">
        <v>245</v>
      </c>
      <c r="C1096" s="28" t="s">
        <v>64</v>
      </c>
      <c r="D1096" s="25">
        <v>0.6</v>
      </c>
      <c r="E1096" s="23">
        <f>SUMIFS(UK!H:H,UK!A:A,'Special condition stocks'!C1096,UK!C:C,'Special condition stocks'!A1096)</f>
        <v>9.8789999999999996</v>
      </c>
      <c r="F1096" s="25">
        <f t="shared" si="40"/>
        <v>5.9269999999999996</v>
      </c>
      <c r="G1096" s="25">
        <v>0</v>
      </c>
      <c r="H1096" s="25">
        <f t="shared" si="41"/>
        <v>5.9269999999999996</v>
      </c>
    </row>
    <row r="1097" spans="1:8" x14ac:dyDescent="0.2">
      <c r="A1097" s="7" t="s">
        <v>17</v>
      </c>
      <c r="B1097" s="28" t="s">
        <v>245</v>
      </c>
      <c r="C1097" s="28" t="s">
        <v>64</v>
      </c>
      <c r="D1097" s="25">
        <v>0.6</v>
      </c>
      <c r="E1097" s="23">
        <f>SUMIFS(UK!H:H,UK!A:A,'Special condition stocks'!C1097,UK!C:C,'Special condition stocks'!A1097)</f>
        <v>24.388000000000002</v>
      </c>
      <c r="F1097" s="25">
        <f t="shared" si="40"/>
        <v>14.632999999999999</v>
      </c>
      <c r="G1097" s="25">
        <v>0</v>
      </c>
      <c r="H1097" s="25">
        <f t="shared" si="41"/>
        <v>14.632999999999999</v>
      </c>
    </row>
    <row r="1098" spans="1:8" x14ac:dyDescent="0.2">
      <c r="A1098" s="7" t="s">
        <v>18</v>
      </c>
      <c r="B1098" s="28" t="s">
        <v>245</v>
      </c>
      <c r="C1098" s="28" t="s">
        <v>64</v>
      </c>
      <c r="D1098" s="25">
        <v>0.6</v>
      </c>
      <c r="E1098" s="23">
        <f>SUMIFS(UK!H:H,UK!A:A,'Special condition stocks'!C1098,UK!C:C,'Special condition stocks'!A1098)</f>
        <v>0.16700000000000001</v>
      </c>
      <c r="F1098" s="25">
        <f t="shared" si="40"/>
        <v>0.1</v>
      </c>
      <c r="G1098" s="25">
        <v>0</v>
      </c>
      <c r="H1098" s="25">
        <f t="shared" si="41"/>
        <v>0.1</v>
      </c>
    </row>
    <row r="1099" spans="1:8" x14ac:dyDescent="0.2">
      <c r="A1099" s="7" t="s">
        <v>14</v>
      </c>
      <c r="B1099" s="28" t="s">
        <v>245</v>
      </c>
      <c r="C1099" s="28" t="s">
        <v>64</v>
      </c>
      <c r="D1099" s="25">
        <v>0.6</v>
      </c>
      <c r="E1099" s="23">
        <f>SUMIFS(UK!H:H,UK!A:A,'Special condition stocks'!C1099,UK!C:C,'Special condition stocks'!A1099)</f>
        <v>2.0390000000000001</v>
      </c>
      <c r="F1099" s="25">
        <f t="shared" si="40"/>
        <v>1.2230000000000001</v>
      </c>
      <c r="G1099" s="25">
        <v>0</v>
      </c>
      <c r="H1099" s="25">
        <f t="shared" si="41"/>
        <v>1.2230000000000001</v>
      </c>
    </row>
    <row r="1100" spans="1:8" x14ac:dyDescent="0.2">
      <c r="A1100" s="7" t="s">
        <v>7</v>
      </c>
      <c r="B1100" s="28" t="s">
        <v>245</v>
      </c>
      <c r="C1100" s="28" t="s">
        <v>64</v>
      </c>
      <c r="D1100" s="25">
        <v>0.6</v>
      </c>
      <c r="E1100" s="23">
        <f>SUMIFS(UK!H:H,UK!A:A,'Special condition stocks'!C1100,UK!C:C,'Special condition stocks'!A1100)</f>
        <v>0.8</v>
      </c>
      <c r="F1100" s="25">
        <f t="shared" si="40"/>
        <v>0.48</v>
      </c>
      <c r="G1100" s="25">
        <v>0</v>
      </c>
      <c r="H1100" s="25">
        <f t="shared" si="41"/>
        <v>0.48</v>
      </c>
    </row>
    <row r="1101" spans="1:8" x14ac:dyDescent="0.2">
      <c r="A1101" s="7" t="s">
        <v>15</v>
      </c>
      <c r="B1101" s="28" t="s">
        <v>245</v>
      </c>
      <c r="C1101" s="28" t="s">
        <v>64</v>
      </c>
      <c r="D1101" s="25">
        <v>0.6</v>
      </c>
      <c r="E1101" s="23">
        <f>SUMIFS(UK!H:H,UK!A:A,'Special condition stocks'!C1101,UK!C:C,'Special condition stocks'!A1101)</f>
        <v>0</v>
      </c>
      <c r="F1101" s="25">
        <f t="shared" si="40"/>
        <v>0</v>
      </c>
      <c r="G1101" s="25">
        <v>0</v>
      </c>
      <c r="H1101" s="25">
        <f t="shared" si="41"/>
        <v>0</v>
      </c>
    </row>
    <row r="1102" spans="1:8" x14ac:dyDescent="0.2">
      <c r="A1102" s="7" t="s">
        <v>66</v>
      </c>
      <c r="B1102" s="28" t="s">
        <v>245</v>
      </c>
      <c r="C1102" s="28" t="s">
        <v>64</v>
      </c>
      <c r="D1102" s="25">
        <v>0.6</v>
      </c>
      <c r="E1102" s="23">
        <f>SUMIFS(UK!H:H,UK!A:A,'Special condition stocks'!C1102,UK!C:C,'Special condition stocks'!A1102)</f>
        <v>0</v>
      </c>
      <c r="F1102" s="25">
        <f t="shared" si="40"/>
        <v>0</v>
      </c>
      <c r="G1102" s="25">
        <v>0</v>
      </c>
      <c r="H1102" s="25">
        <f t="shared" si="41"/>
        <v>0</v>
      </c>
    </row>
    <row r="1103" spans="1:8" x14ac:dyDescent="0.2">
      <c r="A1103" s="7" t="s">
        <v>23</v>
      </c>
      <c r="B1103" s="28" t="s">
        <v>245</v>
      </c>
      <c r="C1103" s="28" t="s">
        <v>64</v>
      </c>
      <c r="D1103" s="25">
        <v>0.6</v>
      </c>
      <c r="E1103" s="23">
        <f>SUMIFS(UK!H:H,UK!A:A,'Special condition stocks'!C1103,UK!C:C,'Special condition stocks'!A1103)</f>
        <v>91.191999999999993</v>
      </c>
      <c r="F1103" s="25">
        <f t="shared" si="40"/>
        <v>54.715000000000003</v>
      </c>
      <c r="G1103" s="25">
        <v>0</v>
      </c>
      <c r="H1103" s="25">
        <f t="shared" si="41"/>
        <v>54.715000000000003</v>
      </c>
    </row>
    <row r="1104" spans="1:8" x14ac:dyDescent="0.2">
      <c r="A1104" s="7" t="s">
        <v>24</v>
      </c>
      <c r="B1104" s="28" t="s">
        <v>245</v>
      </c>
      <c r="C1104" s="28" t="s">
        <v>64</v>
      </c>
      <c r="D1104" s="25">
        <v>0.6</v>
      </c>
      <c r="E1104" s="23">
        <f>SUMIFS(UK!H:H,UK!A:A,'Special condition stocks'!C1104,UK!C:C,'Special condition stocks'!A1104)</f>
        <v>0</v>
      </c>
      <c r="F1104" s="25">
        <f t="shared" si="40"/>
        <v>0</v>
      </c>
      <c r="G1104" s="25">
        <v>0</v>
      </c>
      <c r="H1104" s="25">
        <f t="shared" si="41"/>
        <v>0</v>
      </c>
    </row>
    <row r="1105" spans="1:8" x14ac:dyDescent="0.2">
      <c r="A1105" s="7" t="s">
        <v>11</v>
      </c>
      <c r="B1105" s="28" t="s">
        <v>245</v>
      </c>
      <c r="C1105" s="28" t="s">
        <v>64</v>
      </c>
      <c r="D1105" s="25">
        <v>0.6</v>
      </c>
      <c r="E1105" s="23">
        <f>SUMIFS(UK!H:H,UK!A:A,'Special condition stocks'!C1105,UK!C:C,'Special condition stocks'!A1105)</f>
        <v>35.299999999999997</v>
      </c>
      <c r="F1105" s="25">
        <f t="shared" si="40"/>
        <v>21.18</v>
      </c>
      <c r="G1105" s="25">
        <v>0</v>
      </c>
      <c r="H1105" s="25">
        <f t="shared" si="41"/>
        <v>21.18</v>
      </c>
    </row>
    <row r="1106" spans="1:8" x14ac:dyDescent="0.2">
      <c r="A1106" s="7" t="s">
        <v>21</v>
      </c>
      <c r="B1106" s="28" t="s">
        <v>245</v>
      </c>
      <c r="C1106" s="28" t="s">
        <v>64</v>
      </c>
      <c r="D1106" s="25">
        <v>0.6</v>
      </c>
      <c r="E1106" s="23">
        <f>SUMIFS(UK!H:H,UK!A:A,'Special condition stocks'!C1106,UK!C:C,'Special condition stocks'!A1106)</f>
        <v>0</v>
      </c>
      <c r="F1106" s="25">
        <f t="shared" si="40"/>
        <v>0</v>
      </c>
      <c r="G1106" s="25">
        <v>0</v>
      </c>
      <c r="H1106" s="25">
        <f t="shared" si="41"/>
        <v>0</v>
      </c>
    </row>
    <row r="1107" spans="1:8" x14ac:dyDescent="0.2">
      <c r="A1107" s="7" t="s">
        <v>12</v>
      </c>
      <c r="B1107" s="28" t="s">
        <v>245</v>
      </c>
      <c r="C1107" s="28" t="s">
        <v>64</v>
      </c>
      <c r="D1107" s="25">
        <v>0.6</v>
      </c>
      <c r="E1107" s="23">
        <f>SUMIFS(UK!H:H,UK!A:A,'Special condition stocks'!C1107,UK!C:C,'Special condition stocks'!A1107)</f>
        <v>23.1</v>
      </c>
      <c r="F1107" s="25">
        <f t="shared" si="40"/>
        <v>13.86</v>
      </c>
      <c r="G1107" s="25">
        <v>0</v>
      </c>
      <c r="H1107" s="25">
        <f t="shared" si="41"/>
        <v>13.86</v>
      </c>
    </row>
    <row r="1108" spans="1:8" x14ac:dyDescent="0.2">
      <c r="A1108" s="7" t="s">
        <v>49</v>
      </c>
      <c r="B1108" s="28" t="s">
        <v>245</v>
      </c>
      <c r="C1108" s="28" t="s">
        <v>64</v>
      </c>
      <c r="D1108" s="25">
        <v>0.6</v>
      </c>
      <c r="E1108" s="23">
        <f>SUMIFS(UK!H:H,UK!A:A,'Special condition stocks'!C1108,UK!C:C,'Special condition stocks'!A1108)</f>
        <v>0</v>
      </c>
      <c r="F1108" s="25">
        <f t="shared" si="40"/>
        <v>0</v>
      </c>
      <c r="G1108" s="25">
        <v>0</v>
      </c>
      <c r="H1108" s="25">
        <f t="shared" si="41"/>
        <v>0</v>
      </c>
    </row>
    <row r="1109" spans="1:8" x14ac:dyDescent="0.2">
      <c r="A1109" s="7" t="s">
        <v>5</v>
      </c>
      <c r="B1109" s="28" t="s">
        <v>245</v>
      </c>
      <c r="C1109" s="28" t="s">
        <v>64</v>
      </c>
      <c r="D1109" s="25">
        <v>0.6</v>
      </c>
      <c r="E1109" s="23">
        <f>SUMIFS(UK!H:H,UK!A:A,'Special condition stocks'!C1109,UK!C:C,'Special condition stocks'!A1109)</f>
        <v>3.3000000000000003</v>
      </c>
      <c r="F1109" s="25">
        <f t="shared" si="40"/>
        <v>1.98</v>
      </c>
      <c r="G1109" s="25">
        <v>0</v>
      </c>
      <c r="H1109" s="25">
        <f t="shared" si="41"/>
        <v>1.98</v>
      </c>
    </row>
    <row r="1110" spans="1:8" x14ac:dyDescent="0.2">
      <c r="A1110" s="7" t="s">
        <v>16</v>
      </c>
      <c r="B1110" s="28" t="s">
        <v>245</v>
      </c>
      <c r="C1110" s="28" t="s">
        <v>64</v>
      </c>
      <c r="D1110" s="25">
        <v>0.6</v>
      </c>
      <c r="E1110" s="23">
        <f>SUMIFS(UK!H:H,UK!A:A,'Special condition stocks'!C1110,UK!C:C,'Special condition stocks'!A1110)</f>
        <v>45.112000000000002</v>
      </c>
      <c r="F1110" s="25">
        <f t="shared" si="40"/>
        <v>27.067</v>
      </c>
      <c r="G1110" s="25">
        <v>0</v>
      </c>
      <c r="H1110" s="25">
        <f t="shared" si="41"/>
        <v>27.067</v>
      </c>
    </row>
    <row r="1111" spans="1:8" x14ac:dyDescent="0.2">
      <c r="A1111" s="7" t="s">
        <v>25</v>
      </c>
      <c r="B1111" s="28" t="s">
        <v>245</v>
      </c>
      <c r="C1111" s="28" t="s">
        <v>64</v>
      </c>
      <c r="D1111" s="25">
        <v>0.6</v>
      </c>
      <c r="E1111" s="23">
        <f>SUMIFS(UK!H:H,UK!A:A,'Special condition stocks'!C1111,UK!C:C,'Special condition stocks'!A1111)</f>
        <v>3.956</v>
      </c>
      <c r="F1111" s="25">
        <f t="shared" si="40"/>
        <v>2.3740000000000001</v>
      </c>
      <c r="G1111" s="25">
        <v>0</v>
      </c>
      <c r="H1111" s="25">
        <f t="shared" si="41"/>
        <v>2.3740000000000001</v>
      </c>
    </row>
    <row r="1112" spans="1:8" x14ac:dyDescent="0.2">
      <c r="A1112" s="7" t="s">
        <v>28</v>
      </c>
      <c r="B1112" s="28" t="s">
        <v>245</v>
      </c>
      <c r="C1112" s="28" t="s">
        <v>64</v>
      </c>
      <c r="D1112" s="25">
        <v>0.6</v>
      </c>
      <c r="E1112" s="23">
        <f>SUMIFS(UK!H:H,UK!A:A,'Special condition stocks'!C1112,UK!C:C,'Special condition stocks'!A1112)</f>
        <v>0</v>
      </c>
      <c r="F1112" s="25">
        <f t="shared" si="40"/>
        <v>0</v>
      </c>
      <c r="G1112" s="25">
        <v>0</v>
      </c>
      <c r="H1112" s="25">
        <f t="shared" si="41"/>
        <v>0</v>
      </c>
    </row>
    <row r="1113" spans="1:8" x14ac:dyDescent="0.2">
      <c r="A1113" s="7" t="s">
        <v>27</v>
      </c>
      <c r="B1113" s="28" t="s">
        <v>245</v>
      </c>
      <c r="C1113" s="28" t="s">
        <v>64</v>
      </c>
      <c r="D1113" s="25">
        <v>0.6</v>
      </c>
      <c r="E1113" s="23">
        <f>SUMIFS(UK!H:H,UK!A:A,'Special condition stocks'!C1113,UK!C:C,'Special condition stocks'!A1113)</f>
        <v>100</v>
      </c>
      <c r="F1113" s="25">
        <f t="shared" si="40"/>
        <v>60</v>
      </c>
      <c r="G1113" s="25">
        <v>0</v>
      </c>
      <c r="H1113" s="25">
        <f t="shared" si="41"/>
        <v>60</v>
      </c>
    </row>
    <row r="1114" spans="1:8" x14ac:dyDescent="0.2">
      <c r="A1114" s="7" t="s">
        <v>26</v>
      </c>
      <c r="B1114" s="28" t="s">
        <v>245</v>
      </c>
      <c r="C1114" s="28" t="s">
        <v>64</v>
      </c>
      <c r="D1114" s="25">
        <v>0.6</v>
      </c>
      <c r="E1114" s="23">
        <f>SUMIFS(UK!H:H,UK!A:A,'Special condition stocks'!C1114,UK!C:C,'Special condition stocks'!A1114)</f>
        <v>0</v>
      </c>
      <c r="F1114" s="25">
        <f t="shared" si="40"/>
        <v>0</v>
      </c>
      <c r="G1114" s="25">
        <v>0</v>
      </c>
      <c r="H1114" s="25">
        <f t="shared" si="41"/>
        <v>0</v>
      </c>
    </row>
    <row r="1115" spans="1:8" x14ac:dyDescent="0.2">
      <c r="A1115" s="7" t="s">
        <v>108</v>
      </c>
      <c r="B1115" s="28" t="s">
        <v>245</v>
      </c>
      <c r="C1115" s="28" t="s">
        <v>64</v>
      </c>
      <c r="D1115" s="25">
        <v>0.6</v>
      </c>
      <c r="E1115" s="23">
        <f>SUMIFS(UK!H:H,UK!A:A,'Special condition stocks'!C1115,UK!C:C,'Special condition stocks'!A1115)</f>
        <v>134.316</v>
      </c>
      <c r="F1115" s="25">
        <f t="shared" si="40"/>
        <v>80.59</v>
      </c>
      <c r="G1115" s="25">
        <v>0</v>
      </c>
      <c r="H1115" s="25">
        <f t="shared" si="41"/>
        <v>80.59</v>
      </c>
    </row>
    <row r="1116" spans="1:8" x14ac:dyDescent="0.2">
      <c r="A1116" s="7" t="s">
        <v>20</v>
      </c>
      <c r="B1116" s="28" t="s">
        <v>245</v>
      </c>
      <c r="C1116" s="28" t="s">
        <v>64</v>
      </c>
      <c r="D1116" s="25">
        <v>0.6</v>
      </c>
      <c r="E1116" s="23">
        <f>SUMIFS(UK!H:H,UK!A:A,'Special condition stocks'!C1116,UK!C:C,'Special condition stocks'!A1116)</f>
        <v>0.41799999999999998</v>
      </c>
      <c r="F1116" s="25">
        <f t="shared" si="40"/>
        <v>0.251</v>
      </c>
      <c r="G1116" s="25">
        <v>0</v>
      </c>
      <c r="H1116" s="25">
        <f t="shared" si="41"/>
        <v>0.251</v>
      </c>
    </row>
    <row r="1117" spans="1:8" x14ac:dyDescent="0.2">
      <c r="A1117" s="7" t="s">
        <v>10</v>
      </c>
      <c r="B1117" s="28" t="s">
        <v>245</v>
      </c>
      <c r="C1117" s="28" t="s">
        <v>64</v>
      </c>
      <c r="D1117" s="25">
        <v>0.6</v>
      </c>
      <c r="E1117" s="23">
        <f>SUMIFS(UK!H:H,UK!A:A,'Special condition stocks'!C1117,UK!C:C,'Special condition stocks'!A1117)</f>
        <v>0.1</v>
      </c>
      <c r="F1117" s="25">
        <f t="shared" si="40"/>
        <v>0.06</v>
      </c>
      <c r="G1117" s="25">
        <v>0</v>
      </c>
      <c r="H1117" s="25">
        <f t="shared" si="41"/>
        <v>0.06</v>
      </c>
    </row>
    <row r="1118" spans="1:8" x14ac:dyDescent="0.2">
      <c r="A1118" s="7" t="s">
        <v>9</v>
      </c>
      <c r="B1118" s="28" t="s">
        <v>245</v>
      </c>
      <c r="C1118" s="28" t="s">
        <v>64</v>
      </c>
      <c r="D1118" s="25">
        <v>0.6</v>
      </c>
      <c r="E1118" s="23">
        <f>SUMIFS(UK!H:H,UK!A:A,'Special condition stocks'!C1118,UK!C:C,'Special condition stocks'!A1118)</f>
        <v>1.9</v>
      </c>
      <c r="F1118" s="25">
        <f t="shared" si="40"/>
        <v>1.1399999999999999</v>
      </c>
      <c r="G1118" s="25">
        <v>0</v>
      </c>
      <c r="H1118" s="25">
        <f t="shared" si="41"/>
        <v>1.1399999999999999</v>
      </c>
    </row>
    <row r="1119" spans="1:8" x14ac:dyDescent="0.2">
      <c r="A1119" s="7" t="s">
        <v>2</v>
      </c>
      <c r="B1119" s="28" t="s">
        <v>245</v>
      </c>
      <c r="C1119" s="28" t="s">
        <v>64</v>
      </c>
      <c r="D1119" s="25">
        <v>0.6</v>
      </c>
      <c r="E1119" s="23">
        <f>SUMIFS(UK!H:H,UK!A:A,'Special condition stocks'!C1119,UK!C:C,'Special condition stocks'!A1119)</f>
        <v>40.299999999999997</v>
      </c>
      <c r="F1119" s="25">
        <f t="shared" si="40"/>
        <v>24.18</v>
      </c>
      <c r="G1119" s="25">
        <v>0</v>
      </c>
      <c r="H1119" s="25">
        <f t="shared" si="41"/>
        <v>24.18</v>
      </c>
    </row>
    <row r="1120" spans="1:8" x14ac:dyDescent="0.2">
      <c r="A1120" s="7" t="s">
        <v>6</v>
      </c>
      <c r="B1120" s="28" t="s">
        <v>245</v>
      </c>
      <c r="C1120" s="28" t="s">
        <v>64</v>
      </c>
      <c r="D1120" s="25">
        <v>0.6</v>
      </c>
      <c r="E1120" s="23">
        <f>SUMIFS(UK!H:H,UK!A:A,'Special condition stocks'!C1120,UK!C:C,'Special condition stocks'!A1120)</f>
        <v>14.9</v>
      </c>
      <c r="F1120" s="25">
        <f t="shared" si="40"/>
        <v>8.94</v>
      </c>
      <c r="G1120" s="25">
        <v>0</v>
      </c>
      <c r="H1120" s="25">
        <f t="shared" si="41"/>
        <v>8.94</v>
      </c>
    </row>
    <row r="1121" spans="1:8" x14ac:dyDescent="0.2">
      <c r="A1121" s="7" t="s">
        <v>19</v>
      </c>
      <c r="B1121" s="28" t="s">
        <v>245</v>
      </c>
      <c r="C1121" s="28" t="s">
        <v>64</v>
      </c>
      <c r="D1121" s="25">
        <v>0.6</v>
      </c>
      <c r="E1121" s="23">
        <f>SUMIFS(UK!H:H,UK!A:A,'Special condition stocks'!C1121,UK!C:C,'Special condition stocks'!A1121)</f>
        <v>0.41799999999999998</v>
      </c>
      <c r="F1121" s="25">
        <f t="shared" ref="F1121:F1158" si="42">ROUND(E1121*D1121,3)</f>
        <v>0.251</v>
      </c>
      <c r="G1121" s="25">
        <v>0</v>
      </c>
      <c r="H1121" s="25">
        <f t="shared" ref="H1121:H1158" si="43">F1121+G1121</f>
        <v>0.251</v>
      </c>
    </row>
    <row r="1122" spans="1:8" x14ac:dyDescent="0.2">
      <c r="A1122" s="7" t="s">
        <v>8</v>
      </c>
      <c r="B1122" s="28" t="s">
        <v>245</v>
      </c>
      <c r="C1122" s="28" t="s">
        <v>64</v>
      </c>
      <c r="D1122" s="25">
        <v>0.6</v>
      </c>
      <c r="E1122" s="23">
        <f>SUMIFS(UK!H:H,UK!A:A,'Special condition stocks'!C1122,UK!C:C,'Special condition stocks'!A1122)</f>
        <v>0</v>
      </c>
      <c r="F1122" s="25">
        <f t="shared" si="42"/>
        <v>0</v>
      </c>
      <c r="G1122" s="25">
        <v>0</v>
      </c>
      <c r="H1122" s="25">
        <f t="shared" si="43"/>
        <v>0</v>
      </c>
    </row>
    <row r="1123" spans="1:8" x14ac:dyDescent="0.2">
      <c r="A1123" s="7" t="s">
        <v>22</v>
      </c>
      <c r="B1123" s="28" t="s">
        <v>245</v>
      </c>
      <c r="C1123" s="28" t="s">
        <v>64</v>
      </c>
      <c r="D1123" s="25">
        <v>0.6</v>
      </c>
      <c r="E1123" s="23">
        <f>SUMIFS(UK!H:H,UK!A:A,'Special condition stocks'!C1123,UK!C:C,'Special condition stocks'!A1123)</f>
        <v>0</v>
      </c>
      <c r="F1123" s="25">
        <f t="shared" si="42"/>
        <v>0</v>
      </c>
      <c r="G1123" s="25">
        <v>0</v>
      </c>
      <c r="H1123" s="25">
        <f t="shared" si="43"/>
        <v>0</v>
      </c>
    </row>
    <row r="1124" spans="1:8" x14ac:dyDescent="0.2">
      <c r="A1124" s="7" t="s">
        <v>107</v>
      </c>
      <c r="B1124" s="28" t="s">
        <v>245</v>
      </c>
      <c r="C1124" s="28" t="s">
        <v>64</v>
      </c>
      <c r="D1124" s="25">
        <v>0.6</v>
      </c>
      <c r="E1124" s="23">
        <f>SUMIFS(UK!H:H,UK!A:A,'Special condition stocks'!C1124,UK!C:C,'Special condition stocks'!A1124)</f>
        <v>0</v>
      </c>
      <c r="F1124" s="25">
        <f t="shared" si="42"/>
        <v>0</v>
      </c>
      <c r="G1124" s="25">
        <v>0</v>
      </c>
      <c r="H1124" s="25">
        <f t="shared" si="43"/>
        <v>0</v>
      </c>
    </row>
    <row r="1125" spans="1:8" x14ac:dyDescent="0.2">
      <c r="A1125" s="7" t="s">
        <v>29</v>
      </c>
      <c r="B1125" s="28" t="s">
        <v>246</v>
      </c>
      <c r="C1125" s="28" t="s">
        <v>65</v>
      </c>
      <c r="D1125" s="25">
        <v>1</v>
      </c>
      <c r="E1125" s="23">
        <f>SUMIFS(UK!H:H,UK!A:A,'Special condition stocks'!C1125,UK!C:C,'Special condition stocks'!A1125)</f>
        <v>1152.211</v>
      </c>
      <c r="F1125" s="25">
        <f t="shared" si="42"/>
        <v>1152.211</v>
      </c>
      <c r="G1125" s="25">
        <v>0</v>
      </c>
      <c r="H1125" s="25">
        <f t="shared" si="43"/>
        <v>1152.211</v>
      </c>
    </row>
    <row r="1126" spans="1:8" x14ac:dyDescent="0.2">
      <c r="A1126" s="7" t="s">
        <v>32</v>
      </c>
      <c r="B1126" s="28" t="s">
        <v>246</v>
      </c>
      <c r="C1126" s="28" t="s">
        <v>65</v>
      </c>
      <c r="D1126" s="25">
        <v>1</v>
      </c>
      <c r="E1126" s="23">
        <f>SUMIFS(UK!H:H,UK!A:A,'Special condition stocks'!C1126,UK!C:C,'Special condition stocks'!A1126)</f>
        <v>8.1</v>
      </c>
      <c r="F1126" s="25">
        <f t="shared" si="42"/>
        <v>8.1</v>
      </c>
      <c r="G1126" s="25">
        <v>0</v>
      </c>
      <c r="H1126" s="25">
        <f t="shared" si="43"/>
        <v>8.1</v>
      </c>
    </row>
    <row r="1127" spans="1:8" x14ac:dyDescent="0.2">
      <c r="A1127" s="7" t="s">
        <v>31</v>
      </c>
      <c r="B1127" s="28" t="s">
        <v>246</v>
      </c>
      <c r="C1127" s="28" t="s">
        <v>65</v>
      </c>
      <c r="D1127" s="25">
        <v>1</v>
      </c>
      <c r="E1127" s="23">
        <f>SUMIFS(UK!H:H,UK!A:A,'Special condition stocks'!C1127,UK!C:C,'Special condition stocks'!A1127)</f>
        <v>316.10000000000002</v>
      </c>
      <c r="F1127" s="25">
        <f t="shared" si="42"/>
        <v>316.10000000000002</v>
      </c>
      <c r="G1127" s="25">
        <v>0</v>
      </c>
      <c r="H1127" s="25">
        <f t="shared" si="43"/>
        <v>316.10000000000002</v>
      </c>
    </row>
    <row r="1128" spans="1:8" x14ac:dyDescent="0.2">
      <c r="A1128" s="7" t="s">
        <v>30</v>
      </c>
      <c r="B1128" s="28" t="s">
        <v>246</v>
      </c>
      <c r="C1128" s="28" t="s">
        <v>65</v>
      </c>
      <c r="D1128" s="25">
        <v>1</v>
      </c>
      <c r="E1128" s="23">
        <f>SUMIFS(UK!H:H,UK!A:A,'Special condition stocks'!C1128,UK!C:C,'Special condition stocks'!A1128)</f>
        <v>1.508</v>
      </c>
      <c r="F1128" s="25">
        <f t="shared" si="42"/>
        <v>1.508</v>
      </c>
      <c r="G1128" s="25">
        <v>0</v>
      </c>
      <c r="H1128" s="25">
        <f t="shared" si="43"/>
        <v>1.508</v>
      </c>
    </row>
    <row r="1129" spans="1:8" x14ac:dyDescent="0.2">
      <c r="A1129" s="7" t="s">
        <v>4</v>
      </c>
      <c r="B1129" s="28" t="s">
        <v>246</v>
      </c>
      <c r="C1129" s="28" t="s">
        <v>65</v>
      </c>
      <c r="D1129" s="25">
        <v>1</v>
      </c>
      <c r="E1129" s="23">
        <f>SUMIFS(UK!H:H,UK!A:A,'Special condition stocks'!C1129,UK!C:C,'Special condition stocks'!A1129)</f>
        <v>4.8</v>
      </c>
      <c r="F1129" s="25">
        <f t="shared" si="42"/>
        <v>4.8</v>
      </c>
      <c r="G1129" s="25">
        <v>0</v>
      </c>
      <c r="H1129" s="25">
        <f t="shared" si="43"/>
        <v>4.8</v>
      </c>
    </row>
    <row r="1130" spans="1:8" x14ac:dyDescent="0.2">
      <c r="A1130" s="7" t="s">
        <v>13</v>
      </c>
      <c r="B1130" s="28" t="s">
        <v>246</v>
      </c>
      <c r="C1130" s="28" t="s">
        <v>65</v>
      </c>
      <c r="D1130" s="25">
        <v>1</v>
      </c>
      <c r="E1130" s="23">
        <f>SUMIFS(UK!H:H,UK!A:A,'Special condition stocks'!C1130,UK!C:C,'Special condition stocks'!A1130)</f>
        <v>0.27800000000000002</v>
      </c>
      <c r="F1130" s="25">
        <f t="shared" si="42"/>
        <v>0.27800000000000002</v>
      </c>
      <c r="G1130" s="25">
        <v>0</v>
      </c>
      <c r="H1130" s="25">
        <f t="shared" si="43"/>
        <v>0.27800000000000002</v>
      </c>
    </row>
    <row r="1131" spans="1:8" x14ac:dyDescent="0.2">
      <c r="A1131" s="7" t="s">
        <v>17</v>
      </c>
      <c r="B1131" s="28" t="s">
        <v>246</v>
      </c>
      <c r="C1131" s="28" t="s">
        <v>65</v>
      </c>
      <c r="D1131" s="25">
        <v>1</v>
      </c>
      <c r="E1131" s="23">
        <f>SUMIFS(UK!H:H,UK!A:A,'Special condition stocks'!C1131,UK!C:C,'Special condition stocks'!A1131)</f>
        <v>15459.931</v>
      </c>
      <c r="F1131" s="25">
        <f t="shared" si="42"/>
        <v>15459.931</v>
      </c>
      <c r="G1131" s="25">
        <v>0</v>
      </c>
      <c r="H1131" s="25">
        <f t="shared" si="43"/>
        <v>15459.931</v>
      </c>
    </row>
    <row r="1132" spans="1:8" x14ac:dyDescent="0.2">
      <c r="A1132" s="7" t="s">
        <v>18</v>
      </c>
      <c r="B1132" s="28" t="s">
        <v>246</v>
      </c>
      <c r="C1132" s="28" t="s">
        <v>65</v>
      </c>
      <c r="D1132" s="25">
        <v>1</v>
      </c>
      <c r="E1132" s="23">
        <f>SUMIFS(UK!H:H,UK!A:A,'Special condition stocks'!C1132,UK!C:C,'Special condition stocks'!A1132)</f>
        <v>16.937999999999999</v>
      </c>
      <c r="F1132" s="25">
        <f t="shared" si="42"/>
        <v>16.937999999999999</v>
      </c>
      <c r="G1132" s="25">
        <v>0</v>
      </c>
      <c r="H1132" s="25">
        <f t="shared" si="43"/>
        <v>16.937999999999999</v>
      </c>
    </row>
    <row r="1133" spans="1:8" x14ac:dyDescent="0.2">
      <c r="A1133" s="7" t="s">
        <v>14</v>
      </c>
      <c r="B1133" s="28" t="s">
        <v>246</v>
      </c>
      <c r="C1133" s="28" t="s">
        <v>65</v>
      </c>
      <c r="D1133" s="25">
        <v>1</v>
      </c>
      <c r="E1133" s="23">
        <f>SUMIFS(UK!H:H,UK!A:A,'Special condition stocks'!C1133,UK!C:C,'Special condition stocks'!A1133)</f>
        <v>264.15600000000001</v>
      </c>
      <c r="F1133" s="25">
        <f t="shared" si="42"/>
        <v>264.15600000000001</v>
      </c>
      <c r="G1133" s="25">
        <v>0</v>
      </c>
      <c r="H1133" s="25">
        <f t="shared" si="43"/>
        <v>264.15600000000001</v>
      </c>
    </row>
    <row r="1134" spans="1:8" x14ac:dyDescent="0.2">
      <c r="A1134" s="7" t="s">
        <v>7</v>
      </c>
      <c r="B1134" s="28" t="s">
        <v>246</v>
      </c>
      <c r="C1134" s="28" t="s">
        <v>65</v>
      </c>
      <c r="D1134" s="25">
        <v>1</v>
      </c>
      <c r="E1134" s="23">
        <f>SUMIFS(UK!H:H,UK!A:A,'Special condition stocks'!C1134,UK!C:C,'Special condition stocks'!A1134)</f>
        <v>1.2</v>
      </c>
      <c r="F1134" s="25">
        <f t="shared" si="42"/>
        <v>1.2</v>
      </c>
      <c r="G1134" s="25">
        <v>0</v>
      </c>
      <c r="H1134" s="25">
        <f t="shared" si="43"/>
        <v>1.2</v>
      </c>
    </row>
    <row r="1135" spans="1:8" x14ac:dyDescent="0.2">
      <c r="A1135" s="7" t="s">
        <v>15</v>
      </c>
      <c r="B1135" s="28" t="s">
        <v>246</v>
      </c>
      <c r="C1135" s="28" t="s">
        <v>65</v>
      </c>
      <c r="D1135" s="25">
        <v>1</v>
      </c>
      <c r="E1135" s="23">
        <f>SUMIFS(UK!H:H,UK!A:A,'Special condition stocks'!C1135,UK!C:C,'Special condition stocks'!A1135)</f>
        <v>14.439</v>
      </c>
      <c r="F1135" s="25">
        <f t="shared" si="42"/>
        <v>14.439</v>
      </c>
      <c r="G1135" s="25">
        <v>0</v>
      </c>
      <c r="H1135" s="25">
        <f t="shared" si="43"/>
        <v>14.439</v>
      </c>
    </row>
    <row r="1136" spans="1:8" x14ac:dyDescent="0.2">
      <c r="A1136" s="7" t="s">
        <v>66</v>
      </c>
      <c r="B1136" s="28" t="s">
        <v>246</v>
      </c>
      <c r="C1136" s="28" t="s">
        <v>65</v>
      </c>
      <c r="D1136" s="25">
        <v>1</v>
      </c>
      <c r="E1136" s="23">
        <f>SUMIFS(UK!H:H,UK!A:A,'Special condition stocks'!C1136,UK!C:C,'Special condition stocks'!A1136)</f>
        <v>1750</v>
      </c>
      <c r="F1136" s="25">
        <f t="shared" si="42"/>
        <v>1750</v>
      </c>
      <c r="G1136" s="25">
        <v>0</v>
      </c>
      <c r="H1136" s="25">
        <f t="shared" si="43"/>
        <v>1750</v>
      </c>
    </row>
    <row r="1137" spans="1:8" x14ac:dyDescent="0.2">
      <c r="A1137" s="7" t="s">
        <v>23</v>
      </c>
      <c r="B1137" s="28" t="s">
        <v>246</v>
      </c>
      <c r="C1137" s="28" t="s">
        <v>65</v>
      </c>
      <c r="D1137" s="25">
        <v>1</v>
      </c>
      <c r="E1137" s="23">
        <f>SUMIFS(UK!H:H,UK!A:A,'Special condition stocks'!C1137,UK!C:C,'Special condition stocks'!A1137)</f>
        <v>26132.403999999999</v>
      </c>
      <c r="F1137" s="25">
        <f t="shared" si="42"/>
        <v>26132.403999999999</v>
      </c>
      <c r="G1137" s="25">
        <v>0</v>
      </c>
      <c r="H1137" s="25">
        <f t="shared" si="43"/>
        <v>26132.403999999999</v>
      </c>
    </row>
    <row r="1138" spans="1:8" x14ac:dyDescent="0.2">
      <c r="A1138" s="7" t="s">
        <v>24</v>
      </c>
      <c r="B1138" s="28" t="s">
        <v>246</v>
      </c>
      <c r="C1138" s="28" t="s">
        <v>65</v>
      </c>
      <c r="D1138" s="25">
        <v>1</v>
      </c>
      <c r="E1138" s="23">
        <f>SUMIFS(UK!H:H,UK!A:A,'Special condition stocks'!C1138,UK!C:C,'Special condition stocks'!A1138)</f>
        <v>0</v>
      </c>
      <c r="F1138" s="25">
        <f t="shared" si="42"/>
        <v>0</v>
      </c>
      <c r="G1138" s="25">
        <v>0</v>
      </c>
      <c r="H1138" s="25">
        <f t="shared" si="43"/>
        <v>0</v>
      </c>
    </row>
    <row r="1139" spans="1:8" x14ac:dyDescent="0.2">
      <c r="A1139" s="7" t="s">
        <v>11</v>
      </c>
      <c r="B1139" s="28" t="s">
        <v>246</v>
      </c>
      <c r="C1139" s="28" t="s">
        <v>65</v>
      </c>
      <c r="D1139" s="25">
        <v>1</v>
      </c>
      <c r="E1139" s="23">
        <f>SUMIFS(UK!H:H,UK!A:A,'Special condition stocks'!C1139,UK!C:C,'Special condition stocks'!A1139)</f>
        <v>24173.5</v>
      </c>
      <c r="F1139" s="25">
        <f t="shared" si="42"/>
        <v>24173.5</v>
      </c>
      <c r="G1139" s="25">
        <v>0</v>
      </c>
      <c r="H1139" s="25">
        <f t="shared" si="43"/>
        <v>24173.5</v>
      </c>
    </row>
    <row r="1140" spans="1:8" x14ac:dyDescent="0.2">
      <c r="A1140" s="7" t="s">
        <v>21</v>
      </c>
      <c r="B1140" s="28" t="s">
        <v>246</v>
      </c>
      <c r="C1140" s="28" t="s">
        <v>65</v>
      </c>
      <c r="D1140" s="25">
        <v>1</v>
      </c>
      <c r="E1140" s="23">
        <f>SUMIFS(UK!H:H,UK!A:A,'Special condition stocks'!C1140,UK!C:C,'Special condition stocks'!A1140)</f>
        <v>0</v>
      </c>
      <c r="F1140" s="25">
        <f t="shared" si="42"/>
        <v>0</v>
      </c>
      <c r="G1140" s="25">
        <v>0</v>
      </c>
      <c r="H1140" s="25">
        <f t="shared" si="43"/>
        <v>0</v>
      </c>
    </row>
    <row r="1141" spans="1:8" x14ac:dyDescent="0.2">
      <c r="A1141" s="7" t="s">
        <v>12</v>
      </c>
      <c r="B1141" s="28" t="s">
        <v>246</v>
      </c>
      <c r="C1141" s="28" t="s">
        <v>65</v>
      </c>
      <c r="D1141" s="25">
        <v>1</v>
      </c>
      <c r="E1141" s="23">
        <f>SUMIFS(UK!H:H,UK!A:A,'Special condition stocks'!C1141,UK!C:C,'Special condition stocks'!A1141)</f>
        <v>23709.3</v>
      </c>
      <c r="F1141" s="25">
        <f t="shared" si="42"/>
        <v>23709.3</v>
      </c>
      <c r="G1141" s="25">
        <v>0</v>
      </c>
      <c r="H1141" s="25">
        <f t="shared" si="43"/>
        <v>23709.3</v>
      </c>
    </row>
    <row r="1142" spans="1:8" x14ac:dyDescent="0.2">
      <c r="A1142" s="7" t="s">
        <v>49</v>
      </c>
      <c r="B1142" s="28" t="s">
        <v>246</v>
      </c>
      <c r="C1142" s="28" t="s">
        <v>65</v>
      </c>
      <c r="D1142" s="25">
        <v>1</v>
      </c>
      <c r="E1142" s="23">
        <f>SUMIFS(UK!H:H,UK!A:A,'Special condition stocks'!C1142,UK!C:C,'Special condition stocks'!A1142)</f>
        <v>0</v>
      </c>
      <c r="F1142" s="25">
        <f t="shared" si="42"/>
        <v>0</v>
      </c>
      <c r="G1142" s="25">
        <v>0</v>
      </c>
      <c r="H1142" s="25">
        <f t="shared" si="43"/>
        <v>0</v>
      </c>
    </row>
    <row r="1143" spans="1:8" x14ac:dyDescent="0.2">
      <c r="A1143" s="7" t="s">
        <v>5</v>
      </c>
      <c r="B1143" s="28" t="s">
        <v>246</v>
      </c>
      <c r="C1143" s="28" t="s">
        <v>65</v>
      </c>
      <c r="D1143" s="25">
        <v>1</v>
      </c>
      <c r="E1143" s="23">
        <f>SUMIFS(UK!H:H,UK!A:A,'Special condition stocks'!C1143,UK!C:C,'Special condition stocks'!A1143)</f>
        <v>0.3</v>
      </c>
      <c r="F1143" s="25">
        <f t="shared" si="42"/>
        <v>0.3</v>
      </c>
      <c r="G1143" s="25">
        <v>0</v>
      </c>
      <c r="H1143" s="25">
        <f t="shared" si="43"/>
        <v>0.3</v>
      </c>
    </row>
    <row r="1144" spans="1:8" x14ac:dyDescent="0.2">
      <c r="A1144" s="7" t="s">
        <v>16</v>
      </c>
      <c r="B1144" s="28" t="s">
        <v>246</v>
      </c>
      <c r="C1144" s="28" t="s">
        <v>65</v>
      </c>
      <c r="D1144" s="25">
        <v>1</v>
      </c>
      <c r="E1144" s="23">
        <f>SUMIFS(UK!H:H,UK!A:A,'Special condition stocks'!C1144,UK!C:C,'Special condition stocks'!A1144)</f>
        <v>1090.569</v>
      </c>
      <c r="F1144" s="25">
        <f t="shared" si="42"/>
        <v>1090.569</v>
      </c>
      <c r="G1144" s="25">
        <v>0</v>
      </c>
      <c r="H1144" s="25">
        <f t="shared" si="43"/>
        <v>1090.569</v>
      </c>
    </row>
    <row r="1145" spans="1:8" x14ac:dyDescent="0.2">
      <c r="A1145" s="7" t="s">
        <v>25</v>
      </c>
      <c r="B1145" s="28" t="s">
        <v>246</v>
      </c>
      <c r="C1145" s="28" t="s">
        <v>65</v>
      </c>
      <c r="D1145" s="25">
        <v>1</v>
      </c>
      <c r="E1145" s="23">
        <f>SUMIFS(UK!H:H,UK!A:A,'Special condition stocks'!C1145,UK!C:C,'Special condition stocks'!A1145)</f>
        <v>383.06599999999997</v>
      </c>
      <c r="F1145" s="25">
        <f t="shared" si="42"/>
        <v>383.06599999999997</v>
      </c>
      <c r="G1145" s="25">
        <v>0</v>
      </c>
      <c r="H1145" s="25">
        <f t="shared" si="43"/>
        <v>383.06599999999997</v>
      </c>
    </row>
    <row r="1146" spans="1:8" x14ac:dyDescent="0.2">
      <c r="A1146" s="7" t="s">
        <v>28</v>
      </c>
      <c r="B1146" s="28" t="s">
        <v>246</v>
      </c>
      <c r="C1146" s="28" t="s">
        <v>65</v>
      </c>
      <c r="D1146" s="25">
        <v>1</v>
      </c>
      <c r="E1146" s="23">
        <f>SUMIFS(UK!H:H,UK!A:A,'Special condition stocks'!C1146,UK!C:C,'Special condition stocks'!A1146)</f>
        <v>0</v>
      </c>
      <c r="F1146" s="25">
        <f t="shared" si="42"/>
        <v>0</v>
      </c>
      <c r="G1146" s="25">
        <v>0</v>
      </c>
      <c r="H1146" s="25">
        <f t="shared" si="43"/>
        <v>0</v>
      </c>
    </row>
    <row r="1147" spans="1:8" x14ac:dyDescent="0.2">
      <c r="A1147" s="7" t="s">
        <v>27</v>
      </c>
      <c r="B1147" s="28" t="s">
        <v>246</v>
      </c>
      <c r="C1147" s="28" t="s">
        <v>65</v>
      </c>
      <c r="D1147" s="25">
        <v>1</v>
      </c>
      <c r="E1147" s="23">
        <f>SUMIFS(UK!H:H,UK!A:A,'Special condition stocks'!C1147,UK!C:C,'Special condition stocks'!A1147)</f>
        <v>100</v>
      </c>
      <c r="F1147" s="25">
        <f t="shared" si="42"/>
        <v>100</v>
      </c>
      <c r="G1147" s="25">
        <v>0</v>
      </c>
      <c r="H1147" s="25">
        <f t="shared" si="43"/>
        <v>100</v>
      </c>
    </row>
    <row r="1148" spans="1:8" x14ac:dyDescent="0.2">
      <c r="A1148" s="7" t="s">
        <v>26</v>
      </c>
      <c r="B1148" s="28" t="s">
        <v>246</v>
      </c>
      <c r="C1148" s="28" t="s">
        <v>65</v>
      </c>
      <c r="D1148" s="25">
        <v>1</v>
      </c>
      <c r="E1148" s="23">
        <f>SUMIFS(UK!H:H,UK!A:A,'Special condition stocks'!C1148,UK!C:C,'Special condition stocks'!A1148)</f>
        <v>0</v>
      </c>
      <c r="F1148" s="25">
        <f t="shared" si="42"/>
        <v>0</v>
      </c>
      <c r="G1148" s="25">
        <v>0</v>
      </c>
      <c r="H1148" s="25">
        <f t="shared" si="43"/>
        <v>0</v>
      </c>
    </row>
    <row r="1149" spans="1:8" x14ac:dyDescent="0.2">
      <c r="A1149" s="7" t="s">
        <v>108</v>
      </c>
      <c r="B1149" s="28" t="s">
        <v>246</v>
      </c>
      <c r="C1149" s="28" t="s">
        <v>65</v>
      </c>
      <c r="D1149" s="25">
        <v>1</v>
      </c>
      <c r="E1149" s="23">
        <f>SUMIFS(UK!H:H,UK!A:A,'Special condition stocks'!C1149,UK!C:C,'Special condition stocks'!A1149)</f>
        <v>22267.584999999999</v>
      </c>
      <c r="F1149" s="25">
        <f t="shared" si="42"/>
        <v>22267.584999999999</v>
      </c>
      <c r="G1149" s="25">
        <v>0</v>
      </c>
      <c r="H1149" s="25">
        <f t="shared" si="43"/>
        <v>22267.584999999999</v>
      </c>
    </row>
    <row r="1150" spans="1:8" x14ac:dyDescent="0.2">
      <c r="A1150" s="7" t="s">
        <v>20</v>
      </c>
      <c r="B1150" s="28" t="s">
        <v>246</v>
      </c>
      <c r="C1150" s="28" t="s">
        <v>65</v>
      </c>
      <c r="D1150" s="25">
        <v>1</v>
      </c>
      <c r="E1150" s="23">
        <f>SUMIFS(UK!H:H,UK!A:A,'Special condition stocks'!C1150,UK!C:C,'Special condition stocks'!A1150)</f>
        <v>0.2</v>
      </c>
      <c r="F1150" s="25">
        <f t="shared" si="42"/>
        <v>0.2</v>
      </c>
      <c r="G1150" s="25">
        <v>0</v>
      </c>
      <c r="H1150" s="25">
        <f t="shared" si="43"/>
        <v>0.2</v>
      </c>
    </row>
    <row r="1151" spans="1:8" x14ac:dyDescent="0.2">
      <c r="A1151" s="7" t="s">
        <v>10</v>
      </c>
      <c r="B1151" s="28" t="s">
        <v>246</v>
      </c>
      <c r="C1151" s="28" t="s">
        <v>65</v>
      </c>
      <c r="D1151" s="25">
        <v>1</v>
      </c>
      <c r="E1151" s="23">
        <f>SUMIFS(UK!H:H,UK!A:A,'Special condition stocks'!C1151,UK!C:C,'Special condition stocks'!A1151)</f>
        <v>2.2000000000000002</v>
      </c>
      <c r="F1151" s="25">
        <f t="shared" si="42"/>
        <v>2.2000000000000002</v>
      </c>
      <c r="G1151" s="25">
        <v>0</v>
      </c>
      <c r="H1151" s="25">
        <f t="shared" si="43"/>
        <v>2.2000000000000002</v>
      </c>
    </row>
    <row r="1152" spans="1:8" x14ac:dyDescent="0.2">
      <c r="A1152" s="7" t="s">
        <v>9</v>
      </c>
      <c r="B1152" s="28" t="s">
        <v>246</v>
      </c>
      <c r="C1152" s="28" t="s">
        <v>65</v>
      </c>
      <c r="D1152" s="25">
        <v>1</v>
      </c>
      <c r="E1152" s="23">
        <f>SUMIFS(UK!H:H,UK!A:A,'Special condition stocks'!C1152,UK!C:C,'Special condition stocks'!A1152)</f>
        <v>0.30000000000000004</v>
      </c>
      <c r="F1152" s="25">
        <f t="shared" si="42"/>
        <v>0.3</v>
      </c>
      <c r="G1152" s="25">
        <v>0</v>
      </c>
      <c r="H1152" s="25">
        <f t="shared" si="43"/>
        <v>0.3</v>
      </c>
    </row>
    <row r="1153" spans="1:8" x14ac:dyDescent="0.2">
      <c r="A1153" s="7" t="s">
        <v>2</v>
      </c>
      <c r="B1153" s="28" t="s">
        <v>246</v>
      </c>
      <c r="C1153" s="28" t="s">
        <v>65</v>
      </c>
      <c r="D1153" s="25">
        <v>1</v>
      </c>
      <c r="E1153" s="23">
        <f>SUMIFS(UK!H:H,UK!A:A,'Special condition stocks'!C1153,UK!C:C,'Special condition stocks'!A1153)</f>
        <v>47482.5</v>
      </c>
      <c r="F1153" s="25">
        <f t="shared" si="42"/>
        <v>47482.5</v>
      </c>
      <c r="G1153" s="25">
        <v>0</v>
      </c>
      <c r="H1153" s="25">
        <f t="shared" si="43"/>
        <v>47482.5</v>
      </c>
    </row>
    <row r="1154" spans="1:8" x14ac:dyDescent="0.2">
      <c r="A1154" s="7" t="s">
        <v>6</v>
      </c>
      <c r="B1154" s="28" t="s">
        <v>246</v>
      </c>
      <c r="C1154" s="28" t="s">
        <v>65</v>
      </c>
      <c r="D1154" s="25">
        <v>1</v>
      </c>
      <c r="E1154" s="23">
        <f>SUMIFS(UK!H:H,UK!A:A,'Special condition stocks'!C1154,UK!C:C,'Special condition stocks'!A1154)</f>
        <v>44806.400000000001</v>
      </c>
      <c r="F1154" s="25">
        <f t="shared" si="42"/>
        <v>44806.400000000001</v>
      </c>
      <c r="G1154" s="25">
        <v>0</v>
      </c>
      <c r="H1154" s="25">
        <f t="shared" si="43"/>
        <v>44806.400000000001</v>
      </c>
    </row>
    <row r="1155" spans="1:8" x14ac:dyDescent="0.2">
      <c r="A1155" s="7" t="s">
        <v>19</v>
      </c>
      <c r="B1155" s="28" t="s">
        <v>246</v>
      </c>
      <c r="C1155" s="28" t="s">
        <v>65</v>
      </c>
      <c r="D1155" s="25">
        <v>1</v>
      </c>
      <c r="E1155" s="23">
        <f>SUMIFS(UK!H:H,UK!A:A,'Special condition stocks'!C1155,UK!C:C,'Special condition stocks'!A1155)</f>
        <v>8.8849999999999998</v>
      </c>
      <c r="F1155" s="25">
        <f t="shared" si="42"/>
        <v>8.8849999999999998</v>
      </c>
      <c r="G1155" s="25">
        <v>0</v>
      </c>
      <c r="H1155" s="25">
        <f t="shared" si="43"/>
        <v>8.8849999999999998</v>
      </c>
    </row>
    <row r="1156" spans="1:8" x14ac:dyDescent="0.2">
      <c r="A1156" s="7" t="s">
        <v>8</v>
      </c>
      <c r="B1156" s="28" t="s">
        <v>246</v>
      </c>
      <c r="C1156" s="28" t="s">
        <v>65</v>
      </c>
      <c r="D1156" s="25">
        <v>1</v>
      </c>
      <c r="E1156" s="23">
        <f>SUMIFS(UK!H:H,UK!A:A,'Special condition stocks'!C1156,UK!C:C,'Special condition stocks'!A1156)</f>
        <v>14.6</v>
      </c>
      <c r="F1156" s="25">
        <f t="shared" si="42"/>
        <v>14.6</v>
      </c>
      <c r="G1156" s="25">
        <v>0</v>
      </c>
      <c r="H1156" s="25">
        <f t="shared" si="43"/>
        <v>14.6</v>
      </c>
    </row>
    <row r="1157" spans="1:8" x14ac:dyDescent="0.2">
      <c r="A1157" s="7" t="s">
        <v>22</v>
      </c>
      <c r="B1157" s="28" t="s">
        <v>246</v>
      </c>
      <c r="C1157" s="28" t="s">
        <v>65</v>
      </c>
      <c r="D1157" s="25">
        <v>1</v>
      </c>
      <c r="E1157" s="23">
        <f>SUMIFS(UK!H:H,UK!A:A,'Special condition stocks'!C1157,UK!C:C,'Special condition stocks'!A1157)</f>
        <v>0.98899999999999999</v>
      </c>
      <c r="F1157" s="25">
        <f t="shared" si="42"/>
        <v>0.98899999999999999</v>
      </c>
      <c r="G1157" s="25">
        <v>0</v>
      </c>
      <c r="H1157" s="25">
        <f t="shared" si="43"/>
        <v>0.98899999999999999</v>
      </c>
    </row>
    <row r="1158" spans="1:8" x14ac:dyDescent="0.2">
      <c r="A1158" s="7" t="s">
        <v>107</v>
      </c>
      <c r="B1158" s="28" t="s">
        <v>246</v>
      </c>
      <c r="C1158" s="28" t="s">
        <v>65</v>
      </c>
      <c r="D1158" s="25">
        <v>1</v>
      </c>
      <c r="E1158" s="23">
        <f>SUMIFS(UK!H:H,UK!A:A,'Special condition stocks'!C1158,UK!C:C,'Special condition stocks'!A1158)</f>
        <v>4.258</v>
      </c>
      <c r="F1158" s="25">
        <f t="shared" si="42"/>
        <v>4.258</v>
      </c>
      <c r="G1158" s="25">
        <v>0</v>
      </c>
      <c r="H1158" s="25">
        <f t="shared" si="43"/>
        <v>4.258</v>
      </c>
    </row>
    <row r="1159" spans="1:8" x14ac:dyDescent="0.2">
      <c r="A1159" s="7" t="s">
        <v>29</v>
      </c>
      <c r="B1159" s="28" t="s">
        <v>222</v>
      </c>
      <c r="C1159" s="28" t="s">
        <v>45</v>
      </c>
      <c r="D1159" s="25">
        <v>0.25</v>
      </c>
      <c r="E1159" s="23">
        <f>SUMIFS(UK!H:H,UK!A:A,'Special condition stocks'!C1159,UK!C:C,'Special condition stocks'!A1159)</f>
        <v>10.102</v>
      </c>
      <c r="F1159" s="25">
        <f t="shared" ref="F1159:F1222" si="44">ROUND(E1159*D1159,3)</f>
        <v>2.5259999999999998</v>
      </c>
      <c r="G1159" s="25">
        <v>0</v>
      </c>
      <c r="H1159" s="25">
        <f t="shared" ref="H1159:H1222" si="45">F1159+G1159</f>
        <v>2.5259999999999998</v>
      </c>
    </row>
    <row r="1160" spans="1:8" x14ac:dyDescent="0.2">
      <c r="A1160" s="7" t="s">
        <v>32</v>
      </c>
      <c r="B1160" s="28" t="s">
        <v>222</v>
      </c>
      <c r="C1160" s="28" t="s">
        <v>45</v>
      </c>
      <c r="D1160" s="25">
        <v>0.25</v>
      </c>
      <c r="E1160" s="23">
        <f>SUMIFS(UK!H:H,UK!A:A,'Special condition stocks'!C1160,UK!C:C,'Special condition stocks'!A1160)</f>
        <v>1.3</v>
      </c>
      <c r="F1160" s="25">
        <f t="shared" si="44"/>
        <v>0.32500000000000001</v>
      </c>
      <c r="G1160" s="25">
        <v>0</v>
      </c>
      <c r="H1160" s="25">
        <f t="shared" si="45"/>
        <v>0.32500000000000001</v>
      </c>
    </row>
    <row r="1161" spans="1:8" x14ac:dyDescent="0.2">
      <c r="A1161" s="7" t="s">
        <v>31</v>
      </c>
      <c r="B1161" s="28" t="s">
        <v>222</v>
      </c>
      <c r="C1161" s="28" t="s">
        <v>45</v>
      </c>
      <c r="D1161" s="25">
        <v>0.25</v>
      </c>
      <c r="E1161" s="23">
        <f>SUMIFS(UK!H:H,UK!A:A,'Special condition stocks'!C1161,UK!C:C,'Special condition stocks'!A1161)</f>
        <v>8.5</v>
      </c>
      <c r="F1161" s="25">
        <f t="shared" si="44"/>
        <v>2.125</v>
      </c>
      <c r="G1161" s="25">
        <v>0</v>
      </c>
      <c r="H1161" s="25">
        <f t="shared" si="45"/>
        <v>2.125</v>
      </c>
    </row>
    <row r="1162" spans="1:8" x14ac:dyDescent="0.2">
      <c r="A1162" s="7" t="s">
        <v>30</v>
      </c>
      <c r="B1162" s="28" t="s">
        <v>222</v>
      </c>
      <c r="C1162" s="28" t="s">
        <v>45</v>
      </c>
      <c r="D1162" s="25">
        <v>0.25</v>
      </c>
      <c r="E1162" s="23">
        <f>SUMIFS(UK!H:H,UK!A:A,'Special condition stocks'!C1162,UK!C:C,'Special condition stocks'!A1162)</f>
        <v>0</v>
      </c>
      <c r="F1162" s="25">
        <f t="shared" si="44"/>
        <v>0</v>
      </c>
      <c r="G1162" s="25">
        <v>0</v>
      </c>
      <c r="H1162" s="25">
        <f t="shared" si="45"/>
        <v>0</v>
      </c>
    </row>
    <row r="1163" spans="1:8" x14ac:dyDescent="0.2">
      <c r="A1163" s="7" t="s">
        <v>4</v>
      </c>
      <c r="B1163" s="28" t="s">
        <v>222</v>
      </c>
      <c r="C1163" s="28" t="s">
        <v>45</v>
      </c>
      <c r="D1163" s="25">
        <v>0.25</v>
      </c>
      <c r="E1163" s="23">
        <f>SUMIFS(UK!H:H,UK!A:A,'Special condition stocks'!C1163,UK!C:C,'Special condition stocks'!A1163)</f>
        <v>272.553</v>
      </c>
      <c r="F1163" s="25">
        <f t="shared" si="44"/>
        <v>68.138000000000005</v>
      </c>
      <c r="G1163" s="25">
        <v>0</v>
      </c>
      <c r="H1163" s="25">
        <f t="shared" si="45"/>
        <v>68.138000000000005</v>
      </c>
    </row>
    <row r="1164" spans="1:8" x14ac:dyDescent="0.2">
      <c r="A1164" s="7" t="s">
        <v>13</v>
      </c>
      <c r="B1164" s="28" t="s">
        <v>222</v>
      </c>
      <c r="C1164" s="28" t="s">
        <v>45</v>
      </c>
      <c r="D1164" s="25">
        <v>0.25</v>
      </c>
      <c r="E1164" s="23">
        <f>SUMIFS(UK!H:H,UK!A:A,'Special condition stocks'!C1164,UK!C:C,'Special condition stocks'!A1164)</f>
        <v>180.346</v>
      </c>
      <c r="F1164" s="25">
        <f t="shared" si="44"/>
        <v>45.087000000000003</v>
      </c>
      <c r="G1164" s="25">
        <v>0</v>
      </c>
      <c r="H1164" s="25">
        <f t="shared" si="45"/>
        <v>45.087000000000003</v>
      </c>
    </row>
    <row r="1165" spans="1:8" x14ac:dyDescent="0.2">
      <c r="A1165" s="7" t="s">
        <v>17</v>
      </c>
      <c r="B1165" s="28" t="s">
        <v>222</v>
      </c>
      <c r="C1165" s="28" t="s">
        <v>45</v>
      </c>
      <c r="D1165" s="25">
        <v>0.25</v>
      </c>
      <c r="E1165" s="23">
        <f>SUMIFS(UK!H:H,UK!A:A,'Special condition stocks'!C1165,UK!C:C,'Special condition stocks'!A1165)</f>
        <v>78.822999999999993</v>
      </c>
      <c r="F1165" s="25">
        <f t="shared" si="44"/>
        <v>19.706</v>
      </c>
      <c r="G1165" s="25">
        <v>0</v>
      </c>
      <c r="H1165" s="25">
        <f t="shared" si="45"/>
        <v>19.706</v>
      </c>
    </row>
    <row r="1166" spans="1:8" x14ac:dyDescent="0.2">
      <c r="A1166" s="7" t="s">
        <v>18</v>
      </c>
      <c r="B1166" s="28" t="s">
        <v>222</v>
      </c>
      <c r="C1166" s="28" t="s">
        <v>45</v>
      </c>
      <c r="D1166" s="25">
        <v>0.25</v>
      </c>
      <c r="E1166" s="23">
        <f>SUMIFS(UK!H:H,UK!A:A,'Special condition stocks'!C1166,UK!C:C,'Special condition stocks'!A1166)</f>
        <v>173.96799999999999</v>
      </c>
      <c r="F1166" s="25">
        <f t="shared" si="44"/>
        <v>43.491999999999997</v>
      </c>
      <c r="G1166" s="25">
        <v>0</v>
      </c>
      <c r="H1166" s="25">
        <f t="shared" si="45"/>
        <v>43.491999999999997</v>
      </c>
    </row>
    <row r="1167" spans="1:8" x14ac:dyDescent="0.2">
      <c r="A1167" s="7" t="s">
        <v>14</v>
      </c>
      <c r="B1167" s="28" t="s">
        <v>222</v>
      </c>
      <c r="C1167" s="28" t="s">
        <v>45</v>
      </c>
      <c r="D1167" s="25">
        <v>0.25</v>
      </c>
      <c r="E1167" s="23">
        <f>SUMIFS(UK!H:H,UK!A:A,'Special condition stocks'!C1167,UK!C:C,'Special condition stocks'!A1167)</f>
        <v>172.952</v>
      </c>
      <c r="F1167" s="25">
        <f t="shared" si="44"/>
        <v>43.238</v>
      </c>
      <c r="G1167" s="25">
        <v>0</v>
      </c>
      <c r="H1167" s="25">
        <f t="shared" si="45"/>
        <v>43.238</v>
      </c>
    </row>
    <row r="1168" spans="1:8" x14ac:dyDescent="0.2">
      <c r="A1168" s="7" t="s">
        <v>7</v>
      </c>
      <c r="B1168" s="28" t="s">
        <v>222</v>
      </c>
      <c r="C1168" s="28" t="s">
        <v>45</v>
      </c>
      <c r="D1168" s="25">
        <v>0.25</v>
      </c>
      <c r="E1168" s="23">
        <f>SUMIFS(UK!H:H,UK!A:A,'Special condition stocks'!C1168,UK!C:C,'Special condition stocks'!A1168)</f>
        <v>3.7730000000000001</v>
      </c>
      <c r="F1168" s="25">
        <f t="shared" si="44"/>
        <v>0.94299999999999995</v>
      </c>
      <c r="G1168" s="25">
        <v>0</v>
      </c>
      <c r="H1168" s="25">
        <f t="shared" si="45"/>
        <v>0.94299999999999995</v>
      </c>
    </row>
    <row r="1169" spans="1:8" x14ac:dyDescent="0.2">
      <c r="A1169" s="7" t="s">
        <v>15</v>
      </c>
      <c r="B1169" s="28" t="s">
        <v>222</v>
      </c>
      <c r="C1169" s="28" t="s">
        <v>45</v>
      </c>
      <c r="D1169" s="25">
        <v>0.25</v>
      </c>
      <c r="E1169" s="23">
        <f>SUMIFS(UK!H:H,UK!A:A,'Special condition stocks'!C1169,UK!C:C,'Special condition stocks'!A1169)</f>
        <v>49.651000000000003</v>
      </c>
      <c r="F1169" s="25">
        <f t="shared" si="44"/>
        <v>12.413</v>
      </c>
      <c r="G1169" s="25">
        <v>0</v>
      </c>
      <c r="H1169" s="25">
        <f t="shared" si="45"/>
        <v>12.413</v>
      </c>
    </row>
    <row r="1170" spans="1:8" x14ac:dyDescent="0.2">
      <c r="A1170" s="7" t="s">
        <v>66</v>
      </c>
      <c r="B1170" s="28" t="s">
        <v>222</v>
      </c>
      <c r="C1170" s="28" t="s">
        <v>45</v>
      </c>
      <c r="D1170" s="25">
        <v>0.25</v>
      </c>
      <c r="E1170" s="23">
        <f>SUMIFS(UK!H:H,UK!A:A,'Special condition stocks'!C1170,UK!C:C,'Special condition stocks'!A1170)</f>
        <v>0</v>
      </c>
      <c r="F1170" s="25">
        <f t="shared" si="44"/>
        <v>0</v>
      </c>
      <c r="G1170" s="25">
        <v>0</v>
      </c>
      <c r="H1170" s="25">
        <f t="shared" si="45"/>
        <v>0</v>
      </c>
    </row>
    <row r="1171" spans="1:8" x14ac:dyDescent="0.2">
      <c r="A1171" s="7" t="s">
        <v>23</v>
      </c>
      <c r="B1171" s="28" t="s">
        <v>222</v>
      </c>
      <c r="C1171" s="28" t="s">
        <v>45</v>
      </c>
      <c r="D1171" s="25">
        <v>0.25</v>
      </c>
      <c r="E1171" s="23">
        <f>SUMIFS(UK!H:H,UK!A:A,'Special condition stocks'!C1171,UK!C:C,'Special condition stocks'!A1171)</f>
        <v>5.1550000000000002</v>
      </c>
      <c r="F1171" s="25">
        <f t="shared" si="44"/>
        <v>1.2889999999999999</v>
      </c>
      <c r="G1171" s="25">
        <v>0</v>
      </c>
      <c r="H1171" s="25">
        <f t="shared" si="45"/>
        <v>1.2889999999999999</v>
      </c>
    </row>
    <row r="1172" spans="1:8" x14ac:dyDescent="0.2">
      <c r="A1172" s="7" t="s">
        <v>24</v>
      </c>
      <c r="B1172" s="28" t="s">
        <v>222</v>
      </c>
      <c r="C1172" s="28" t="s">
        <v>45</v>
      </c>
      <c r="D1172" s="25">
        <v>0.25</v>
      </c>
      <c r="E1172" s="23">
        <f>SUMIFS(UK!H:H,UK!A:A,'Special condition stocks'!C1172,UK!C:C,'Special condition stocks'!A1172)</f>
        <v>0.83</v>
      </c>
      <c r="F1172" s="25">
        <f t="shared" si="44"/>
        <v>0.20799999999999999</v>
      </c>
      <c r="G1172" s="25">
        <v>0</v>
      </c>
      <c r="H1172" s="25">
        <f t="shared" si="45"/>
        <v>0.20799999999999999</v>
      </c>
    </row>
    <row r="1173" spans="1:8" x14ac:dyDescent="0.2">
      <c r="A1173" s="7" t="s">
        <v>11</v>
      </c>
      <c r="B1173" s="28" t="s">
        <v>222</v>
      </c>
      <c r="C1173" s="28" t="s">
        <v>45</v>
      </c>
      <c r="D1173" s="25">
        <v>0.25</v>
      </c>
      <c r="E1173" s="23">
        <f>SUMIFS(UK!H:H,UK!A:A,'Special condition stocks'!C1173,UK!C:C,'Special condition stocks'!A1173)</f>
        <v>0</v>
      </c>
      <c r="F1173" s="25">
        <f t="shared" si="44"/>
        <v>0</v>
      </c>
      <c r="G1173" s="25">
        <v>0</v>
      </c>
      <c r="H1173" s="25">
        <f t="shared" si="45"/>
        <v>0</v>
      </c>
    </row>
    <row r="1174" spans="1:8" x14ac:dyDescent="0.2">
      <c r="A1174" s="7" t="s">
        <v>21</v>
      </c>
      <c r="B1174" s="28" t="s">
        <v>222</v>
      </c>
      <c r="C1174" s="28" t="s">
        <v>45</v>
      </c>
      <c r="D1174" s="25">
        <v>0.25</v>
      </c>
      <c r="E1174" s="23">
        <f>SUMIFS(UK!H:H,UK!A:A,'Special condition stocks'!C1174,UK!C:C,'Special condition stocks'!A1174)</f>
        <v>0.27700000000000002</v>
      </c>
      <c r="F1174" s="25">
        <f t="shared" si="44"/>
        <v>6.9000000000000006E-2</v>
      </c>
      <c r="G1174" s="25">
        <v>0</v>
      </c>
      <c r="H1174" s="25">
        <f t="shared" si="45"/>
        <v>6.9000000000000006E-2</v>
      </c>
    </row>
    <row r="1175" spans="1:8" x14ac:dyDescent="0.2">
      <c r="A1175" s="7" t="s">
        <v>12</v>
      </c>
      <c r="B1175" s="28" t="s">
        <v>222</v>
      </c>
      <c r="C1175" s="28" t="s">
        <v>45</v>
      </c>
      <c r="D1175" s="25">
        <v>0.25</v>
      </c>
      <c r="E1175" s="23">
        <f>SUMIFS(UK!H:H,UK!A:A,'Special condition stocks'!C1175,UK!C:C,'Special condition stocks'!A1175)</f>
        <v>169.8</v>
      </c>
      <c r="F1175" s="25">
        <f t="shared" si="44"/>
        <v>42.45</v>
      </c>
      <c r="G1175" s="25">
        <v>0</v>
      </c>
      <c r="H1175" s="25">
        <f t="shared" si="45"/>
        <v>42.45</v>
      </c>
    </row>
    <row r="1176" spans="1:8" x14ac:dyDescent="0.2">
      <c r="A1176" s="7" t="s">
        <v>49</v>
      </c>
      <c r="B1176" s="28" t="s">
        <v>222</v>
      </c>
      <c r="C1176" s="28" t="s">
        <v>45</v>
      </c>
      <c r="D1176" s="25">
        <v>0.25</v>
      </c>
      <c r="E1176" s="23">
        <f>SUMIFS(UK!H:H,UK!A:A,'Special condition stocks'!C1176,UK!C:C,'Special condition stocks'!A1176)</f>
        <v>0</v>
      </c>
      <c r="F1176" s="25">
        <f t="shared" si="44"/>
        <v>0</v>
      </c>
      <c r="G1176" s="25">
        <v>0</v>
      </c>
      <c r="H1176" s="25">
        <f t="shared" si="45"/>
        <v>0</v>
      </c>
    </row>
    <row r="1177" spans="1:8" x14ac:dyDescent="0.2">
      <c r="A1177" s="7" t="s">
        <v>5</v>
      </c>
      <c r="B1177" s="28" t="s">
        <v>222</v>
      </c>
      <c r="C1177" s="28" t="s">
        <v>45</v>
      </c>
      <c r="D1177" s="25">
        <v>0.25</v>
      </c>
      <c r="E1177" s="23">
        <f>SUMIFS(UK!H:H,UK!A:A,'Special condition stocks'!C1177,UK!C:C,'Special condition stocks'!A1177)</f>
        <v>238.9</v>
      </c>
      <c r="F1177" s="25">
        <f t="shared" si="44"/>
        <v>59.725000000000001</v>
      </c>
      <c r="G1177" s="25">
        <v>0</v>
      </c>
      <c r="H1177" s="25">
        <f t="shared" si="45"/>
        <v>59.725000000000001</v>
      </c>
    </row>
    <row r="1178" spans="1:8" x14ac:dyDescent="0.2">
      <c r="A1178" s="7" t="s">
        <v>16</v>
      </c>
      <c r="B1178" s="28" t="s">
        <v>222</v>
      </c>
      <c r="C1178" s="28" t="s">
        <v>45</v>
      </c>
      <c r="D1178" s="25">
        <v>0.25</v>
      </c>
      <c r="E1178" s="23">
        <f>SUMIFS(UK!H:H,UK!A:A,'Special condition stocks'!C1178,UK!C:C,'Special condition stocks'!A1178)</f>
        <v>141.90199999999999</v>
      </c>
      <c r="F1178" s="25">
        <f t="shared" si="44"/>
        <v>35.475999999999999</v>
      </c>
      <c r="G1178" s="25">
        <v>0</v>
      </c>
      <c r="H1178" s="25">
        <f t="shared" si="45"/>
        <v>35.475999999999999</v>
      </c>
    </row>
    <row r="1179" spans="1:8" x14ac:dyDescent="0.2">
      <c r="A1179" s="7" t="s">
        <v>25</v>
      </c>
      <c r="B1179" s="28" t="s">
        <v>222</v>
      </c>
      <c r="C1179" s="28" t="s">
        <v>45</v>
      </c>
      <c r="D1179" s="25">
        <v>0.25</v>
      </c>
      <c r="E1179" s="23">
        <f>SUMIFS(UK!H:H,UK!A:A,'Special condition stocks'!C1179,UK!C:C,'Special condition stocks'!A1179)</f>
        <v>40.5</v>
      </c>
      <c r="F1179" s="25">
        <f t="shared" si="44"/>
        <v>10.125</v>
      </c>
      <c r="G1179" s="25">
        <v>0</v>
      </c>
      <c r="H1179" s="25">
        <f t="shared" si="45"/>
        <v>10.125</v>
      </c>
    </row>
    <row r="1180" spans="1:8" x14ac:dyDescent="0.2">
      <c r="A1180" s="7" t="s">
        <v>28</v>
      </c>
      <c r="B1180" s="28" t="s">
        <v>222</v>
      </c>
      <c r="C1180" s="28" t="s">
        <v>45</v>
      </c>
      <c r="D1180" s="25">
        <v>0.25</v>
      </c>
      <c r="E1180" s="23">
        <f>SUMIFS(UK!H:H,UK!A:A,'Special condition stocks'!C1180,UK!C:C,'Special condition stocks'!A1180)</f>
        <v>0.3</v>
      </c>
      <c r="F1180" s="25">
        <f t="shared" si="44"/>
        <v>7.4999999999999997E-2</v>
      </c>
      <c r="G1180" s="25">
        <v>0</v>
      </c>
      <c r="H1180" s="25">
        <f t="shared" si="45"/>
        <v>7.4999999999999997E-2</v>
      </c>
    </row>
    <row r="1181" spans="1:8" x14ac:dyDescent="0.2">
      <c r="A1181" s="7" t="s">
        <v>27</v>
      </c>
      <c r="B1181" s="28" t="s">
        <v>222</v>
      </c>
      <c r="C1181" s="28" t="s">
        <v>45</v>
      </c>
      <c r="D1181" s="25">
        <v>0.25</v>
      </c>
      <c r="E1181" s="23">
        <f>SUMIFS(UK!H:H,UK!A:A,'Special condition stocks'!C1181,UK!C:C,'Special condition stocks'!A1181)</f>
        <v>4.4000000000000004</v>
      </c>
      <c r="F1181" s="25">
        <f t="shared" si="44"/>
        <v>1.1000000000000001</v>
      </c>
      <c r="G1181" s="25">
        <v>0</v>
      </c>
      <c r="H1181" s="25">
        <f t="shared" si="45"/>
        <v>1.1000000000000001</v>
      </c>
    </row>
    <row r="1182" spans="1:8" x14ac:dyDescent="0.2">
      <c r="A1182" s="7" t="s">
        <v>26</v>
      </c>
      <c r="B1182" s="28" t="s">
        <v>222</v>
      </c>
      <c r="C1182" s="28" t="s">
        <v>45</v>
      </c>
      <c r="D1182" s="25">
        <v>0.25</v>
      </c>
      <c r="E1182" s="23">
        <f>SUMIFS(UK!H:H,UK!A:A,'Special condition stocks'!C1182,UK!C:C,'Special condition stocks'!A1182)</f>
        <v>0</v>
      </c>
      <c r="F1182" s="25">
        <f t="shared" si="44"/>
        <v>0</v>
      </c>
      <c r="G1182" s="25">
        <v>0</v>
      </c>
      <c r="H1182" s="25">
        <f t="shared" si="45"/>
        <v>0</v>
      </c>
    </row>
    <row r="1183" spans="1:8" x14ac:dyDescent="0.2">
      <c r="A1183" s="7" t="s">
        <v>108</v>
      </c>
      <c r="B1183" s="28" t="s">
        <v>222</v>
      </c>
      <c r="C1183" s="28" t="s">
        <v>45</v>
      </c>
      <c r="D1183" s="25">
        <v>0.25</v>
      </c>
      <c r="E1183" s="23">
        <f>SUMIFS(UK!H:H,UK!A:A,'Special condition stocks'!C1183,UK!C:C,'Special condition stocks'!A1183)</f>
        <v>0</v>
      </c>
      <c r="F1183" s="25">
        <f t="shared" si="44"/>
        <v>0</v>
      </c>
      <c r="G1183" s="25">
        <v>0</v>
      </c>
      <c r="H1183" s="25">
        <f t="shared" si="45"/>
        <v>0</v>
      </c>
    </row>
    <row r="1184" spans="1:8" x14ac:dyDescent="0.2">
      <c r="A1184" s="7" t="s">
        <v>20</v>
      </c>
      <c r="B1184" s="28" t="s">
        <v>222</v>
      </c>
      <c r="C1184" s="28" t="s">
        <v>45</v>
      </c>
      <c r="D1184" s="25">
        <v>0.25</v>
      </c>
      <c r="E1184" s="23">
        <f>SUMIFS(UK!H:H,UK!A:A,'Special condition stocks'!C1184,UK!C:C,'Special condition stocks'!A1184)</f>
        <v>2.5880000000000001</v>
      </c>
      <c r="F1184" s="25">
        <f t="shared" si="44"/>
        <v>0.64700000000000002</v>
      </c>
      <c r="G1184" s="25">
        <v>0</v>
      </c>
      <c r="H1184" s="25">
        <f t="shared" si="45"/>
        <v>0.64700000000000002</v>
      </c>
    </row>
    <row r="1185" spans="1:8" x14ac:dyDescent="0.2">
      <c r="A1185" s="7" t="s">
        <v>10</v>
      </c>
      <c r="B1185" s="28" t="s">
        <v>222</v>
      </c>
      <c r="C1185" s="28" t="s">
        <v>45</v>
      </c>
      <c r="D1185" s="25">
        <v>0.25</v>
      </c>
      <c r="E1185" s="23">
        <f>SUMIFS(UK!H:H,UK!A:A,'Special condition stocks'!C1185,UK!C:C,'Special condition stocks'!A1185)</f>
        <v>51.4</v>
      </c>
      <c r="F1185" s="25">
        <f t="shared" si="44"/>
        <v>12.85</v>
      </c>
      <c r="G1185" s="25">
        <v>0</v>
      </c>
      <c r="H1185" s="25">
        <f t="shared" si="45"/>
        <v>12.85</v>
      </c>
    </row>
    <row r="1186" spans="1:8" x14ac:dyDescent="0.2">
      <c r="A1186" s="7" t="s">
        <v>9</v>
      </c>
      <c r="B1186" s="28" t="s">
        <v>222</v>
      </c>
      <c r="C1186" s="28" t="s">
        <v>45</v>
      </c>
      <c r="D1186" s="25">
        <v>0.25</v>
      </c>
      <c r="E1186" s="23">
        <f>SUMIFS(UK!H:H,UK!A:A,'Special condition stocks'!C1186,UK!C:C,'Special condition stocks'!A1186)</f>
        <v>174.6</v>
      </c>
      <c r="F1186" s="25">
        <f t="shared" si="44"/>
        <v>43.65</v>
      </c>
      <c r="G1186" s="25">
        <v>0</v>
      </c>
      <c r="H1186" s="25">
        <f t="shared" si="45"/>
        <v>43.65</v>
      </c>
    </row>
    <row r="1187" spans="1:8" x14ac:dyDescent="0.2">
      <c r="A1187" s="7" t="s">
        <v>2</v>
      </c>
      <c r="B1187" s="28" t="s">
        <v>222</v>
      </c>
      <c r="C1187" s="28" t="s">
        <v>45</v>
      </c>
      <c r="D1187" s="25">
        <v>0.25</v>
      </c>
      <c r="E1187" s="23">
        <f>SUMIFS(UK!H:H,UK!A:A,'Special condition stocks'!C1187,UK!C:C,'Special condition stocks'!A1187)</f>
        <v>1703.8</v>
      </c>
      <c r="F1187" s="25">
        <f t="shared" si="44"/>
        <v>425.95</v>
      </c>
      <c r="G1187" s="25">
        <v>0</v>
      </c>
      <c r="H1187" s="25">
        <f t="shared" si="45"/>
        <v>425.95</v>
      </c>
    </row>
    <row r="1188" spans="1:8" x14ac:dyDescent="0.2">
      <c r="A1188" s="7" t="s">
        <v>6</v>
      </c>
      <c r="B1188" s="28" t="s">
        <v>222</v>
      </c>
      <c r="C1188" s="28" t="s">
        <v>45</v>
      </c>
      <c r="D1188" s="25">
        <v>0.25</v>
      </c>
      <c r="E1188" s="23">
        <f>SUMIFS(UK!H:H,UK!A:A,'Special condition stocks'!C1188,UK!C:C,'Special condition stocks'!A1188)</f>
        <v>338.9</v>
      </c>
      <c r="F1188" s="25">
        <f t="shared" si="44"/>
        <v>84.724999999999994</v>
      </c>
      <c r="G1188" s="25">
        <v>0</v>
      </c>
      <c r="H1188" s="25">
        <f t="shared" si="45"/>
        <v>84.724999999999994</v>
      </c>
    </row>
    <row r="1189" spans="1:8" x14ac:dyDescent="0.2">
      <c r="A1189" s="7" t="s">
        <v>19</v>
      </c>
      <c r="B1189" s="28" t="s">
        <v>222</v>
      </c>
      <c r="C1189" s="28" t="s">
        <v>45</v>
      </c>
      <c r="D1189" s="25">
        <v>0.25</v>
      </c>
      <c r="E1189" s="23">
        <f>SUMIFS(UK!H:H,UK!A:A,'Special condition stocks'!C1189,UK!C:C,'Special condition stocks'!A1189)</f>
        <v>25.914999999999999</v>
      </c>
      <c r="F1189" s="25">
        <f t="shared" si="44"/>
        <v>6.4790000000000001</v>
      </c>
      <c r="G1189" s="25">
        <v>0</v>
      </c>
      <c r="H1189" s="25">
        <f t="shared" si="45"/>
        <v>6.4790000000000001</v>
      </c>
    </row>
    <row r="1190" spans="1:8" x14ac:dyDescent="0.2">
      <c r="A1190" s="7" t="s">
        <v>8</v>
      </c>
      <c r="B1190" s="28" t="s">
        <v>222</v>
      </c>
      <c r="C1190" s="28" t="s">
        <v>45</v>
      </c>
      <c r="D1190" s="25">
        <v>0.25</v>
      </c>
      <c r="E1190" s="23">
        <f>SUMIFS(UK!H:H,UK!A:A,'Special condition stocks'!C1190,UK!C:C,'Special condition stocks'!A1190)</f>
        <v>58.472000000000001</v>
      </c>
      <c r="F1190" s="25">
        <f t="shared" si="44"/>
        <v>14.618</v>
      </c>
      <c r="G1190" s="25">
        <v>0</v>
      </c>
      <c r="H1190" s="25">
        <f t="shared" si="45"/>
        <v>14.618</v>
      </c>
    </row>
    <row r="1191" spans="1:8" x14ac:dyDescent="0.2">
      <c r="A1191" s="7" t="s">
        <v>22</v>
      </c>
      <c r="B1191" s="28" t="s">
        <v>222</v>
      </c>
      <c r="C1191" s="28" t="s">
        <v>45</v>
      </c>
      <c r="D1191" s="25">
        <v>0.25</v>
      </c>
      <c r="E1191" s="23">
        <f>SUMIFS(UK!H:H,UK!A:A,'Special condition stocks'!C1191,UK!C:C,'Special condition stocks'!A1191)</f>
        <v>11.110999999999999</v>
      </c>
      <c r="F1191" s="25">
        <f t="shared" si="44"/>
        <v>2.778</v>
      </c>
      <c r="G1191" s="25">
        <v>0</v>
      </c>
      <c r="H1191" s="25">
        <f t="shared" si="45"/>
        <v>2.778</v>
      </c>
    </row>
    <row r="1192" spans="1:8" x14ac:dyDescent="0.2">
      <c r="A1192" s="7" t="s">
        <v>107</v>
      </c>
      <c r="B1192" s="28" t="s">
        <v>222</v>
      </c>
      <c r="C1192" s="28" t="s">
        <v>45</v>
      </c>
      <c r="D1192" s="25">
        <v>0.25</v>
      </c>
      <c r="E1192" s="23">
        <f>SUMIFS(UK!H:H,UK!A:A,'Special condition stocks'!C1192,UK!C:C,'Special condition stocks'!A1192)</f>
        <v>0.20799999999999999</v>
      </c>
      <c r="F1192" s="25">
        <f t="shared" si="44"/>
        <v>5.1999999999999998E-2</v>
      </c>
      <c r="G1192" s="25">
        <v>0</v>
      </c>
      <c r="H1192" s="25">
        <f t="shared" si="45"/>
        <v>5.1999999999999998E-2</v>
      </c>
    </row>
    <row r="1193" spans="1:8" x14ac:dyDescent="0.2">
      <c r="A1193" s="7" t="s">
        <v>29</v>
      </c>
      <c r="B1193" s="28" t="s">
        <v>54</v>
      </c>
      <c r="C1193" s="28" t="s">
        <v>55</v>
      </c>
      <c r="D1193" s="25">
        <v>1</v>
      </c>
      <c r="E1193" s="23">
        <f>SUMIFS(UK!H:H,UK!A:A,'Special condition stocks'!C1193,UK!C:C,'Special condition stocks'!A1193)</f>
        <v>125.938</v>
      </c>
      <c r="F1193" s="25">
        <f t="shared" si="44"/>
        <v>125.938</v>
      </c>
      <c r="G1193" s="25">
        <v>0</v>
      </c>
      <c r="H1193" s="25">
        <f t="shared" si="45"/>
        <v>125.938</v>
      </c>
    </row>
    <row r="1194" spans="1:8" x14ac:dyDescent="0.2">
      <c r="A1194" s="7" t="s">
        <v>32</v>
      </c>
      <c r="B1194" s="28" t="s">
        <v>54</v>
      </c>
      <c r="C1194" s="28" t="s">
        <v>55</v>
      </c>
      <c r="D1194" s="25">
        <v>1</v>
      </c>
      <c r="E1194" s="23">
        <f>SUMIFS(UK!H:H,UK!A:A,'Special condition stocks'!C1194,UK!C:C,'Special condition stocks'!A1194)</f>
        <v>5.0999999999999996</v>
      </c>
      <c r="F1194" s="25">
        <f t="shared" si="44"/>
        <v>5.0999999999999996</v>
      </c>
      <c r="G1194" s="25">
        <v>0</v>
      </c>
      <c r="H1194" s="25">
        <f t="shared" si="45"/>
        <v>5.0999999999999996</v>
      </c>
    </row>
    <row r="1195" spans="1:8" x14ac:dyDescent="0.2">
      <c r="A1195" s="7" t="s">
        <v>31</v>
      </c>
      <c r="B1195" s="28" t="s">
        <v>54</v>
      </c>
      <c r="C1195" s="28" t="s">
        <v>55</v>
      </c>
      <c r="D1195" s="25">
        <v>1</v>
      </c>
      <c r="E1195" s="23">
        <f>SUMIFS(UK!H:H,UK!A:A,'Special condition stocks'!C1195,UK!C:C,'Special condition stocks'!A1195)</f>
        <v>2.9</v>
      </c>
      <c r="F1195" s="25">
        <f t="shared" si="44"/>
        <v>2.9</v>
      </c>
      <c r="G1195" s="25">
        <v>0</v>
      </c>
      <c r="H1195" s="25">
        <f t="shared" si="45"/>
        <v>2.9</v>
      </c>
    </row>
    <row r="1196" spans="1:8" x14ac:dyDescent="0.2">
      <c r="A1196" s="7" t="s">
        <v>30</v>
      </c>
      <c r="B1196" s="28" t="s">
        <v>54</v>
      </c>
      <c r="C1196" s="28" t="s">
        <v>55</v>
      </c>
      <c r="D1196" s="25">
        <v>1</v>
      </c>
      <c r="E1196" s="23">
        <f>SUMIFS(UK!H:H,UK!A:A,'Special condition stocks'!C1196,UK!C:C,'Special condition stocks'!A1196)</f>
        <v>1.004</v>
      </c>
      <c r="F1196" s="25">
        <f t="shared" si="44"/>
        <v>1.004</v>
      </c>
      <c r="G1196" s="25">
        <v>0</v>
      </c>
      <c r="H1196" s="25">
        <f t="shared" si="45"/>
        <v>1.004</v>
      </c>
    </row>
    <row r="1197" spans="1:8" x14ac:dyDescent="0.2">
      <c r="A1197" s="7" t="s">
        <v>4</v>
      </c>
      <c r="B1197" s="28" t="s">
        <v>54</v>
      </c>
      <c r="C1197" s="28" t="s">
        <v>55</v>
      </c>
      <c r="D1197" s="25">
        <v>1</v>
      </c>
      <c r="E1197" s="23">
        <f>SUMIFS(UK!H:H,UK!A:A,'Special condition stocks'!C1197,UK!C:C,'Special condition stocks'!A1197)</f>
        <v>1717.3410000000001</v>
      </c>
      <c r="F1197" s="25">
        <f t="shared" si="44"/>
        <v>1717.3409999999999</v>
      </c>
      <c r="G1197" s="25">
        <v>0</v>
      </c>
      <c r="H1197" s="25">
        <f t="shared" si="45"/>
        <v>1717.3409999999999</v>
      </c>
    </row>
    <row r="1198" spans="1:8" x14ac:dyDescent="0.2">
      <c r="A1198" s="7" t="s">
        <v>13</v>
      </c>
      <c r="B1198" s="28" t="s">
        <v>54</v>
      </c>
      <c r="C1198" s="28" t="s">
        <v>55</v>
      </c>
      <c r="D1198" s="25">
        <v>1</v>
      </c>
      <c r="E1198" s="23">
        <f>SUMIFS(UK!H:H,UK!A:A,'Special condition stocks'!C1198,UK!C:C,'Special condition stocks'!A1198)</f>
        <v>38.277000000000001</v>
      </c>
      <c r="F1198" s="25">
        <f t="shared" si="44"/>
        <v>38.277000000000001</v>
      </c>
      <c r="G1198" s="25">
        <v>0</v>
      </c>
      <c r="H1198" s="25">
        <f t="shared" si="45"/>
        <v>38.277000000000001</v>
      </c>
    </row>
    <row r="1199" spans="1:8" x14ac:dyDescent="0.2">
      <c r="A1199" s="7" t="s">
        <v>17</v>
      </c>
      <c r="B1199" s="28" t="s">
        <v>54</v>
      </c>
      <c r="C1199" s="28" t="s">
        <v>55</v>
      </c>
      <c r="D1199" s="25">
        <v>1</v>
      </c>
      <c r="E1199" s="23">
        <f>SUMIFS(UK!H:H,UK!A:A,'Special condition stocks'!C1199,UK!C:C,'Special condition stocks'!A1199)</f>
        <v>237.084</v>
      </c>
      <c r="F1199" s="25">
        <f t="shared" si="44"/>
        <v>237.084</v>
      </c>
      <c r="G1199" s="25">
        <v>0</v>
      </c>
      <c r="H1199" s="25">
        <f t="shared" si="45"/>
        <v>237.084</v>
      </c>
    </row>
    <row r="1200" spans="1:8" x14ac:dyDescent="0.2">
      <c r="A1200" s="7" t="s">
        <v>18</v>
      </c>
      <c r="B1200" s="28" t="s">
        <v>54</v>
      </c>
      <c r="C1200" s="28" t="s">
        <v>55</v>
      </c>
      <c r="D1200" s="25">
        <v>1</v>
      </c>
      <c r="E1200" s="23">
        <f>SUMIFS(UK!H:H,UK!A:A,'Special condition stocks'!C1200,UK!C:C,'Special condition stocks'!A1200)</f>
        <v>880.71900000000005</v>
      </c>
      <c r="F1200" s="25">
        <f t="shared" si="44"/>
        <v>880.71900000000005</v>
      </c>
      <c r="G1200" s="25">
        <v>0</v>
      </c>
      <c r="H1200" s="25">
        <f t="shared" si="45"/>
        <v>880.71900000000005</v>
      </c>
    </row>
    <row r="1201" spans="1:8" x14ac:dyDescent="0.2">
      <c r="A1201" s="7" t="s">
        <v>14</v>
      </c>
      <c r="B1201" s="28" t="s">
        <v>54</v>
      </c>
      <c r="C1201" s="28" t="s">
        <v>55</v>
      </c>
      <c r="D1201" s="25">
        <v>1</v>
      </c>
      <c r="E1201" s="23">
        <f>SUMIFS(UK!H:H,UK!A:A,'Special condition stocks'!C1201,UK!C:C,'Special condition stocks'!A1201)</f>
        <v>1230.6500000000001</v>
      </c>
      <c r="F1201" s="25">
        <f t="shared" si="44"/>
        <v>1230.6500000000001</v>
      </c>
      <c r="G1201" s="25">
        <v>0</v>
      </c>
      <c r="H1201" s="25">
        <f t="shared" si="45"/>
        <v>1230.6500000000001</v>
      </c>
    </row>
    <row r="1202" spans="1:8" x14ac:dyDescent="0.2">
      <c r="A1202" s="7" t="s">
        <v>7</v>
      </c>
      <c r="B1202" s="28" t="s">
        <v>54</v>
      </c>
      <c r="C1202" s="28" t="s">
        <v>55</v>
      </c>
      <c r="D1202" s="25">
        <v>1</v>
      </c>
      <c r="E1202" s="23">
        <f>SUMIFS(UK!H:H,UK!A:A,'Special condition stocks'!C1202,UK!C:C,'Special condition stocks'!A1202)</f>
        <v>0.2</v>
      </c>
      <c r="F1202" s="25">
        <f t="shared" si="44"/>
        <v>0.2</v>
      </c>
      <c r="G1202" s="25">
        <v>0</v>
      </c>
      <c r="H1202" s="25">
        <f t="shared" si="45"/>
        <v>0.2</v>
      </c>
    </row>
    <row r="1203" spans="1:8" x14ac:dyDescent="0.2">
      <c r="A1203" s="7" t="s">
        <v>15</v>
      </c>
      <c r="B1203" s="28" t="s">
        <v>54</v>
      </c>
      <c r="C1203" s="28" t="s">
        <v>55</v>
      </c>
      <c r="D1203" s="25">
        <v>1</v>
      </c>
      <c r="E1203" s="23">
        <f>SUMIFS(UK!H:H,UK!A:A,'Special condition stocks'!C1203,UK!C:C,'Special condition stocks'!A1203)</f>
        <v>4.0970000000000004</v>
      </c>
      <c r="F1203" s="25">
        <f t="shared" si="44"/>
        <v>4.0970000000000004</v>
      </c>
      <c r="G1203" s="25">
        <v>0</v>
      </c>
      <c r="H1203" s="25">
        <f t="shared" si="45"/>
        <v>4.0970000000000004</v>
      </c>
    </row>
    <row r="1204" spans="1:8" x14ac:dyDescent="0.2">
      <c r="A1204" s="7" t="s">
        <v>66</v>
      </c>
      <c r="B1204" s="28" t="s">
        <v>54</v>
      </c>
      <c r="C1204" s="28" t="s">
        <v>55</v>
      </c>
      <c r="D1204" s="25">
        <v>1</v>
      </c>
      <c r="E1204" s="23">
        <f>SUMIFS(UK!H:H,UK!A:A,'Special condition stocks'!C1204,UK!C:C,'Special condition stocks'!A1204)</f>
        <v>0</v>
      </c>
      <c r="F1204" s="25">
        <f t="shared" si="44"/>
        <v>0</v>
      </c>
      <c r="G1204" s="25">
        <v>0</v>
      </c>
      <c r="H1204" s="25">
        <f t="shared" si="45"/>
        <v>0</v>
      </c>
    </row>
    <row r="1205" spans="1:8" x14ac:dyDescent="0.2">
      <c r="A1205" s="7" t="s">
        <v>23</v>
      </c>
      <c r="B1205" s="28" t="s">
        <v>54</v>
      </c>
      <c r="C1205" s="28" t="s">
        <v>55</v>
      </c>
      <c r="D1205" s="25">
        <v>1</v>
      </c>
      <c r="E1205" s="23">
        <f>SUMIFS(UK!H:H,UK!A:A,'Special condition stocks'!C1205,UK!C:C,'Special condition stocks'!A1205)</f>
        <v>39.185000000000002</v>
      </c>
      <c r="F1205" s="25">
        <f t="shared" si="44"/>
        <v>39.185000000000002</v>
      </c>
      <c r="G1205" s="25">
        <v>0</v>
      </c>
      <c r="H1205" s="25">
        <f t="shared" si="45"/>
        <v>39.185000000000002</v>
      </c>
    </row>
    <row r="1206" spans="1:8" x14ac:dyDescent="0.2">
      <c r="A1206" s="7" t="s">
        <v>24</v>
      </c>
      <c r="B1206" s="28" t="s">
        <v>54</v>
      </c>
      <c r="C1206" s="28" t="s">
        <v>55</v>
      </c>
      <c r="D1206" s="25">
        <v>1</v>
      </c>
      <c r="E1206" s="23">
        <f>SUMIFS(UK!H:H,UK!A:A,'Special condition stocks'!C1206,UK!C:C,'Special condition stocks'!A1206)</f>
        <v>4.5819999999999999</v>
      </c>
      <c r="F1206" s="25">
        <f t="shared" si="44"/>
        <v>4.5819999999999999</v>
      </c>
      <c r="G1206" s="25">
        <v>0</v>
      </c>
      <c r="H1206" s="25">
        <f t="shared" si="45"/>
        <v>4.5819999999999999</v>
      </c>
    </row>
    <row r="1207" spans="1:8" x14ac:dyDescent="0.2">
      <c r="A1207" s="7" t="s">
        <v>11</v>
      </c>
      <c r="B1207" s="28" t="s">
        <v>54</v>
      </c>
      <c r="C1207" s="28" t="s">
        <v>55</v>
      </c>
      <c r="D1207" s="25">
        <v>1</v>
      </c>
      <c r="E1207" s="23">
        <f>SUMIFS(UK!H:H,UK!A:A,'Special condition stocks'!C1207,UK!C:C,'Special condition stocks'!A1207)</f>
        <v>0</v>
      </c>
      <c r="F1207" s="25">
        <f t="shared" si="44"/>
        <v>0</v>
      </c>
      <c r="G1207" s="25">
        <v>0</v>
      </c>
      <c r="H1207" s="25">
        <f t="shared" si="45"/>
        <v>0</v>
      </c>
    </row>
    <row r="1208" spans="1:8" x14ac:dyDescent="0.2">
      <c r="A1208" s="7" t="s">
        <v>21</v>
      </c>
      <c r="B1208" s="28" t="s">
        <v>54</v>
      </c>
      <c r="C1208" s="28" t="s">
        <v>55</v>
      </c>
      <c r="D1208" s="25">
        <v>1</v>
      </c>
      <c r="E1208" s="23">
        <f>SUMIFS(UK!H:H,UK!A:A,'Special condition stocks'!C1208,UK!C:C,'Special condition stocks'!A1208)</f>
        <v>0</v>
      </c>
      <c r="F1208" s="25">
        <f t="shared" si="44"/>
        <v>0</v>
      </c>
      <c r="G1208" s="25">
        <v>0</v>
      </c>
      <c r="H1208" s="25">
        <f t="shared" si="45"/>
        <v>0</v>
      </c>
    </row>
    <row r="1209" spans="1:8" x14ac:dyDescent="0.2">
      <c r="A1209" s="7" t="s">
        <v>12</v>
      </c>
      <c r="B1209" s="28" t="s">
        <v>54</v>
      </c>
      <c r="C1209" s="28" t="s">
        <v>55</v>
      </c>
      <c r="D1209" s="25">
        <v>1</v>
      </c>
      <c r="E1209" s="23">
        <f>SUMIFS(UK!H:H,UK!A:A,'Special condition stocks'!C1209,UK!C:C,'Special condition stocks'!A1209)</f>
        <v>49.6</v>
      </c>
      <c r="F1209" s="25">
        <f t="shared" si="44"/>
        <v>49.6</v>
      </c>
      <c r="G1209" s="25">
        <v>0</v>
      </c>
      <c r="H1209" s="25">
        <f t="shared" si="45"/>
        <v>49.6</v>
      </c>
    </row>
    <row r="1210" spans="1:8" x14ac:dyDescent="0.2">
      <c r="A1210" s="7" t="s">
        <v>49</v>
      </c>
      <c r="B1210" s="28" t="s">
        <v>54</v>
      </c>
      <c r="C1210" s="28" t="s">
        <v>55</v>
      </c>
      <c r="D1210" s="25">
        <v>1</v>
      </c>
      <c r="E1210" s="23">
        <f>SUMIFS(UK!H:H,UK!A:A,'Special condition stocks'!C1210,UK!C:C,'Special condition stocks'!A1210)</f>
        <v>0</v>
      </c>
      <c r="F1210" s="25">
        <f t="shared" si="44"/>
        <v>0</v>
      </c>
      <c r="G1210" s="25">
        <v>0</v>
      </c>
      <c r="H1210" s="25">
        <f t="shared" si="45"/>
        <v>0</v>
      </c>
    </row>
    <row r="1211" spans="1:8" x14ac:dyDescent="0.2">
      <c r="A1211" s="7" t="s">
        <v>5</v>
      </c>
      <c r="B1211" s="28" t="s">
        <v>54</v>
      </c>
      <c r="C1211" s="28" t="s">
        <v>55</v>
      </c>
      <c r="D1211" s="25">
        <v>1</v>
      </c>
      <c r="E1211" s="23">
        <f>SUMIFS(UK!H:H,UK!A:A,'Special condition stocks'!C1211,UK!C:C,'Special condition stocks'!A1211)</f>
        <v>42.8</v>
      </c>
      <c r="F1211" s="25">
        <f t="shared" si="44"/>
        <v>42.8</v>
      </c>
      <c r="G1211" s="25">
        <v>0</v>
      </c>
      <c r="H1211" s="25">
        <f t="shared" si="45"/>
        <v>42.8</v>
      </c>
    </row>
    <row r="1212" spans="1:8" x14ac:dyDescent="0.2">
      <c r="A1212" s="7" t="s">
        <v>16</v>
      </c>
      <c r="B1212" s="28" t="s">
        <v>54</v>
      </c>
      <c r="C1212" s="28" t="s">
        <v>55</v>
      </c>
      <c r="D1212" s="25">
        <v>1</v>
      </c>
      <c r="E1212" s="23">
        <f>SUMIFS(UK!H:H,UK!A:A,'Special condition stocks'!C1212,UK!C:C,'Special condition stocks'!A1212)</f>
        <v>641.66100000000006</v>
      </c>
      <c r="F1212" s="25">
        <f t="shared" si="44"/>
        <v>641.66099999999994</v>
      </c>
      <c r="G1212" s="25">
        <v>0</v>
      </c>
      <c r="H1212" s="25">
        <f t="shared" si="45"/>
        <v>641.66099999999994</v>
      </c>
    </row>
    <row r="1213" spans="1:8" x14ac:dyDescent="0.2">
      <c r="A1213" s="7" t="s">
        <v>25</v>
      </c>
      <c r="B1213" s="28" t="s">
        <v>54</v>
      </c>
      <c r="C1213" s="28" t="s">
        <v>55</v>
      </c>
      <c r="D1213" s="25">
        <v>1</v>
      </c>
      <c r="E1213" s="23">
        <f>SUMIFS(UK!H:H,UK!A:A,'Special condition stocks'!C1213,UK!C:C,'Special condition stocks'!A1213)</f>
        <v>0.52800000000000002</v>
      </c>
      <c r="F1213" s="25">
        <f t="shared" si="44"/>
        <v>0.52800000000000002</v>
      </c>
      <c r="G1213" s="25">
        <v>0</v>
      </c>
      <c r="H1213" s="25">
        <f t="shared" si="45"/>
        <v>0.52800000000000002</v>
      </c>
    </row>
    <row r="1214" spans="1:8" x14ac:dyDescent="0.2">
      <c r="A1214" s="7" t="s">
        <v>28</v>
      </c>
      <c r="B1214" s="28" t="s">
        <v>54</v>
      </c>
      <c r="C1214" s="28" t="s">
        <v>55</v>
      </c>
      <c r="D1214" s="25">
        <v>1</v>
      </c>
      <c r="E1214" s="23">
        <f>SUMIFS(UK!H:H,UK!A:A,'Special condition stocks'!C1214,UK!C:C,'Special condition stocks'!A1214)</f>
        <v>0</v>
      </c>
      <c r="F1214" s="25">
        <f t="shared" si="44"/>
        <v>0</v>
      </c>
      <c r="G1214" s="25">
        <v>0</v>
      </c>
      <c r="H1214" s="25">
        <f t="shared" si="45"/>
        <v>0</v>
      </c>
    </row>
    <row r="1215" spans="1:8" x14ac:dyDescent="0.2">
      <c r="A1215" s="7" t="s">
        <v>27</v>
      </c>
      <c r="B1215" s="28" t="s">
        <v>54</v>
      </c>
      <c r="C1215" s="28" t="s">
        <v>55</v>
      </c>
      <c r="D1215" s="25">
        <v>1</v>
      </c>
      <c r="E1215" s="23">
        <f>SUMIFS(UK!H:H,UK!A:A,'Special condition stocks'!C1215,UK!C:C,'Special condition stocks'!A1215)</f>
        <v>2.8</v>
      </c>
      <c r="F1215" s="25">
        <f t="shared" si="44"/>
        <v>2.8</v>
      </c>
      <c r="G1215" s="25">
        <v>0</v>
      </c>
      <c r="H1215" s="25">
        <f t="shared" si="45"/>
        <v>2.8</v>
      </c>
    </row>
    <row r="1216" spans="1:8" x14ac:dyDescent="0.2">
      <c r="A1216" s="7" t="s">
        <v>26</v>
      </c>
      <c r="B1216" s="28" t="s">
        <v>54</v>
      </c>
      <c r="C1216" s="28" t="s">
        <v>55</v>
      </c>
      <c r="D1216" s="25">
        <v>1</v>
      </c>
      <c r="E1216" s="23">
        <f>SUMIFS(UK!H:H,UK!A:A,'Special condition stocks'!C1216,UK!C:C,'Special condition stocks'!A1216)</f>
        <v>0</v>
      </c>
      <c r="F1216" s="25">
        <f t="shared" si="44"/>
        <v>0</v>
      </c>
      <c r="G1216" s="25">
        <v>0</v>
      </c>
      <c r="H1216" s="25">
        <f t="shared" si="45"/>
        <v>0</v>
      </c>
    </row>
    <row r="1217" spans="1:8" x14ac:dyDescent="0.2">
      <c r="A1217" s="7" t="s">
        <v>108</v>
      </c>
      <c r="B1217" s="28" t="s">
        <v>54</v>
      </c>
      <c r="C1217" s="28" t="s">
        <v>55</v>
      </c>
      <c r="D1217" s="25">
        <v>1</v>
      </c>
      <c r="E1217" s="23">
        <f>SUMIFS(UK!H:H,UK!A:A,'Special condition stocks'!C1217,UK!C:C,'Special condition stocks'!A1217)</f>
        <v>0</v>
      </c>
      <c r="F1217" s="25">
        <f t="shared" si="44"/>
        <v>0</v>
      </c>
      <c r="G1217" s="25">
        <v>0</v>
      </c>
      <c r="H1217" s="25">
        <f t="shared" si="45"/>
        <v>0</v>
      </c>
    </row>
    <row r="1218" spans="1:8" x14ac:dyDescent="0.2">
      <c r="A1218" s="7" t="s">
        <v>20</v>
      </c>
      <c r="B1218" s="28" t="s">
        <v>54</v>
      </c>
      <c r="C1218" s="28" t="s">
        <v>55</v>
      </c>
      <c r="D1218" s="25">
        <v>1</v>
      </c>
      <c r="E1218" s="23">
        <f>SUMIFS(UK!H:H,UK!A:A,'Special condition stocks'!C1218,UK!C:C,'Special condition stocks'!A1218)</f>
        <v>0.3</v>
      </c>
      <c r="F1218" s="25">
        <f t="shared" si="44"/>
        <v>0.3</v>
      </c>
      <c r="G1218" s="25">
        <v>0</v>
      </c>
      <c r="H1218" s="25">
        <f t="shared" si="45"/>
        <v>0.3</v>
      </c>
    </row>
    <row r="1219" spans="1:8" x14ac:dyDescent="0.2">
      <c r="A1219" s="7" t="s">
        <v>10</v>
      </c>
      <c r="B1219" s="28" t="s">
        <v>54</v>
      </c>
      <c r="C1219" s="28" t="s">
        <v>55</v>
      </c>
      <c r="D1219" s="25">
        <v>1</v>
      </c>
      <c r="E1219" s="23">
        <f>SUMIFS(UK!H:H,UK!A:A,'Special condition stocks'!C1219,UK!C:C,'Special condition stocks'!A1219)</f>
        <v>1346.1999999999998</v>
      </c>
      <c r="F1219" s="25">
        <f t="shared" si="44"/>
        <v>1346.2</v>
      </c>
      <c r="G1219" s="25">
        <v>0</v>
      </c>
      <c r="H1219" s="25">
        <f t="shared" si="45"/>
        <v>1346.2</v>
      </c>
    </row>
    <row r="1220" spans="1:8" x14ac:dyDescent="0.2">
      <c r="A1220" s="7" t="s">
        <v>9</v>
      </c>
      <c r="B1220" s="28" t="s">
        <v>54</v>
      </c>
      <c r="C1220" s="28" t="s">
        <v>55</v>
      </c>
      <c r="D1220" s="25">
        <v>1</v>
      </c>
      <c r="E1220" s="23">
        <f>SUMIFS(UK!H:H,UK!A:A,'Special condition stocks'!C1220,UK!C:C,'Special condition stocks'!A1220)</f>
        <v>29.4</v>
      </c>
      <c r="F1220" s="25">
        <f t="shared" si="44"/>
        <v>29.4</v>
      </c>
      <c r="G1220" s="25">
        <v>0</v>
      </c>
      <c r="H1220" s="25">
        <f t="shared" si="45"/>
        <v>29.4</v>
      </c>
    </row>
    <row r="1221" spans="1:8" x14ac:dyDescent="0.2">
      <c r="A1221" s="7" t="s">
        <v>2</v>
      </c>
      <c r="B1221" s="28" t="s">
        <v>54</v>
      </c>
      <c r="C1221" s="28" t="s">
        <v>55</v>
      </c>
      <c r="D1221" s="25">
        <v>1</v>
      </c>
      <c r="E1221" s="23">
        <f>SUMIFS(UK!H:H,UK!A:A,'Special condition stocks'!C1221,UK!C:C,'Special condition stocks'!A1221)</f>
        <v>771.5</v>
      </c>
      <c r="F1221" s="25">
        <f t="shared" si="44"/>
        <v>771.5</v>
      </c>
      <c r="G1221" s="25">
        <v>0</v>
      </c>
      <c r="H1221" s="25">
        <f t="shared" si="45"/>
        <v>771.5</v>
      </c>
    </row>
    <row r="1222" spans="1:8" x14ac:dyDescent="0.2">
      <c r="A1222" s="7" t="s">
        <v>6</v>
      </c>
      <c r="B1222" s="28" t="s">
        <v>54</v>
      </c>
      <c r="C1222" s="28" t="s">
        <v>55</v>
      </c>
      <c r="D1222" s="25">
        <v>1</v>
      </c>
      <c r="E1222" s="23">
        <f>SUMIFS(UK!H:H,UK!A:A,'Special condition stocks'!C1222,UK!C:C,'Special condition stocks'!A1222)</f>
        <v>95.2</v>
      </c>
      <c r="F1222" s="25">
        <f t="shared" si="44"/>
        <v>95.2</v>
      </c>
      <c r="G1222" s="25">
        <v>0</v>
      </c>
      <c r="H1222" s="25">
        <f t="shared" si="45"/>
        <v>95.2</v>
      </c>
    </row>
    <row r="1223" spans="1:8" x14ac:dyDescent="0.2">
      <c r="A1223" s="7" t="s">
        <v>19</v>
      </c>
      <c r="B1223" s="28" t="s">
        <v>54</v>
      </c>
      <c r="C1223" s="28" t="s">
        <v>55</v>
      </c>
      <c r="D1223" s="25">
        <v>1</v>
      </c>
      <c r="E1223" s="23">
        <f>SUMIFS(UK!H:H,UK!A:A,'Special condition stocks'!C1223,UK!C:C,'Special condition stocks'!A1223)</f>
        <v>152.22499999999999</v>
      </c>
      <c r="F1223" s="25">
        <f t="shared" ref="F1223:F1226" si="46">ROUND(E1223*D1223,3)</f>
        <v>152.22499999999999</v>
      </c>
      <c r="G1223" s="25">
        <v>0</v>
      </c>
      <c r="H1223" s="25">
        <f t="shared" ref="H1223:H1226" si="47">F1223+G1223</f>
        <v>152.22499999999999</v>
      </c>
    </row>
    <row r="1224" spans="1:8" x14ac:dyDescent="0.2">
      <c r="A1224" s="7" t="s">
        <v>8</v>
      </c>
      <c r="B1224" s="28" t="s">
        <v>54</v>
      </c>
      <c r="C1224" s="28" t="s">
        <v>55</v>
      </c>
      <c r="D1224" s="25">
        <v>1</v>
      </c>
      <c r="E1224" s="23">
        <f>SUMIFS(UK!H:H,UK!A:A,'Special condition stocks'!C1224,UK!C:C,'Special condition stocks'!A1224)</f>
        <v>33.758000000000003</v>
      </c>
      <c r="F1224" s="25">
        <f t="shared" si="46"/>
        <v>33.758000000000003</v>
      </c>
      <c r="G1224" s="25">
        <v>0</v>
      </c>
      <c r="H1224" s="25">
        <f t="shared" si="47"/>
        <v>33.758000000000003</v>
      </c>
    </row>
    <row r="1225" spans="1:8" x14ac:dyDescent="0.2">
      <c r="A1225" s="7" t="s">
        <v>22</v>
      </c>
      <c r="B1225" s="28" t="s">
        <v>54</v>
      </c>
      <c r="C1225" s="28" t="s">
        <v>55</v>
      </c>
      <c r="D1225" s="25">
        <v>1</v>
      </c>
      <c r="E1225" s="23">
        <f>SUMIFS(UK!H:H,UK!A:A,'Special condition stocks'!C1225,UK!C:C,'Special condition stocks'!A1225)</f>
        <v>1063.001</v>
      </c>
      <c r="F1225" s="25">
        <f t="shared" si="46"/>
        <v>1063.001</v>
      </c>
      <c r="G1225" s="25">
        <v>0</v>
      </c>
      <c r="H1225" s="25">
        <f t="shared" si="47"/>
        <v>1063.001</v>
      </c>
    </row>
    <row r="1226" spans="1:8" x14ac:dyDescent="0.2">
      <c r="A1226" s="7" t="s">
        <v>107</v>
      </c>
      <c r="B1226" s="28" t="s">
        <v>54</v>
      </c>
      <c r="C1226" s="28" t="s">
        <v>55</v>
      </c>
      <c r="D1226" s="25">
        <v>1</v>
      </c>
      <c r="E1226" s="23">
        <f>SUMIFS(UK!H:H,UK!A:A,'Special condition stocks'!C1226,UK!C:C,'Special condition stocks'!A1226)</f>
        <v>297.04899999999998</v>
      </c>
      <c r="F1226" s="25">
        <f t="shared" si="46"/>
        <v>297.04899999999998</v>
      </c>
      <c r="G1226" s="25">
        <v>0</v>
      </c>
      <c r="H1226" s="25">
        <f t="shared" si="47"/>
        <v>297.04899999999998</v>
      </c>
    </row>
  </sheetData>
  <autoFilter ref="A2:G1226" xr:uid="{317213BD-8737-4B6D-99E0-CB68B4C2A8EE}"/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UK summary</vt:lpstr>
      <vt:lpstr>Intro</vt:lpstr>
      <vt:lpstr>Version control</vt:lpstr>
      <vt:lpstr>UK</vt:lpstr>
      <vt:lpstr>Special condition stocks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Cavanagh, Rebecca (MMO)</dc:creator>
  <cp:lastModifiedBy>Reade, Stefan (MMO)</cp:lastModifiedBy>
  <dcterms:created xsi:type="dcterms:W3CDTF">2021-04-22T14:27:54Z</dcterms:created>
  <dcterms:modified xsi:type="dcterms:W3CDTF">2022-10-15T07:31:13Z</dcterms:modified>
</cp:coreProperties>
</file>