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FC45CB1A-93FC-414E-8328-526896FAA57D}"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SHDF LA List" sheetId="46" r:id="rId12"/>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hidden="1">#REF!</definedName>
    <definedName name="_xlnm._FilterDatabase" localSheetId="11" hidden="1">'SHDF LA List'!$A$3:$D$69</definedName>
    <definedName name="_xlnm._FilterDatabase" localSheetId="7" hidden="1">'T4'!$B$7:$C$32</definedName>
    <definedName name="_xlnm._FilterDatabase" localSheetId="8" hidden="1">'T5'!$B$7:$C$17</definedName>
    <definedName name="_xlnm._FilterDatabase" localSheetId="10" hidden="1">'T7'!$A$8:$I$41</definedName>
    <definedName name="EV__LASTREFTIME__" hidden="1">42286.397650463</definedName>
    <definedName name="jj" localSheetId="7" hidden="1">#REF!</definedName>
    <definedName name="jj" localSheetId="8" hidden="1">#REF!</definedName>
    <definedName name="jj" hidden="1">#REF!</definedName>
    <definedName name="solver_adj" hidden="1">#N/A</definedName>
    <definedName name="solver_lhs1" localSheetId="7" hidden="1">#REF!</definedName>
    <definedName name="solver_lhs1" localSheetId="8" hidden="1">#REF!</definedName>
    <definedName name="solver_lhs1" hidden="1">#REF!</definedName>
    <definedName name="solver_lhs2" localSheetId="7" hidden="1">#REF!</definedName>
    <definedName name="solver_lhs2" localSheetId="8" hidden="1">#REF!</definedName>
    <definedName name="solver_lhs2" hidden="1">#REF!</definedName>
    <definedName name="solver_lhs3" localSheetId="7" hidden="1">#REF!</definedName>
    <definedName name="solver_lhs3" localSheetId="8" hidden="1">#REF!</definedName>
    <definedName name="solver_lhs3" hidden="1">#REF!</definedName>
    <definedName name="solver_lhs4" localSheetId="7" hidden="1">#REF!</definedName>
    <definedName name="solver_lhs4" localSheetId="8" hidden="1">#REF!</definedName>
    <definedName name="solver_lhs4" hidden="1">#REF!</definedName>
    <definedName name="solver_num" hidden="1">1</definedName>
    <definedName name="solver_opt" localSheetId="7" hidden="1">#REF!</definedName>
    <definedName name="solver_opt" localSheetId="8"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45" l="1"/>
  <c r="B25" i="21"/>
  <c r="B26" i="20"/>
  <c r="D9" i="2"/>
  <c r="D10" i="2"/>
  <c r="D11" i="2"/>
  <c r="D12" i="2"/>
  <c r="D13" i="2"/>
  <c r="D14" i="2"/>
  <c r="D15" i="2"/>
  <c r="C9" i="2"/>
  <c r="C10" i="2"/>
  <c r="C11" i="2"/>
  <c r="C12" i="2"/>
  <c r="C13" i="2"/>
  <c r="C14" i="2"/>
  <c r="C15" i="2"/>
  <c r="B47" i="45"/>
  <c r="B24" i="21"/>
  <c r="C8" i="2"/>
  <c r="B25" i="20" l="1"/>
  <c r="B46" i="33"/>
  <c r="B58" i="26"/>
  <c r="B22" i="25"/>
  <c r="B39" i="23"/>
  <c r="D8" i="2"/>
  <c r="C69" i="46" l="1"/>
  <c r="C68" i="46"/>
  <c r="C67" i="46"/>
  <c r="C66" i="46"/>
  <c r="B45" i="33" l="1"/>
  <c r="B57" i="26"/>
  <c r="B21" i="25"/>
  <c r="B38" i="23"/>
  <c r="B2" i="2" l="1"/>
</calcChain>
</file>

<file path=xl/sharedStrings.xml><?xml version="1.0" encoding="utf-8"?>
<sst xmlns="http://schemas.openxmlformats.org/spreadsheetml/2006/main" count="789" uniqueCount="430">
  <si>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</si>
  <si>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</si>
  <si>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</si>
  <si>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</si>
  <si>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</si>
  <si>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</si>
  <si>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</si>
  <si>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</si>
  <si>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</si>
  <si>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</si>
  <si>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</si>
  <si>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</si>
  <si>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</si>
  <si>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</si>
  <si>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</si>
  <si>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</si>
  <si>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</si>
  <si>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</si>
  <si>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</si>
  <si>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</si>
  <si>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</si>
  <si>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</si>
  <si>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</si>
  <si>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</si>
  <si>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</si>
  <si>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</si>
  <si>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</si>
  <si>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</si>
  <si>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</si>
  <si>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</si>
  <si>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</si>
  <si>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</si>
  <si>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</si>
  <si>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</si>
  <si>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</si>
  <si>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</si>
  <si>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</si>
  <si>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</si>
  <si>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</si>
  <si>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</si>
  <si>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</si>
  <si>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</si>
  <si>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</si>
  <si>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</si>
  <si>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</si>
  <si>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</si>
  <si>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</si>
  <si>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</si>
  <si>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</si>
  <si>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</si>
  <si>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</si>
  <si>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</si>
  <si>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</si>
  <si>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</si>
  <si>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</si>
  <si>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</si>
  <si>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</si>
  <si>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</si>
  <si>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</si>
  <si>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</si>
  <si>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</si>
  <si>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</si>
  <si>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</si>
  <si>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</si>
  <si>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</si>
  <si>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</si>
  <si>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</si>
  <si>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</si>
  <si>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</si>
  <si>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</si>
  <si>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</si>
  <si>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</si>
  <si>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</si>
  <si>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</si>
  <si>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</si>
  <si>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</si>
  <si>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</si>
  <si>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</si>
  <si>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</si>
  <si>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</si>
  <si>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</si>
  <si>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</si>
  <si>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</si>
  <si>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</si>
  <si>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</si>
  <si>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</si>
  <si>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</si>
  <si>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</si>
  <si>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</si>
  <si>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</si>
  <si>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</si>
  <si>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</si>
  <si>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</si>
  <si>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</si>
  <si>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</si>
  <si>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</si>
  <si>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</si>
  <si>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</si>
  <si>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</si>
  <si>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</si>
  <si>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</si>
  <si>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</si>
  <si>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</si>
  <si>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</si>
  <si>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</si>
  <si>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</si>
  <si>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</si>
  <si>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</si>
  <si>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</si>
  <si>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</si>
  <si>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</si>
  <si>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</si>
  <si>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</si>
  <si>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</si>
  <si>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</si>
  <si>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</si>
  <si>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</si>
  <si>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</si>
  <si>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</si>
  <si>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</si>
  <si>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</si>
  <si>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</si>
  <si>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</si>
  <si>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</si>
  <si>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</si>
  <si>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</si>
  <si>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</si>
  <si>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</si>
  <si>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</si>
  <si>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</si>
  <si>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</si>
  <si>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</si>
  <si>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</si>
  <si>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</si>
  <si>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</si>
  <si>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</si>
  <si>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</si>
  <si>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</si>
  <si>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</si>
  <si>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</si>
  <si>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</si>
  <si>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</si>
  <si>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</si>
  <si>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</si>
  <si>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</si>
  <si>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</si>
  <si>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</si>
  <si>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</si>
  <si>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</si>
  <si>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</si>
  <si>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</si>
  <si>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</si>
  <si>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</si>
  <si>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</si>
  <si>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</si>
  <si>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</si>
  <si>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</si>
  <si>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</si>
  <si>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</si>
  <si>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</si>
  <si>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</si>
  <si>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</si>
  <si>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</si>
  <si>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</si>
  <si>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</si>
  <si>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</si>
  <si>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</si>
  <si>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</si>
  <si>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</si>
  <si>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</si>
  <si>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</si>
  <si>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</si>
  <si>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</si>
  <si>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</si>
  <si>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</si>
  <si>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</si>
  <si>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</si>
  <si>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</si>
  <si>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</si>
  <si>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</si>
  <si>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</si>
  <si>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</si>
  <si>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</si>
  <si>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</si>
  <si>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</si>
  <si>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</si>
  <si>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</si>
  <si>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</si>
  <si>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</si>
  <si>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</si>
  <si>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</si>
  <si>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</si>
  <si>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</si>
  <si>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</si>
  <si>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</si>
  <si>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</si>
  <si>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</si>
  <si>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</si>
  <si>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</si>
  <si>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</si>
  <si>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</si>
  <si>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</si>
  <si>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</si>
  <si>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</si>
  <si>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</si>
  <si>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</si>
  <si>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</si>
  <si>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</si>
  <si>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</si>
  <si>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</si>
  <si>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</si>
  <si>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</si>
  <si>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</si>
  <si>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</si>
  <si>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</si>
  <si>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</si>
  <si>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</si>
  <si>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</si>
  <si>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</si>
  <si>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</si>
  <si>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</si>
  <si>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</si>
  <si>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</si>
  <si>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</si>
  <si>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</si>
  <si>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</si>
  <si>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</si>
  <si>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</si>
  <si>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</si>
  <si>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</si>
  <si>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</si>
  <si>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</si>
  <si>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</si>
  <si>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</si>
  <si>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</si>
  <si>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</si>
  <si>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</si>
  <si>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</si>
  <si>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</si>
  <si>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</si>
  <si>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</si>
  <si>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</si>
  <si>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</si>
  <si>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</si>
  <si>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</si>
  <si>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</si>
  <si>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</si>
  <si>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</si>
  <si>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</si>
  <si>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</si>
  <si>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</si>
  <si>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</si>
  <si>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</si>
  <si>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</si>
  <si>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</si>
  <si>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</si>
  <si>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</si>
  <si>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</si>
  <si>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</si>
  <si>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</si>
  <si>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</si>
  <si>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</si>
  <si>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</si>
  <si>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</si>
  <si>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</si>
  <si>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</si>
  <si>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</si>
  <si>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</si>
  <si>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</si>
  <si>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</si>
  <si>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</si>
  <si>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</si>
  <si>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</si>
  <si>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</si>
  <si>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</si>
  <si>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</si>
  <si>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</si>
  <si>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</si>
  <si>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</si>
  <si>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</si>
  <si>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</si>
  <si>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</si>
  <si>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</si>
  <si>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</si>
  <si>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</si>
  <si>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</si>
  <si>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</si>
  <si>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</si>
  <si>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</si>
  <si>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</si>
  <si>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</si>
  <si>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</si>
  <si>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</si>
  <si>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</si>
  <si>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</si>
  <si>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</si>
  <si>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</si>
  <si>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</si>
  <si>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</si>
  <si>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</si>
  <si>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</si>
  <si>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</si>
  <si>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</si>
  <si>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</si>
  <si>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</si>
  <si>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</si>
  <si>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</si>
  <si>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</si>
  <si>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</si>
  <si>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</si>
  <si>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</si>
  <si>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</si>
  <si>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</si>
  <si>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</si>
  <si>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</si>
  <si>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</si>
  <si>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</si>
  <si>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</si>
  <si>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</si>
  <si>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</si>
  <si>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</si>
  <si>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</si>
  <si>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</si>
  <si>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</si>
  <si>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</si>
  <si>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</si>
  <si>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</si>
  <si>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 xml:space="preserve">EnergyEfficiency.Stats@beis.gov.uk </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</si>
  <si>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</si>
  <si>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</si>
  <si>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</si>
  <si>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</si>
  <si>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</si>
  <si>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</si>
  <si>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</si>
  <si>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</si>
  <si>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</si>
  <si>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</si>
  <si>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</si>
  <si>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</si>
  <si>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</si>
  <si>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</si>
  <si>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</si>
  <si>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</si>
  <si>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</si>
  <si>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</si>
  <si>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Region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</si>
  <si>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</si>
  <si>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</si>
  <si>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</si>
  <si>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</si>
  <si>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</si>
  <si>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</si>
  <si>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</si>
  <si>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</si>
  <si>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</si>
  <si>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</si>
  <si>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</si>
  <si>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</si>
  <si>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</si>
  <si>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</si>
  <si>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E14000590</t>
  </si>
  <si>
    <t>Braintree</t>
  </si>
  <si>
    <t>E14000611</t>
  </si>
  <si>
    <t>Bury North</t>
  </si>
  <si>
    <t>E14000624</t>
  </si>
  <si>
    <t>Central Suffolk and North Ipswich</t>
  </si>
  <si>
    <t>E14000640</t>
  </si>
  <si>
    <t>City of Chester</t>
  </si>
  <si>
    <t>E14000650</t>
  </si>
  <si>
    <t>Coventry North West</t>
  </si>
  <si>
    <t>E14000658</t>
  </si>
  <si>
    <t>Darlington</t>
  </si>
  <si>
    <t>E14000673</t>
  </si>
  <si>
    <t>Dulwich and West Norwood</t>
  </si>
  <si>
    <t>E14000723</t>
  </si>
  <si>
    <t>Halifax</t>
  </si>
  <si>
    <t>E14000733</t>
  </si>
  <si>
    <t>Hartlepool</t>
  </si>
  <si>
    <t>E14000739</t>
  </si>
  <si>
    <t>Hemel Hempstead</t>
  </si>
  <si>
    <t>E14000746</t>
  </si>
  <si>
    <t>Hexham</t>
  </si>
  <si>
    <t>E14000763</t>
  </si>
  <si>
    <t>Islington North</t>
  </si>
  <si>
    <t>E14000771</t>
  </si>
  <si>
    <t>Kingston upon Hull East</t>
  </si>
  <si>
    <t>E14000795</t>
  </si>
  <si>
    <t>Liverpool, Wavertree</t>
  </si>
  <si>
    <t>E14000829</t>
  </si>
  <si>
    <t>Newark</t>
  </si>
  <si>
    <t>E14000861</t>
  </si>
  <si>
    <t>Northampton North</t>
  </si>
  <si>
    <t>E14000862</t>
  </si>
  <si>
    <t>Northampton South</t>
  </si>
  <si>
    <t>E14000899</t>
  </si>
  <si>
    <t>Rochford and Southend East</t>
  </si>
  <si>
    <t>E14000903</t>
  </si>
  <si>
    <t>Rother Valley</t>
  </si>
  <si>
    <t>E14000968</t>
  </si>
  <si>
    <t>Stevenage</t>
  </si>
  <si>
    <t>E14001014</t>
  </si>
  <si>
    <t>Wansbeck</t>
  </si>
  <si>
    <t>E14001044</t>
  </si>
  <si>
    <t>Wirral West</t>
  </si>
  <si>
    <t>E14001045</t>
  </si>
  <si>
    <t>Witham</t>
  </si>
  <si>
    <t>December 2022</t>
  </si>
  <si>
    <t xml:space="preserve"> </t>
  </si>
  <si>
    <t>January 2023</t>
  </si>
  <si>
    <t>Under Floor Insulation</t>
  </si>
  <si>
    <t xml:space="preserve">This worksheet contains one table. The table presents the number of households upgraded and measures installed by signed-up LA. </t>
  </si>
  <si>
    <t>February 2023</t>
  </si>
  <si>
    <t>[n1] 797 ventilation related measures have been installed but are not included in these tables while we consider their treatment in the statistics.</t>
  </si>
  <si>
    <t>[n1] There have been no reported completed installations in South West.</t>
  </si>
  <si>
    <t>[n2] 797 ventilation related measures have been installed but are not included in these tables while we consider their treatment in the statistics.</t>
  </si>
  <si>
    <t>The data tables in this spreadsheet were published at 09:30am Thursday 20th April 2023.</t>
  </si>
  <si>
    <t>1 March 2022 to 28 February 2023</t>
  </si>
  <si>
    <t xml:space="preserve">Data covered in this release is for Wave 1 delivery to the end of February 2023. </t>
  </si>
  <si>
    <t xml:space="preserve">The data contained in the analysis is based on returns submitted by mid March 2023, covering measure installations to the end of February 2023. </t>
  </si>
  <si>
    <t>The data is based on returns from 66 Local Authorities, with completed installations reported by 25 Local Authorities.</t>
  </si>
  <si>
    <t>• An additional 797 ventilation measures have been installed over the period, which includes measures installed to allow other installations to reach PAS standards.</t>
  </si>
  <si>
    <t>• Of the 3,958 measures installed, the majority were installed in the North East region (1,745 measures, 44 per cent), with 831 measures installed in Yorkshire and The Humber (21 per cent) and 621 measures in North West (16 per cent). (Table 5).</t>
  </si>
  <si>
    <t>• The majority of measures were installed in Houses (2,701 measures, 68 per cent), followed by Bungalows (892 measures, 23 per cent) (Table 7).</t>
  </si>
  <si>
    <t>• To the end of February 2023, 2,546 households have been upgraded under the scheme, meaning they have had at least one measure installed. Of these, 1,014 households were upgraded in the North East (40 per cent), 711 in Yorkshire and the Humber (28 per cent), and 291 in North West (11 per cent). (Table 5).</t>
  </si>
  <si>
    <t>• The most common measure installed was Loft Insulation (1,229 measures, 31 per cent), with 899 Cavity Wall Insulation measures (23 per cent) and 577 Energy Efficient Lighting measures (15 per cent) also installed. (Table 3).</t>
  </si>
  <si>
    <t>• Over the first year of SHDF Wave 1 delivery to the end of February 2023, there were 3,958 measures installed in 2,546 households. Measure delivery increased by 63 per cent in the last rolling 3 month period, up from 1,240 measures delivered in September through to November 2022 to 2,027 in the three months to February 2023.</t>
  </si>
  <si>
    <t>• Of the 3,958 measures, the majority were Insulation measures (2,550 measures, 64 per cent), with Electricity Related measures accounting for 21 per cent (834 measures) and Windows and Doors measures accounting for 13 percent (503 measures) of measures installed. (Table 3).</t>
  </si>
  <si>
    <t>• The overall average cost per measure was £4,400. The highest average measure cost was for External Solid Wall Insulation at an average of £22,900 per measure, with the lowest average cost being for Energy Efficient Lighting at £300 per measure (Table 3).</t>
  </si>
  <si>
    <t>An extension has been made available to all Local Authorities to allow them to spend their Grant Funding to the end of June 2023, with delivery end dates in 2023 agreed on a project-by-project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</si>
</sst>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4"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s>
  <cellStyleXfs count="1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2" fillId="0" borderId="1" applyNumberFormat="0" applyFill="0" applyAlignment="0" applyProtection="0"/>
  </cellStyleXfs>
  <cellXfs count="193">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8" fillId="2" borderId="16" xfId="0" applyFont="1" applyFill="1" applyBorder="1" applyAlignment="1">
      <alignment wrapText="1"/>
    </xf>
    <xf numFmtId="49" fontId="8" fillId="2" borderId="9" xfId="0" quotePrefix="1" applyNumberFormat="1"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3" fontId="8" fillId="2" borderId="9" xfId="0" quotePrefix="1" applyNumberFormat="1" applyFont="1" applyFill="1" applyBorder="1" applyAlignment="1">
      <alignment horizontal="right" wrapText="1"/>
    </xf>
    <xf numFmtId="3" fontId="8" fillId="2" borderId="22"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22" xfId="0" applyNumberFormat="1" applyFont="1" applyFill="1" applyBorder="1" applyAlignment="1">
      <alignment horizontal="right"/>
    </xf>
    <xf numFmtId="3" fontId="8" fillId="2" borderId="9" xfId="0" applyNumberFormat="1" applyFont="1" applyFill="1" applyBorder="1" applyAlignment="1">
      <alignment horizontal="right"/>
    </xf>
    <xf numFmtId="0" fontId="8" fillId="2" borderId="23" xfId="0" applyFont="1" applyFill="1" applyBorder="1"/>
    <xf numFmtId="3" fontId="8" fillId="2" borderId="23" xfId="0" applyNumberFormat="1" applyFont="1" applyFill="1" applyBorder="1" applyAlignment="1">
      <alignment horizontal="right"/>
    </xf>
    <xf numFmtId="0" fontId="14" fillId="2" borderId="23" xfId="0" applyFont="1" applyFill="1" applyBorder="1" applyAlignment="1">
      <alignment horizontal="right"/>
    </xf>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9" xfId="0" applyNumberFormat="1" applyFont="1" applyBorder="1" applyAlignment="1">
      <alignment wrapText="1"/>
    </xf>
    <xf numFmtId="3" fontId="10" fillId="0" borderId="19"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2" xfId="6" xr:uid="{0894A174-3E37-4354-9E2D-A1206B93D37D}"/>
  </cellStyles>
  <dxfs count="64">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63"/>
      <tableStyleElement type="headerRow" dxfId="62"/>
      <tableStyleElement type="totalRow" dxfId="61"/>
      <tableStyleElement type="firstColumn" dxfId="60"/>
      <tableStyleElement type="lastColumn" dxfId="59"/>
      <tableStyleElement type="firstRowStripe" dxfId="58"/>
      <tableStyleElement type="firstColumnStripe" dxfId="57"/>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201295</xdr:colOff>
      <xdr:row>0</xdr:row>
      <xdr:rowOff>217804</xdr:rowOff>
    </xdr:from>
    <xdr:to>
      <xdr:col>5</xdr:col>
      <xdr:colOff>447665</xdr:colOff>
      <xdr:row>5</xdr:row>
      <xdr:rowOff>123824</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973945" y="217804"/>
          <a:ext cx="2103745" cy="12109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259080</xdr:colOff>
      <xdr:row>4</xdr:row>
      <xdr:rowOff>159749</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40296</xdr:colOff>
      <xdr:row>4</xdr:row>
      <xdr:rowOff>22014</xdr:rowOff>
    </xdr:from>
    <xdr:to>
      <xdr:col>0</xdr:col>
      <xdr:colOff>7124700</xdr:colOff>
      <xdr:row>21</xdr:row>
      <xdr:rowOff>152400</xdr:rowOff>
    </xdr:to>
    <xdr:pic>
      <xdr:nvPicPr>
        <xdr:cNvPr id="3" name="Picture 2" descr="A bar chart showing the number of measures installed by installation month. &#10;The chart shows that measure delivery remained low from March to October 2022 at around 100 to 200 measures installed per month. Measure delivery rose sharply in November 2022 with a subsequent fall in December due to the festive period. Installations increased again in January 2023 and remained at a similar level in February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40296" y="1180254"/>
          <a:ext cx="7084404" cy="3109806"/>
        </a:xfrm>
        <a:prstGeom prst="rect">
          <a:avLst/>
        </a:prstGeom>
      </xdr:spPr>
    </xdr:pic>
    <xdr:clientData/>
  </xdr:twoCellAnchor>
  <xdr:twoCellAnchor editAs="oneCell">
    <xdr:from>
      <xdr:col>1</xdr:col>
      <xdr:colOff>53340</xdr:colOff>
      <xdr:row>4</xdr:row>
      <xdr:rowOff>6773</xdr:rowOff>
    </xdr:from>
    <xdr:to>
      <xdr:col>1</xdr:col>
      <xdr:colOff>6911340</xdr:colOff>
      <xdr:row>21</xdr:row>
      <xdr:rowOff>144780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2023 and a small decline in February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73340" y="1165013"/>
          <a:ext cx="6858000" cy="3117427"/>
        </a:xfrm>
        <a:prstGeom prst="rect">
          <a:avLst/>
        </a:prstGeom>
      </xdr:spPr>
    </xdr:pic>
    <xdr:clientData/>
  </xdr:twoCellAnchor>
  <xdr:twoCellAnchor editAs="oneCell">
    <xdr:from>
      <xdr:col>1</xdr:col>
      <xdr:colOff>45720</xdr:colOff>
      <xdr:row>23</xdr:row>
      <xdr:rowOff>30480</xdr:rowOff>
    </xdr:from>
    <xdr:to>
      <xdr:col>1</xdr:col>
      <xdr:colOff>6903720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44 per cent), followed by Yorkshire and the Humber (21 per cent) and North West (16 per cent). No measures have been installed in South West.&#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65720" y="4625340"/>
          <a:ext cx="6858000" cy="3247390"/>
        </a:xfrm>
        <a:prstGeom prst="rect">
          <a:avLst/>
        </a:prstGeom>
      </xdr:spPr>
    </xdr:pic>
    <xdr:clientData/>
  </xdr:twoCellAnchor>
  <xdr:twoCellAnchor editAs="oneCell">
    <xdr:from>
      <xdr:col>1</xdr:col>
      <xdr:colOff>50196</xdr:colOff>
      <xdr:row>43</xdr:row>
      <xdr:rowOff>40276</xdr:rowOff>
    </xdr:from>
    <xdr:to>
      <xdr:col>1</xdr:col>
      <xdr:colOff>6903720</xdr:colOff>
      <xdr:row>63</xdr:row>
      <xdr:rowOff>2536</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70196" y="8247016"/>
          <a:ext cx="6853524" cy="3467460"/>
        </a:xfrm>
        <a:prstGeom prst="rect">
          <a:avLst/>
        </a:prstGeom>
      </xdr:spPr>
    </xdr:pic>
    <xdr:clientData/>
  </xdr:twoCellAnchor>
  <xdr:twoCellAnchor editAs="oneCell">
    <xdr:from>
      <xdr:col>0</xdr:col>
      <xdr:colOff>34372</xdr:colOff>
      <xdr:row>43</xdr:row>
      <xdr:rowOff>32657</xdr:rowOff>
    </xdr:from>
    <xdr:to>
      <xdr:col>0</xdr:col>
      <xdr:colOff>7094220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40 per cent), followed by Yorkshire and the Humber (28 per cent) and North West (11 per cent). No households have been upgraded in South West.&#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34372" y="8239397"/>
          <a:ext cx="7059848" cy="3460569"/>
        </a:xfrm>
        <a:prstGeom prst="rect">
          <a:avLst/>
        </a:prstGeom>
      </xdr:spPr>
    </xdr:pic>
    <xdr:clientData/>
  </xdr:twoCellAnchor>
  <xdr:twoCellAnchor editAs="oneCell">
    <xdr:from>
      <xdr:col>0</xdr:col>
      <xdr:colOff>39159</xdr:colOff>
      <xdr:row>23</xdr:row>
      <xdr:rowOff>41657</xdr:rowOff>
    </xdr:from>
    <xdr:to>
      <xdr:col>0</xdr:col>
      <xdr:colOff>7112001</xdr:colOff>
      <xdr:row>41</xdr:row>
      <xdr:rowOff>128696</xdr:rowOff>
    </xdr:to>
    <xdr:pic>
      <xdr:nvPicPr>
        <xdr:cNvPr id="2" name="Picture 1" descr="A bar chart showing the number of measures installed by measure type. &#10;The highest number of measures installed were Loft Insulation measures, followed by Cavity Wall Insulation and Energy Efficient Light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9159" y="4636517"/>
          <a:ext cx="7072842" cy="32417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0" totalsRowShown="0" headerRowDxfId="56" dataDxfId="55" tableBorderDxfId="54">
  <autoFilter ref="A7:B20" xr:uid="{905E4C94-80AD-4ED9-8B10-6F571257F719}">
    <filterColumn colId="0" hiddenButton="1"/>
    <filterColumn colId="1" hiddenButton="1"/>
  </autoFilter>
  <tableColumns count="2">
    <tableColumn id="1" xr3:uid="{A21C6179-B541-4780-8F4F-DD1B59CA8D39}" name="Installation Month _x000a_" dataDxfId="53"/>
    <tableColumn id="4" xr3:uid="{CC7DA624-A45F-49B1-B3F2-2D93E8E32A23}" name="Number of Measures Installed [n1] [n2] " dataDxfId="5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5" totalsRowShown="0" headerRowDxfId="51" dataDxfId="49" headerRowBorderDxfId="50">
  <autoFilter ref="A7:B25" xr:uid="{01008182-01B8-4541-A482-9D91CB7DC245}">
    <filterColumn colId="0" hiddenButton="1"/>
    <filterColumn colId="1" hiddenButton="1"/>
  </autoFilter>
  <tableColumns count="2">
    <tableColumn id="1" xr3:uid="{025F9FAD-8F03-4AA6-B27A-E12E06509CD4}" name="First Installation Month _x000a_" dataDxfId="48"/>
    <tableColumn id="3" xr3:uid="{164FCB0F-0BAA-4962-AB1B-E5E2484527E6}" name="Number of Households Upgraded [n1]" dataDxfId="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46" dataDxfId="45" tableBorderDxfId="44">
  <tableColumns count="5">
    <tableColumn id="1" xr3:uid="{8985F60F-7C13-4663-9B0D-5C60E0FF1F36}" name="Measure Group" dataDxfId="43" totalsRowDxfId="42"/>
    <tableColumn id="2" xr3:uid="{D151E3D2-0425-4FB2-8DC3-12B619896E97}" name="Measure Type [n1]" dataDxfId="41" totalsRowDxfId="40"/>
    <tableColumn id="3" xr3:uid="{3B7D4E3C-657A-453B-9A84-30EFCC1DFADF}" name="Number of Measures Installed _x000a_" dataDxfId="39" totalsRowDxfId="38"/>
    <tableColumn id="4" xr3:uid="{84653BA5-EF5D-4B73-B612-CB80CDB8153A}" name="Percentage of Total Measures Installed" dataDxfId="37" totalsRowDxfId="36"/>
    <tableColumn id="5" xr3:uid="{10AB9948-E45D-49B4-90F3-D9ECCCC54F35}" name="Average (Mean) Measure Cost (£) [n2][n3]" dataDxfId="35" totalsRowDxfId="3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7:D32" totalsRowShown="0" headerRowDxfId="33" dataDxfId="31" headerRowBorderDxfId="32" tableBorderDxfId="30">
  <tableColumns count="4">
    <tableColumn id="1" xr3:uid="{7B32F6AF-F033-4CC9-8A0B-7BA6D5E26DC2}" name="Area Code" dataDxfId="29" totalsRowDxfId="28"/>
    <tableColumn id="2" xr3:uid="{69E652D7-899D-4AE2-ACD1-B131C1E4F1C4}" name=" LA [n1]" dataDxfId="27"/>
    <tableColumn id="4" xr3:uid="{3B9679F0-C346-423C-9A33-C76488F6A2BE}" name="Number of Measures Installed [n2][n3]" dataDxfId="26" totalsRowDxfId="25"/>
    <tableColumn id="5" xr3:uid="{E5EE64A8-F1F9-424F-8279-A217C6399CD4}" name="Number of Households Upgraded [n2][n3]" dataDxfId="24" totalsRow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22" dataDxfId="20" headerRowBorderDxfId="21" tableBorderDxfId="19">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18" totalsRowDxfId="17"/>
    <tableColumn id="2" xr3:uid="{8584864F-A4FB-4C5B-9066-91E38AAC278B}" name="Region Name [n1]" dataDxfId="16" totalsRowDxfId="15"/>
    <tableColumn id="4" xr3:uid="{9A72679B-3AD9-4C97-94E9-47641C603E15}" name="Number of Measures Installed " dataDxfId="14" totalsRowDxfId="13"/>
    <tableColumn id="6" xr3:uid="{F170EC0B-601B-497D-B86B-A2EAD4451A46}" name="Percentage of Total Measures Installed" dataDxfId="12" totalsRowDxfId="11"/>
    <tableColumn id="5" xr3:uid="{545B5512-62CE-4B39-99FE-5A222A0B72FB}" name="Number of Households Upgraded" dataDxfId="10" totalsRowDxfId="9"/>
    <tableColumn id="3" xr3:uid="{3B054071-BC50-4222-9E5A-472F366F29F9}" name="Percentage of Total Households Upgraded" dataDxfId="8" totalsRowDxfId="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51" totalsRowShown="0" headerRowDxfId="6" dataDxfId="4" headerRowBorderDxfId="5">
  <tableColumns count="4">
    <tableColumn id="1" xr3:uid="{5F598E39-5DD5-4E04-A207-A5645DC683C8}" name="Area Code" dataDxfId="3"/>
    <tableColumn id="2" xr3:uid="{F6FC5E44-462F-49AE-95DF-5DB40762531D}" name="Parliamentary Constituency Name [n1]" dataDxfId="2"/>
    <tableColumn id="4" xr3:uid="{9626A243-9AD9-496A-BB28-C2AB246865C8}" name="Number of Measures Installed [n2][n3]" dataDxfId="1"/>
    <tableColumn id="5" xr3:uid="{A1D78A84-DA75-4C09-AF40-753D77E64495}" name="Number of Households Upgraded [n2][n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ColWidth="8.90625" defaultRowHeight="14.5" x14ac:dyDescent="0.35"/>
  <cols>
    <col min="1" max="1" width="119.453125" style="115" customWidth="1"/>
    <col min="2" max="2" width="20.453125" style="115" bestFit="1" customWidth="1"/>
    <col min="3" max="16384" width="8.90625" style="115"/>
  </cols>
  <sheetData>
    <row r="1" spans="1:1" ht="28" x14ac:dyDescent="0.6">
      <c r="A1" s="1" t="s">
        <v>326</v>
      </c>
    </row>
    <row r="3" spans="1:1" ht="15.5" x14ac:dyDescent="0.35">
      <c r="A3" s="39" t="s">
        <v>320</v>
      </c>
    </row>
    <row r="4" spans="1:1" ht="31" x14ac:dyDescent="0.35">
      <c r="A4" s="39" t="s">
        <v>341</v>
      </c>
    </row>
    <row r="6" spans="1:1" ht="18" x14ac:dyDescent="0.4">
      <c r="A6" s="2" t="s">
        <v>0</v>
      </c>
    </row>
    <row r="7" spans="1:1" ht="15.5" x14ac:dyDescent="0.35">
      <c r="A7" s="190" t="s">
        <v>416</v>
      </c>
    </row>
    <row r="9" spans="1:1" ht="18" x14ac:dyDescent="0.4">
      <c r="A9" s="2" t="s">
        <v>1</v>
      </c>
    </row>
    <row r="10" spans="1:1" ht="15.5" x14ac:dyDescent="0.35">
      <c r="A10" s="3" t="s">
        <v>418</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6" t="s">
        <v>358</v>
      </c>
    </row>
    <row r="18" spans="1:2" ht="15.5" x14ac:dyDescent="0.35">
      <c r="A18" s="102" t="s">
        <v>329</v>
      </c>
    </row>
    <row r="19" spans="1:2" ht="15.5" x14ac:dyDescent="0.35">
      <c r="A19" s="103" t="s">
        <v>327</v>
      </c>
    </row>
    <row r="20" spans="1:2" ht="15.5" x14ac:dyDescent="0.35">
      <c r="A20" s="102" t="s">
        <v>328</v>
      </c>
    </row>
    <row r="23" spans="1:2" ht="15.5" x14ac:dyDescent="0.35">
      <c r="A23" s="3" t="s">
        <v>4</v>
      </c>
      <c r="B23" s="191">
        <v>45036</v>
      </c>
    </row>
    <row r="24" spans="1:2" ht="15.5" x14ac:dyDescent="0.35">
      <c r="A24" s="3" t="s">
        <v>5</v>
      </c>
      <c r="B24" s="191">
        <v>45064</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58"/>
  <sheetViews>
    <sheetView showGridLines="0" zoomScaleNormal="100" workbookViewId="0">
      <pane ySplit="7" topLeftCell="A8" activePane="bottomLeft" state="frozen"/>
      <selection activeCell="B8" sqref="B8"/>
      <selection pane="bottomLeft" activeCell="A8" sqref="A8"/>
    </sheetView>
  </sheetViews>
  <sheetFormatPr defaultColWidth="8.90625" defaultRowHeight="14" x14ac:dyDescent="0.3"/>
  <cols>
    <col min="1" max="1" width="14.453125" style="105" customWidth="1"/>
    <col min="2" max="2" width="33.453125" style="105" customWidth="1"/>
    <col min="3" max="3" width="26.54296875" style="105" customWidth="1"/>
    <col min="4" max="4" width="27" style="165" customWidth="1"/>
    <col min="5" max="16384" width="8.90625" style="105"/>
  </cols>
  <sheetData>
    <row r="1" spans="1:5" ht="28" x14ac:dyDescent="0.3">
      <c r="A1" s="121" t="s">
        <v>334</v>
      </c>
      <c r="C1" s="165"/>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6" t="s">
        <v>57</v>
      </c>
      <c r="B7" s="167" t="s">
        <v>345</v>
      </c>
      <c r="C7" s="159" t="s">
        <v>354</v>
      </c>
      <c r="D7" s="32" t="s">
        <v>352</v>
      </c>
    </row>
    <row r="8" spans="1:5" ht="15.5" x14ac:dyDescent="0.35">
      <c r="A8" s="71" t="s">
        <v>160</v>
      </c>
      <c r="B8" s="108" t="s">
        <v>159</v>
      </c>
      <c r="C8" s="168">
        <v>130</v>
      </c>
      <c r="D8" s="168">
        <v>63</v>
      </c>
    </row>
    <row r="9" spans="1:5" ht="15.5" x14ac:dyDescent="0.35">
      <c r="A9" s="71" t="s">
        <v>158</v>
      </c>
      <c r="B9" s="108" t="s">
        <v>157</v>
      </c>
      <c r="C9" s="168">
        <v>47</v>
      </c>
      <c r="D9" s="169">
        <v>13</v>
      </c>
    </row>
    <row r="10" spans="1:5" ht="15.5" x14ac:dyDescent="0.35">
      <c r="A10" s="71" t="s">
        <v>361</v>
      </c>
      <c r="B10" s="108" t="s">
        <v>362</v>
      </c>
      <c r="C10" s="168" t="s">
        <v>351</v>
      </c>
      <c r="D10" s="169" t="s">
        <v>351</v>
      </c>
    </row>
    <row r="11" spans="1:5" ht="15.5" x14ac:dyDescent="0.35">
      <c r="A11" s="71" t="s">
        <v>363</v>
      </c>
      <c r="B11" s="108" t="s">
        <v>364</v>
      </c>
      <c r="C11" s="168">
        <v>114</v>
      </c>
      <c r="D11" s="169">
        <v>28</v>
      </c>
    </row>
    <row r="12" spans="1:5" ht="15.5" x14ac:dyDescent="0.35">
      <c r="A12" s="71" t="s">
        <v>365</v>
      </c>
      <c r="B12" s="108" t="s">
        <v>366</v>
      </c>
      <c r="C12" s="168" t="s">
        <v>315</v>
      </c>
      <c r="D12" s="169" t="s">
        <v>315</v>
      </c>
    </row>
    <row r="13" spans="1:5" ht="15.5" x14ac:dyDescent="0.35">
      <c r="A13" s="71" t="s">
        <v>156</v>
      </c>
      <c r="B13" s="108" t="s">
        <v>155</v>
      </c>
      <c r="C13" s="168">
        <v>32</v>
      </c>
      <c r="D13" s="169" t="s">
        <v>351</v>
      </c>
    </row>
    <row r="14" spans="1:5" ht="15.5" x14ac:dyDescent="0.35">
      <c r="A14" s="71" t="s">
        <v>367</v>
      </c>
      <c r="B14" s="108" t="s">
        <v>368</v>
      </c>
      <c r="C14" s="168">
        <v>102</v>
      </c>
      <c r="D14" s="169">
        <v>55</v>
      </c>
    </row>
    <row r="15" spans="1:5" ht="15.5" x14ac:dyDescent="0.35">
      <c r="A15" s="71" t="s">
        <v>154</v>
      </c>
      <c r="B15" s="108" t="s">
        <v>153</v>
      </c>
      <c r="C15" s="168">
        <v>550</v>
      </c>
      <c r="D15" s="169">
        <v>304</v>
      </c>
    </row>
    <row r="16" spans="1:5" ht="15.5" x14ac:dyDescent="0.35">
      <c r="A16" s="71" t="s">
        <v>369</v>
      </c>
      <c r="B16" s="108" t="s">
        <v>370</v>
      </c>
      <c r="C16" s="168">
        <v>149</v>
      </c>
      <c r="D16" s="169">
        <v>93</v>
      </c>
    </row>
    <row r="17" spans="1:4" ht="15.5" x14ac:dyDescent="0.35">
      <c r="A17" s="71" t="s">
        <v>371</v>
      </c>
      <c r="B17" s="108" t="s">
        <v>372</v>
      </c>
      <c r="C17" s="168" t="s">
        <v>351</v>
      </c>
      <c r="D17" s="169" t="s">
        <v>351</v>
      </c>
    </row>
    <row r="18" spans="1:4" ht="15.5" x14ac:dyDescent="0.35">
      <c r="A18" s="71" t="s">
        <v>152</v>
      </c>
      <c r="B18" s="108" t="s">
        <v>151</v>
      </c>
      <c r="C18" s="168">
        <v>82</v>
      </c>
      <c r="D18" s="169">
        <v>66</v>
      </c>
    </row>
    <row r="19" spans="1:4" ht="15.5" x14ac:dyDescent="0.35">
      <c r="A19" s="71" t="s">
        <v>373</v>
      </c>
      <c r="B19" s="108" t="s">
        <v>374</v>
      </c>
      <c r="C19" s="168">
        <v>107</v>
      </c>
      <c r="D19" s="169">
        <v>96</v>
      </c>
    </row>
    <row r="20" spans="1:4" ht="15.5" x14ac:dyDescent="0.35">
      <c r="A20" s="71" t="s">
        <v>150</v>
      </c>
      <c r="B20" s="108" t="s">
        <v>149</v>
      </c>
      <c r="C20" s="168">
        <v>965</v>
      </c>
      <c r="D20" s="169">
        <v>501</v>
      </c>
    </row>
    <row r="21" spans="1:4" ht="15.5" x14ac:dyDescent="0.35">
      <c r="A21" s="71" t="s">
        <v>148</v>
      </c>
      <c r="B21" s="108" t="s">
        <v>89</v>
      </c>
      <c r="C21" s="168">
        <v>138</v>
      </c>
      <c r="D21" s="169">
        <v>124</v>
      </c>
    </row>
    <row r="22" spans="1:4" ht="15.5" x14ac:dyDescent="0.35">
      <c r="A22" s="71" t="s">
        <v>375</v>
      </c>
      <c r="B22" s="108" t="s">
        <v>376</v>
      </c>
      <c r="C22" s="168">
        <v>49</v>
      </c>
      <c r="D22" s="169">
        <v>49</v>
      </c>
    </row>
    <row r="23" spans="1:4" ht="15.5" x14ac:dyDescent="0.35">
      <c r="A23" s="71" t="s">
        <v>377</v>
      </c>
      <c r="B23" s="108" t="s">
        <v>378</v>
      </c>
      <c r="C23" s="168" t="s">
        <v>315</v>
      </c>
      <c r="D23" s="169" t="s">
        <v>315</v>
      </c>
    </row>
    <row r="24" spans="1:4" ht="15.5" x14ac:dyDescent="0.35">
      <c r="A24" s="71" t="s">
        <v>379</v>
      </c>
      <c r="B24" s="108" t="s">
        <v>380</v>
      </c>
      <c r="C24" s="168">
        <v>24</v>
      </c>
      <c r="D24" s="169">
        <v>24</v>
      </c>
    </row>
    <row r="25" spans="1:4" ht="15.5" x14ac:dyDescent="0.35">
      <c r="A25" s="71" t="s">
        <v>147</v>
      </c>
      <c r="B25" s="108" t="s">
        <v>146</v>
      </c>
      <c r="C25" s="168">
        <v>42</v>
      </c>
      <c r="D25" s="169">
        <v>42</v>
      </c>
    </row>
    <row r="26" spans="1:4" ht="15.5" x14ac:dyDescent="0.35">
      <c r="A26" s="71" t="s">
        <v>381</v>
      </c>
      <c r="B26" s="108" t="s">
        <v>382</v>
      </c>
      <c r="C26" s="168">
        <v>23</v>
      </c>
      <c r="D26" s="169">
        <v>16</v>
      </c>
    </row>
    <row r="27" spans="1:4" ht="15.5" x14ac:dyDescent="0.35">
      <c r="A27" s="71" t="s">
        <v>145</v>
      </c>
      <c r="B27" s="108" t="s">
        <v>144</v>
      </c>
      <c r="C27" s="168">
        <v>27</v>
      </c>
      <c r="D27" s="169">
        <v>16</v>
      </c>
    </row>
    <row r="28" spans="1:4" ht="15.5" x14ac:dyDescent="0.35">
      <c r="A28" s="71" t="s">
        <v>143</v>
      </c>
      <c r="B28" s="108" t="s">
        <v>142</v>
      </c>
      <c r="C28" s="168">
        <v>44</v>
      </c>
      <c r="D28" s="169">
        <v>43</v>
      </c>
    </row>
    <row r="29" spans="1:4" ht="15.5" x14ac:dyDescent="0.35">
      <c r="A29" s="71" t="s">
        <v>383</v>
      </c>
      <c r="B29" s="108" t="s">
        <v>384</v>
      </c>
      <c r="C29" s="168" t="s">
        <v>315</v>
      </c>
      <c r="D29" s="169" t="s">
        <v>315</v>
      </c>
    </row>
    <row r="30" spans="1:4" ht="15.5" x14ac:dyDescent="0.35">
      <c r="A30" s="71" t="s">
        <v>385</v>
      </c>
      <c r="B30" s="108" t="s">
        <v>386</v>
      </c>
      <c r="C30" s="168">
        <v>35</v>
      </c>
      <c r="D30" s="169">
        <v>35</v>
      </c>
    </row>
    <row r="31" spans="1:4" ht="15.5" x14ac:dyDescent="0.35">
      <c r="A31" s="71" t="s">
        <v>141</v>
      </c>
      <c r="B31" s="108" t="s">
        <v>140</v>
      </c>
      <c r="C31" s="168">
        <v>73</v>
      </c>
      <c r="D31" s="169">
        <v>73</v>
      </c>
    </row>
    <row r="32" spans="1:4" ht="15.5" x14ac:dyDescent="0.35">
      <c r="A32" s="71" t="s">
        <v>139</v>
      </c>
      <c r="B32" s="108" t="s">
        <v>138</v>
      </c>
      <c r="C32" s="168">
        <v>11</v>
      </c>
      <c r="D32" s="169" t="s">
        <v>315</v>
      </c>
    </row>
    <row r="33" spans="1:4" ht="15.5" x14ac:dyDescent="0.35">
      <c r="A33" s="71" t="s">
        <v>387</v>
      </c>
      <c r="B33" s="108" t="s">
        <v>388</v>
      </c>
      <c r="C33" s="168">
        <v>34</v>
      </c>
      <c r="D33" s="169">
        <v>8</v>
      </c>
    </row>
    <row r="34" spans="1:4" ht="15.5" x14ac:dyDescent="0.35">
      <c r="A34" s="71" t="s">
        <v>137</v>
      </c>
      <c r="B34" s="108" t="s">
        <v>136</v>
      </c>
      <c r="C34" s="168">
        <v>73</v>
      </c>
      <c r="D34" s="169">
        <v>73</v>
      </c>
    </row>
    <row r="35" spans="1:4" ht="15.5" x14ac:dyDescent="0.35">
      <c r="A35" s="71" t="s">
        <v>389</v>
      </c>
      <c r="B35" s="108" t="s">
        <v>390</v>
      </c>
      <c r="C35" s="168" t="s">
        <v>315</v>
      </c>
      <c r="D35" s="169" t="s">
        <v>315</v>
      </c>
    </row>
    <row r="36" spans="1:4" ht="15.5" x14ac:dyDescent="0.35">
      <c r="A36" s="71" t="s">
        <v>135</v>
      </c>
      <c r="B36" s="108" t="s">
        <v>134</v>
      </c>
      <c r="C36" s="168">
        <v>245</v>
      </c>
      <c r="D36" s="169">
        <v>245</v>
      </c>
    </row>
    <row r="37" spans="1:4" ht="15.5" x14ac:dyDescent="0.35">
      <c r="A37" s="71" t="s">
        <v>391</v>
      </c>
      <c r="B37" s="108" t="s">
        <v>392</v>
      </c>
      <c r="C37" s="168" t="s">
        <v>351</v>
      </c>
      <c r="D37" s="169" t="s">
        <v>315</v>
      </c>
    </row>
    <row r="38" spans="1:4" ht="15.5" x14ac:dyDescent="0.35">
      <c r="A38" s="71" t="s">
        <v>393</v>
      </c>
      <c r="B38" s="108" t="s">
        <v>394</v>
      </c>
      <c r="C38" s="168" t="s">
        <v>351</v>
      </c>
      <c r="D38" s="169" t="s">
        <v>351</v>
      </c>
    </row>
    <row r="39" spans="1:4" ht="15.5" x14ac:dyDescent="0.35">
      <c r="A39" s="71" t="s">
        <v>395</v>
      </c>
      <c r="B39" s="108" t="s">
        <v>396</v>
      </c>
      <c r="C39" s="168" t="s">
        <v>315</v>
      </c>
      <c r="D39" s="169" t="s">
        <v>315</v>
      </c>
    </row>
    <row r="40" spans="1:4" ht="15.5" x14ac:dyDescent="0.35">
      <c r="A40" s="71" t="s">
        <v>397</v>
      </c>
      <c r="B40" s="108" t="s">
        <v>398</v>
      </c>
      <c r="C40" s="168">
        <v>143</v>
      </c>
      <c r="D40" s="169">
        <v>106</v>
      </c>
    </row>
    <row r="41" spans="1:4" ht="15.5" x14ac:dyDescent="0.35">
      <c r="A41" s="71" t="s">
        <v>133</v>
      </c>
      <c r="B41" s="108" t="s">
        <v>78</v>
      </c>
      <c r="C41" s="168">
        <v>76</v>
      </c>
      <c r="D41" s="169">
        <v>38</v>
      </c>
    </row>
    <row r="42" spans="1:4" ht="15.5" x14ac:dyDescent="0.35">
      <c r="A42" s="71" t="s">
        <v>399</v>
      </c>
      <c r="B42" s="108" t="s">
        <v>400</v>
      </c>
      <c r="C42" s="168">
        <v>44</v>
      </c>
      <c r="D42" s="169">
        <v>36</v>
      </c>
    </row>
    <row r="43" spans="1:4" ht="15.5" x14ac:dyDescent="0.35">
      <c r="A43" s="71" t="s">
        <v>132</v>
      </c>
      <c r="B43" s="108" t="s">
        <v>131</v>
      </c>
      <c r="C43" s="168">
        <v>14</v>
      </c>
      <c r="D43" s="169">
        <v>14</v>
      </c>
    </row>
    <row r="44" spans="1:4" ht="15.5" x14ac:dyDescent="0.35">
      <c r="A44" s="71" t="s">
        <v>130</v>
      </c>
      <c r="B44" s="108" t="s">
        <v>68</v>
      </c>
      <c r="C44" s="168">
        <v>32</v>
      </c>
      <c r="D44" s="169">
        <v>32</v>
      </c>
    </row>
    <row r="45" spans="1:4" ht="15.5" x14ac:dyDescent="0.35">
      <c r="A45" s="71" t="s">
        <v>129</v>
      </c>
      <c r="B45" s="108" t="s">
        <v>128</v>
      </c>
      <c r="C45" s="168">
        <v>49</v>
      </c>
      <c r="D45" s="169">
        <v>24</v>
      </c>
    </row>
    <row r="46" spans="1:4" ht="15.5" x14ac:dyDescent="0.35">
      <c r="A46" s="71" t="s">
        <v>401</v>
      </c>
      <c r="B46" s="108" t="s">
        <v>402</v>
      </c>
      <c r="C46" s="168">
        <v>28</v>
      </c>
      <c r="D46" s="169">
        <v>28</v>
      </c>
    </row>
    <row r="47" spans="1:4" ht="15.5" x14ac:dyDescent="0.35">
      <c r="A47" s="71" t="s">
        <v>127</v>
      </c>
      <c r="B47" s="108" t="s">
        <v>126</v>
      </c>
      <c r="C47" s="168">
        <v>101</v>
      </c>
      <c r="D47" s="169">
        <v>101</v>
      </c>
    </row>
    <row r="48" spans="1:4" ht="15.5" x14ac:dyDescent="0.35">
      <c r="A48" s="71" t="s">
        <v>125</v>
      </c>
      <c r="B48" s="108" t="s">
        <v>124</v>
      </c>
      <c r="C48" s="168" t="s">
        <v>315</v>
      </c>
      <c r="D48" s="169" t="s">
        <v>315</v>
      </c>
    </row>
    <row r="49" spans="1:6" ht="15.5" x14ac:dyDescent="0.35">
      <c r="A49" s="71" t="s">
        <v>403</v>
      </c>
      <c r="B49" s="108" t="s">
        <v>404</v>
      </c>
      <c r="C49" s="168">
        <v>31</v>
      </c>
      <c r="D49" s="169">
        <v>31</v>
      </c>
    </row>
    <row r="50" spans="1:6" ht="15.5" x14ac:dyDescent="0.35">
      <c r="A50" s="71" t="s">
        <v>405</v>
      </c>
      <c r="B50" s="108" t="s">
        <v>406</v>
      </c>
      <c r="C50" s="168">
        <v>45</v>
      </c>
      <c r="D50" s="169">
        <v>28</v>
      </c>
    </row>
    <row r="51" spans="1:6" ht="15.5" x14ac:dyDescent="0.35">
      <c r="A51" s="170" t="s">
        <v>123</v>
      </c>
      <c r="B51" s="110" t="s">
        <v>122</v>
      </c>
      <c r="C51" s="171">
        <v>220</v>
      </c>
      <c r="D51" s="172">
        <v>83</v>
      </c>
    </row>
    <row r="52" spans="1:6" ht="24" customHeight="1" x14ac:dyDescent="0.35">
      <c r="A52" s="112"/>
      <c r="B52" s="173"/>
      <c r="C52" s="174"/>
      <c r="D52" s="175"/>
    </row>
    <row r="53" spans="1:6" ht="15.5" x14ac:dyDescent="0.35">
      <c r="A53" s="112" t="s">
        <v>344</v>
      </c>
      <c r="B53" s="71"/>
      <c r="C53" s="176"/>
    </row>
    <row r="54" spans="1:6" ht="15.5" x14ac:dyDescent="0.35">
      <c r="A54" s="112" t="s">
        <v>343</v>
      </c>
      <c r="B54" s="71"/>
      <c r="C54" s="176"/>
    </row>
    <row r="55" spans="1:6" ht="15.5" x14ac:dyDescent="0.35">
      <c r="A55" s="112" t="s">
        <v>353</v>
      </c>
      <c r="B55" s="87"/>
      <c r="D55" s="105"/>
      <c r="E55" s="114"/>
      <c r="F55" s="114"/>
    </row>
    <row r="56" spans="1:6" ht="15.75" customHeight="1" x14ac:dyDescent="0.35">
      <c r="A56" s="71"/>
      <c r="B56" s="71"/>
    </row>
    <row r="57" spans="1:6" x14ac:dyDescent="0.3">
      <c r="A57" s="41" t="s">
        <v>35</v>
      </c>
      <c r="B57" s="179">
        <f>Cover_sheet!B23</f>
        <v>45036</v>
      </c>
    </row>
    <row r="58" spans="1:6" x14ac:dyDescent="0.3">
      <c r="A58" s="41" t="s">
        <v>36</v>
      </c>
      <c r="B58" s="179">
        <f>Cover_sheet!B24</f>
        <v>45064</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I46"/>
  <sheetViews>
    <sheetView zoomScaleNormal="100" workbookViewId="0">
      <pane xSplit="2" ySplit="8" topLeftCell="C9" activePane="bottomRight" state="frozen"/>
      <selection activeCell="B8" sqref="B8"/>
      <selection pane="topRight" activeCell="B8" sqref="B8"/>
      <selection pane="bottomLeft" activeCell="B8" sqref="B8"/>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347</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348</v>
      </c>
      <c r="C8" s="30" t="s">
        <v>195</v>
      </c>
      <c r="D8" s="29" t="s">
        <v>197</v>
      </c>
      <c r="E8" s="26" t="s">
        <v>196</v>
      </c>
      <c r="F8" s="29" t="s">
        <v>317</v>
      </c>
      <c r="G8" s="29" t="s">
        <v>95</v>
      </c>
      <c r="H8" s="28" t="s">
        <v>22</v>
      </c>
      <c r="I8" s="25" t="s">
        <v>165</v>
      </c>
    </row>
    <row r="9" spans="1:9" ht="15.5" x14ac:dyDescent="0.35">
      <c r="A9" s="62" t="s">
        <v>23</v>
      </c>
      <c r="B9" s="62" t="s">
        <v>117</v>
      </c>
      <c r="C9" s="72">
        <v>574</v>
      </c>
      <c r="D9" s="73">
        <v>1738</v>
      </c>
      <c r="E9" s="73">
        <v>230</v>
      </c>
      <c r="F9" s="73">
        <v>7</v>
      </c>
      <c r="G9" s="73">
        <v>1</v>
      </c>
      <c r="H9" s="74">
        <v>2550</v>
      </c>
      <c r="I9" s="34">
        <v>0.64429999999999998</v>
      </c>
    </row>
    <row r="10" spans="1:9" ht="15.5" x14ac:dyDescent="0.35">
      <c r="A10" s="63" t="s">
        <v>23</v>
      </c>
      <c r="B10" s="63" t="s">
        <v>24</v>
      </c>
      <c r="C10" s="75">
        <v>134</v>
      </c>
      <c r="D10" s="76">
        <v>639</v>
      </c>
      <c r="E10" s="76">
        <v>122</v>
      </c>
      <c r="F10" s="76">
        <v>4</v>
      </c>
      <c r="G10" s="76">
        <v>0</v>
      </c>
      <c r="H10" s="77">
        <v>899</v>
      </c>
      <c r="I10" s="35">
        <v>0.2271</v>
      </c>
    </row>
    <row r="11" spans="1:9" ht="15.5" x14ac:dyDescent="0.35">
      <c r="A11" s="63" t="s">
        <v>23</v>
      </c>
      <c r="B11" s="63" t="s">
        <v>25</v>
      </c>
      <c r="C11" s="75">
        <v>36</v>
      </c>
      <c r="D11" s="76">
        <v>206</v>
      </c>
      <c r="E11" s="76">
        <v>88</v>
      </c>
      <c r="F11" s="76">
        <v>0</v>
      </c>
      <c r="G11" s="76">
        <v>0</v>
      </c>
      <c r="H11" s="77">
        <v>330</v>
      </c>
      <c r="I11" s="35">
        <v>8.3400000000000002E-2</v>
      </c>
    </row>
    <row r="12" spans="1:9" ht="15.5" x14ac:dyDescent="0.35">
      <c r="A12" s="63" t="s">
        <v>23</v>
      </c>
      <c r="B12" s="63" t="s">
        <v>116</v>
      </c>
      <c r="C12" s="75">
        <v>0</v>
      </c>
      <c r="D12" s="76">
        <v>25</v>
      </c>
      <c r="E12" s="76">
        <v>7</v>
      </c>
      <c r="F12" s="76">
        <v>0</v>
      </c>
      <c r="G12" s="76">
        <v>0</v>
      </c>
      <c r="H12" s="77">
        <v>32</v>
      </c>
      <c r="I12" s="35">
        <v>8.0999999999999996E-3</v>
      </c>
    </row>
    <row r="13" spans="1:9" ht="15.5" x14ac:dyDescent="0.35">
      <c r="A13" s="63" t="s">
        <v>23</v>
      </c>
      <c r="B13" s="63" t="s">
        <v>115</v>
      </c>
      <c r="C13" s="75">
        <v>370</v>
      </c>
      <c r="D13" s="76">
        <v>842</v>
      </c>
      <c r="E13" s="76">
        <v>13</v>
      </c>
      <c r="F13" s="76">
        <v>3</v>
      </c>
      <c r="G13" s="76">
        <v>1</v>
      </c>
      <c r="H13" s="77">
        <v>1229</v>
      </c>
      <c r="I13" s="35">
        <v>0.3105</v>
      </c>
    </row>
    <row r="14" spans="1:9" ht="15.5" x14ac:dyDescent="0.35">
      <c r="A14" s="63" t="s">
        <v>23</v>
      </c>
      <c r="B14" s="63" t="s">
        <v>114</v>
      </c>
      <c r="C14" s="75">
        <v>0</v>
      </c>
      <c r="D14" s="76">
        <v>0</v>
      </c>
      <c r="E14" s="76">
        <v>0</v>
      </c>
      <c r="F14" s="76">
        <v>0</v>
      </c>
      <c r="G14" s="76">
        <v>0</v>
      </c>
      <c r="H14" s="77">
        <v>0</v>
      </c>
      <c r="I14" s="35">
        <v>0</v>
      </c>
    </row>
    <row r="15" spans="1:9" ht="15.5" x14ac:dyDescent="0.35">
      <c r="A15" s="63" t="s">
        <v>23</v>
      </c>
      <c r="B15" s="63" t="s">
        <v>113</v>
      </c>
      <c r="C15" s="75">
        <v>0</v>
      </c>
      <c r="D15" s="76">
        <v>2</v>
      </c>
      <c r="E15" s="76">
        <v>0</v>
      </c>
      <c r="F15" s="76">
        <v>0</v>
      </c>
      <c r="G15" s="76">
        <v>0</v>
      </c>
      <c r="H15" s="77">
        <v>2</v>
      </c>
      <c r="I15" s="35">
        <v>5.0000000000000001E-4</v>
      </c>
    </row>
    <row r="16" spans="1:9" ht="15.5" x14ac:dyDescent="0.35">
      <c r="A16" s="63" t="s">
        <v>23</v>
      </c>
      <c r="B16" s="63" t="s">
        <v>316</v>
      </c>
      <c r="C16" s="75">
        <v>0</v>
      </c>
      <c r="D16" s="76">
        <v>1</v>
      </c>
      <c r="E16" s="76">
        <v>0</v>
      </c>
      <c r="F16" s="76">
        <v>0</v>
      </c>
      <c r="G16" s="76">
        <v>0</v>
      </c>
      <c r="H16" s="77">
        <v>1</v>
      </c>
      <c r="I16" s="35">
        <v>2.9999999999999997E-4</v>
      </c>
    </row>
    <row r="17" spans="1:9" ht="15.5" x14ac:dyDescent="0.35">
      <c r="A17" s="63" t="s">
        <v>23</v>
      </c>
      <c r="B17" s="63" t="s">
        <v>112</v>
      </c>
      <c r="C17" s="75">
        <v>13</v>
      </c>
      <c r="D17" s="76">
        <v>1</v>
      </c>
      <c r="E17" s="76">
        <v>0</v>
      </c>
      <c r="F17" s="76">
        <v>0</v>
      </c>
      <c r="G17" s="76">
        <v>0</v>
      </c>
      <c r="H17" s="77">
        <v>14</v>
      </c>
      <c r="I17" s="35">
        <v>3.5000000000000001E-3</v>
      </c>
    </row>
    <row r="18" spans="1:9" ht="15.5" x14ac:dyDescent="0.35">
      <c r="A18" s="63" t="s">
        <v>23</v>
      </c>
      <c r="B18" s="63" t="s">
        <v>111</v>
      </c>
      <c r="C18" s="75">
        <v>0</v>
      </c>
      <c r="D18" s="76">
        <v>0</v>
      </c>
      <c r="E18" s="76">
        <v>0</v>
      </c>
      <c r="F18" s="76">
        <v>0</v>
      </c>
      <c r="G18" s="76">
        <v>0</v>
      </c>
      <c r="H18" s="77">
        <v>0</v>
      </c>
      <c r="I18" s="35">
        <v>0</v>
      </c>
    </row>
    <row r="19" spans="1:9" ht="15.5" x14ac:dyDescent="0.35">
      <c r="A19" s="63" t="s">
        <v>23</v>
      </c>
      <c r="B19" s="63" t="s">
        <v>110</v>
      </c>
      <c r="C19" s="75">
        <v>11</v>
      </c>
      <c r="D19" s="76">
        <v>17</v>
      </c>
      <c r="E19" s="76">
        <v>0</v>
      </c>
      <c r="F19" s="76">
        <v>0</v>
      </c>
      <c r="G19" s="76">
        <v>0</v>
      </c>
      <c r="H19" s="77">
        <v>28</v>
      </c>
      <c r="I19" s="35">
        <v>7.1000000000000004E-3</v>
      </c>
    </row>
    <row r="20" spans="1:9" ht="15.5" x14ac:dyDescent="0.35">
      <c r="A20" s="63" t="s">
        <v>23</v>
      </c>
      <c r="B20" s="63" t="s">
        <v>410</v>
      </c>
      <c r="C20" s="75">
        <v>10</v>
      </c>
      <c r="D20" s="76">
        <v>5</v>
      </c>
      <c r="E20" s="76">
        <v>0</v>
      </c>
      <c r="F20" s="76">
        <v>0</v>
      </c>
      <c r="G20" s="76">
        <v>0</v>
      </c>
      <c r="H20" s="77">
        <v>15</v>
      </c>
      <c r="I20" s="35">
        <v>3.8E-3</v>
      </c>
    </row>
    <row r="21" spans="1:9" ht="15.5" x14ac:dyDescent="0.35">
      <c r="A21" s="63" t="s">
        <v>23</v>
      </c>
      <c r="B21" s="63" t="s">
        <v>109</v>
      </c>
      <c r="C21" s="75">
        <v>0</v>
      </c>
      <c r="D21" s="76">
        <v>0</v>
      </c>
      <c r="E21" s="76">
        <v>0</v>
      </c>
      <c r="F21" s="76">
        <v>0</v>
      </c>
      <c r="G21" s="76">
        <v>0</v>
      </c>
      <c r="H21" s="77">
        <v>0</v>
      </c>
      <c r="I21" s="35">
        <v>0</v>
      </c>
    </row>
    <row r="22" spans="1:9" ht="15.5" x14ac:dyDescent="0.35">
      <c r="A22" s="62" t="s">
        <v>26</v>
      </c>
      <c r="B22" s="62" t="s">
        <v>108</v>
      </c>
      <c r="C22" s="78">
        <v>2</v>
      </c>
      <c r="D22" s="78">
        <v>3</v>
      </c>
      <c r="E22" s="78">
        <v>63</v>
      </c>
      <c r="F22" s="78">
        <v>0</v>
      </c>
      <c r="G22" s="78">
        <v>0</v>
      </c>
      <c r="H22" s="79">
        <v>68</v>
      </c>
      <c r="I22" s="36">
        <v>1.72E-2</v>
      </c>
    </row>
    <row r="23" spans="1:9" ht="15.5" x14ac:dyDescent="0.35">
      <c r="A23" s="63" t="s">
        <v>26</v>
      </c>
      <c r="B23" s="63" t="s">
        <v>27</v>
      </c>
      <c r="C23" s="75">
        <v>2</v>
      </c>
      <c r="D23" s="76">
        <v>2</v>
      </c>
      <c r="E23" s="76">
        <v>0</v>
      </c>
      <c r="F23" s="76">
        <v>0</v>
      </c>
      <c r="G23" s="76">
        <v>0</v>
      </c>
      <c r="H23" s="77">
        <v>4</v>
      </c>
      <c r="I23" s="35">
        <v>1E-3</v>
      </c>
    </row>
    <row r="24" spans="1:9" ht="15.5" x14ac:dyDescent="0.35">
      <c r="A24" s="63" t="s">
        <v>26</v>
      </c>
      <c r="B24" s="63" t="s">
        <v>28</v>
      </c>
      <c r="C24" s="75">
        <v>0</v>
      </c>
      <c r="D24" s="76">
        <v>0</v>
      </c>
      <c r="E24" s="76">
        <v>0</v>
      </c>
      <c r="F24" s="76">
        <v>0</v>
      </c>
      <c r="G24" s="76">
        <v>0</v>
      </c>
      <c r="H24" s="77">
        <v>0</v>
      </c>
      <c r="I24" s="35">
        <v>0</v>
      </c>
    </row>
    <row r="25" spans="1:9" ht="15.5" x14ac:dyDescent="0.35">
      <c r="A25" s="63" t="s">
        <v>26</v>
      </c>
      <c r="B25" s="63" t="s">
        <v>29</v>
      </c>
      <c r="C25" s="75">
        <v>0</v>
      </c>
      <c r="D25" s="76">
        <v>0</v>
      </c>
      <c r="E25" s="76">
        <v>0</v>
      </c>
      <c r="F25" s="76">
        <v>0</v>
      </c>
      <c r="G25" s="76">
        <v>0</v>
      </c>
      <c r="H25" s="77">
        <v>0</v>
      </c>
      <c r="I25" s="35">
        <v>0</v>
      </c>
    </row>
    <row r="26" spans="1:9" ht="15.5" x14ac:dyDescent="0.35">
      <c r="A26" s="63" t="s">
        <v>26</v>
      </c>
      <c r="B26" s="63" t="s">
        <v>30</v>
      </c>
      <c r="C26" s="75">
        <v>0</v>
      </c>
      <c r="D26" s="76">
        <v>0</v>
      </c>
      <c r="E26" s="76">
        <v>0</v>
      </c>
      <c r="F26" s="76">
        <v>0</v>
      </c>
      <c r="G26" s="76">
        <v>0</v>
      </c>
      <c r="H26" s="77">
        <v>0</v>
      </c>
      <c r="I26" s="35">
        <v>0</v>
      </c>
    </row>
    <row r="27" spans="1:9" ht="15.5" x14ac:dyDescent="0.35">
      <c r="A27" s="63" t="s">
        <v>26</v>
      </c>
      <c r="B27" s="63" t="s">
        <v>32</v>
      </c>
      <c r="C27" s="75">
        <v>0</v>
      </c>
      <c r="D27" s="76">
        <v>1</v>
      </c>
      <c r="E27" s="76">
        <v>0</v>
      </c>
      <c r="F27" s="76">
        <v>0</v>
      </c>
      <c r="G27" s="76">
        <v>0</v>
      </c>
      <c r="H27" s="77">
        <v>1</v>
      </c>
      <c r="I27" s="35">
        <v>2.9999999999999997E-4</v>
      </c>
    </row>
    <row r="28" spans="1:9" ht="15.5" x14ac:dyDescent="0.35">
      <c r="A28" s="63" t="s">
        <v>26</v>
      </c>
      <c r="B28" s="63" t="s">
        <v>107</v>
      </c>
      <c r="C28" s="75">
        <v>0</v>
      </c>
      <c r="D28" s="76">
        <v>0</v>
      </c>
      <c r="E28" s="76">
        <v>63</v>
      </c>
      <c r="F28" s="76">
        <v>0</v>
      </c>
      <c r="G28" s="76">
        <v>0</v>
      </c>
      <c r="H28" s="77">
        <v>63</v>
      </c>
      <c r="I28" s="35">
        <v>1.5900000000000001E-2</v>
      </c>
    </row>
    <row r="29" spans="1:9" ht="15.5" x14ac:dyDescent="0.35">
      <c r="A29" s="62" t="s">
        <v>104</v>
      </c>
      <c r="B29" s="62" t="s">
        <v>106</v>
      </c>
      <c r="C29" s="78">
        <v>0</v>
      </c>
      <c r="D29" s="78">
        <v>3</v>
      </c>
      <c r="E29" s="78">
        <v>0</v>
      </c>
      <c r="F29" s="78">
        <v>0</v>
      </c>
      <c r="G29" s="78">
        <v>0</v>
      </c>
      <c r="H29" s="79">
        <v>3</v>
      </c>
      <c r="I29" s="36">
        <v>8.0000000000000004E-4</v>
      </c>
    </row>
    <row r="30" spans="1:9" ht="15.5" x14ac:dyDescent="0.35">
      <c r="A30" s="63" t="s">
        <v>104</v>
      </c>
      <c r="B30" s="63" t="s">
        <v>104</v>
      </c>
      <c r="C30" s="75">
        <v>0</v>
      </c>
      <c r="D30" s="76">
        <v>3</v>
      </c>
      <c r="E30" s="76">
        <v>0</v>
      </c>
      <c r="F30" s="76">
        <v>0</v>
      </c>
      <c r="G30" s="76">
        <v>0</v>
      </c>
      <c r="H30" s="77">
        <v>3</v>
      </c>
      <c r="I30" s="35">
        <v>8.0000000000000004E-4</v>
      </c>
    </row>
    <row r="31" spans="1:9" ht="15.5" x14ac:dyDescent="0.35">
      <c r="A31" s="63" t="s">
        <v>104</v>
      </c>
      <c r="B31" s="63" t="s">
        <v>105</v>
      </c>
      <c r="C31" s="75">
        <v>0</v>
      </c>
      <c r="D31" s="76">
        <v>0</v>
      </c>
      <c r="E31" s="76">
        <v>0</v>
      </c>
      <c r="F31" s="76">
        <v>0</v>
      </c>
      <c r="G31" s="76">
        <v>0</v>
      </c>
      <c r="H31" s="77">
        <v>0</v>
      </c>
      <c r="I31" s="35">
        <v>0</v>
      </c>
    </row>
    <row r="32" spans="1:9" ht="15.5" x14ac:dyDescent="0.35">
      <c r="A32" s="63" t="s">
        <v>104</v>
      </c>
      <c r="B32" s="63" t="s">
        <v>103</v>
      </c>
      <c r="C32" s="75">
        <v>0</v>
      </c>
      <c r="D32" s="76">
        <v>0</v>
      </c>
      <c r="E32" s="76">
        <v>0</v>
      </c>
      <c r="F32" s="76">
        <v>0</v>
      </c>
      <c r="G32" s="76">
        <v>0</v>
      </c>
      <c r="H32" s="77">
        <v>0</v>
      </c>
      <c r="I32" s="35">
        <v>0</v>
      </c>
    </row>
    <row r="33" spans="1:9" ht="15.5" x14ac:dyDescent="0.35">
      <c r="A33" s="62" t="s">
        <v>33</v>
      </c>
      <c r="B33" s="62" t="s">
        <v>102</v>
      </c>
      <c r="C33" s="78">
        <v>67</v>
      </c>
      <c r="D33" s="78">
        <v>391</v>
      </c>
      <c r="E33" s="78">
        <v>45</v>
      </c>
      <c r="F33" s="78">
        <v>0</v>
      </c>
      <c r="G33" s="78">
        <v>0</v>
      </c>
      <c r="H33" s="79">
        <v>503</v>
      </c>
      <c r="I33" s="36">
        <v>0.12709999999999999</v>
      </c>
    </row>
    <row r="34" spans="1:9" ht="15.5" x14ac:dyDescent="0.35">
      <c r="A34" s="63" t="s">
        <v>33</v>
      </c>
      <c r="B34" s="63" t="s">
        <v>34</v>
      </c>
      <c r="C34" s="75">
        <v>55</v>
      </c>
      <c r="D34" s="76">
        <v>310</v>
      </c>
      <c r="E34" s="76">
        <v>18</v>
      </c>
      <c r="F34" s="76">
        <v>0</v>
      </c>
      <c r="G34" s="76">
        <v>0</v>
      </c>
      <c r="H34" s="77">
        <v>383</v>
      </c>
      <c r="I34" s="35">
        <v>9.6799999999999997E-2</v>
      </c>
    </row>
    <row r="35" spans="1:9" ht="15.5" x14ac:dyDescent="0.35">
      <c r="A35" s="63" t="s">
        <v>33</v>
      </c>
      <c r="B35" s="63" t="s">
        <v>101</v>
      </c>
      <c r="C35" s="75">
        <v>0</v>
      </c>
      <c r="D35" s="76">
        <v>0</v>
      </c>
      <c r="E35" s="76">
        <v>0</v>
      </c>
      <c r="F35" s="76">
        <v>0</v>
      </c>
      <c r="G35" s="76">
        <v>0</v>
      </c>
      <c r="H35" s="77">
        <v>0</v>
      </c>
      <c r="I35" s="35">
        <v>0</v>
      </c>
    </row>
    <row r="36" spans="1:9" ht="15.5" x14ac:dyDescent="0.35">
      <c r="A36" s="63" t="s">
        <v>33</v>
      </c>
      <c r="B36" s="63" t="s">
        <v>100</v>
      </c>
      <c r="C36" s="75">
        <v>12</v>
      </c>
      <c r="D36" s="76">
        <v>81</v>
      </c>
      <c r="E36" s="76">
        <v>27</v>
      </c>
      <c r="F36" s="76">
        <v>0</v>
      </c>
      <c r="G36" s="76">
        <v>0</v>
      </c>
      <c r="H36" s="77">
        <v>120</v>
      </c>
      <c r="I36" s="35">
        <v>3.0300000000000001E-2</v>
      </c>
    </row>
    <row r="37" spans="1:9" ht="15.5" x14ac:dyDescent="0.35">
      <c r="A37" s="63" t="s">
        <v>33</v>
      </c>
      <c r="B37" s="63" t="s">
        <v>99</v>
      </c>
      <c r="C37" s="75">
        <v>0</v>
      </c>
      <c r="D37" s="76">
        <v>0</v>
      </c>
      <c r="E37" s="76">
        <v>0</v>
      </c>
      <c r="F37" s="76">
        <v>0</v>
      </c>
      <c r="G37" s="76">
        <v>0</v>
      </c>
      <c r="H37" s="77">
        <v>0</v>
      </c>
      <c r="I37" s="35">
        <v>0</v>
      </c>
    </row>
    <row r="38" spans="1:9" ht="15.5" x14ac:dyDescent="0.35">
      <c r="A38" s="62" t="s">
        <v>97</v>
      </c>
      <c r="B38" s="62" t="s">
        <v>98</v>
      </c>
      <c r="C38" s="78">
        <v>249</v>
      </c>
      <c r="D38" s="78">
        <v>566</v>
      </c>
      <c r="E38" s="78">
        <v>19</v>
      </c>
      <c r="F38" s="78">
        <v>0</v>
      </c>
      <c r="G38" s="78">
        <v>0</v>
      </c>
      <c r="H38" s="79">
        <v>834</v>
      </c>
      <c r="I38" s="36">
        <v>0.2107</v>
      </c>
    </row>
    <row r="39" spans="1:9" ht="15.5" x14ac:dyDescent="0.35">
      <c r="A39" s="64" t="s">
        <v>97</v>
      </c>
      <c r="B39" s="64" t="s">
        <v>31</v>
      </c>
      <c r="C39" s="80">
        <v>32</v>
      </c>
      <c r="D39" s="80">
        <v>217</v>
      </c>
      <c r="E39" s="80">
        <v>8</v>
      </c>
      <c r="F39" s="80">
        <v>0</v>
      </c>
      <c r="G39" s="80">
        <v>0</v>
      </c>
      <c r="H39" s="80">
        <v>257</v>
      </c>
      <c r="I39" s="33">
        <v>6.4899999999999999E-2</v>
      </c>
    </row>
    <row r="40" spans="1:9" ht="15.5" x14ac:dyDescent="0.35">
      <c r="A40" s="64" t="s">
        <v>97</v>
      </c>
      <c r="B40" s="64" t="s">
        <v>96</v>
      </c>
      <c r="C40" s="80">
        <v>217</v>
      </c>
      <c r="D40" s="80">
        <v>349</v>
      </c>
      <c r="E40" s="80">
        <v>11</v>
      </c>
      <c r="F40" s="80">
        <v>0</v>
      </c>
      <c r="G40" s="80">
        <v>0</v>
      </c>
      <c r="H40" s="80">
        <v>577</v>
      </c>
      <c r="I40" s="33">
        <v>0.14580000000000001</v>
      </c>
    </row>
    <row r="41" spans="1:9" ht="15.5" x14ac:dyDescent="0.35">
      <c r="A41" s="65" t="s">
        <v>93</v>
      </c>
      <c r="B41" s="65" t="s">
        <v>94</v>
      </c>
      <c r="C41" s="81">
        <v>892</v>
      </c>
      <c r="D41" s="82">
        <v>2701</v>
      </c>
      <c r="E41" s="82">
        <v>357</v>
      </c>
      <c r="F41" s="82">
        <v>7</v>
      </c>
      <c r="G41" s="82">
        <v>1</v>
      </c>
      <c r="H41" s="82">
        <v>3958</v>
      </c>
      <c r="I41" s="37">
        <v>1</v>
      </c>
    </row>
    <row r="42" spans="1:9" ht="18.75" customHeight="1" x14ac:dyDescent="0.35">
      <c r="B42" s="70"/>
      <c r="C42" s="91"/>
      <c r="D42" s="91"/>
      <c r="E42" s="91"/>
      <c r="F42" s="91"/>
      <c r="G42" s="91"/>
      <c r="H42" s="91"/>
      <c r="I42" s="43"/>
    </row>
    <row r="43" spans="1:9" ht="18.75" customHeight="1" x14ac:dyDescent="0.35">
      <c r="A43" s="112" t="s">
        <v>413</v>
      </c>
      <c r="B43" s="70"/>
      <c r="C43" s="91"/>
      <c r="D43" s="91"/>
      <c r="E43" s="91"/>
      <c r="F43" s="91"/>
      <c r="G43" s="91"/>
      <c r="H43" s="91"/>
      <c r="I43" s="43"/>
    </row>
    <row r="44" spans="1:9" ht="18.75" customHeight="1" x14ac:dyDescent="0.35">
      <c r="A44" s="112"/>
      <c r="B44" s="70"/>
      <c r="C44" s="91"/>
      <c r="D44" s="91"/>
      <c r="E44" s="91"/>
      <c r="F44" s="91"/>
      <c r="G44" s="91"/>
      <c r="H44" s="91"/>
      <c r="I44" s="43"/>
    </row>
    <row r="45" spans="1:9" x14ac:dyDescent="0.25">
      <c r="A45" s="41" t="s">
        <v>35</v>
      </c>
      <c r="B45" s="179">
        <f>Cover_sheet!B23</f>
        <v>45036</v>
      </c>
    </row>
    <row r="46" spans="1:9" x14ac:dyDescent="0.25">
      <c r="A46" s="41" t="s">
        <v>36</v>
      </c>
      <c r="B46" s="179">
        <f>Cover_sheet!B24</f>
        <v>45064</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453125" style="105" bestFit="1" customWidth="1"/>
    <col min="2" max="3" width="13.453125" style="105" customWidth="1"/>
    <col min="4" max="4" width="29.54296875" style="105" bestFit="1" customWidth="1"/>
    <col min="5" max="16384" width="9.08984375" style="105"/>
  </cols>
  <sheetData>
    <row r="1" spans="1:4" ht="28" x14ac:dyDescent="0.6">
      <c r="A1" s="111" t="s">
        <v>306</v>
      </c>
    </row>
    <row r="3" spans="1:4" ht="15.5" x14ac:dyDescent="0.35">
      <c r="A3" s="106" t="s">
        <v>339</v>
      </c>
      <c r="B3" s="106" t="s">
        <v>312</v>
      </c>
      <c r="C3" s="106" t="s">
        <v>313</v>
      </c>
      <c r="D3" s="107" t="s">
        <v>360</v>
      </c>
    </row>
    <row r="4" spans="1:4" ht="15.5" x14ac:dyDescent="0.35">
      <c r="A4" s="64" t="s">
        <v>181</v>
      </c>
      <c r="B4" s="64" t="s">
        <v>61</v>
      </c>
      <c r="C4" s="64" t="s">
        <v>48</v>
      </c>
      <c r="D4" s="108" t="s">
        <v>38</v>
      </c>
    </row>
    <row r="5" spans="1:4" ht="15.5" x14ac:dyDescent="0.35">
      <c r="A5" s="64" t="s">
        <v>198</v>
      </c>
      <c r="B5" s="64" t="s">
        <v>63</v>
      </c>
      <c r="C5" s="64" t="s">
        <v>49</v>
      </c>
      <c r="D5" s="108" t="s">
        <v>39</v>
      </c>
    </row>
    <row r="6" spans="1:4" ht="15.5" x14ac:dyDescent="0.35">
      <c r="A6" s="64" t="s">
        <v>199</v>
      </c>
      <c r="B6" s="64" t="s">
        <v>64</v>
      </c>
      <c r="C6" s="64" t="s">
        <v>49</v>
      </c>
      <c r="D6" s="108" t="s">
        <v>39</v>
      </c>
    </row>
    <row r="7" spans="1:4" ht="15.5" x14ac:dyDescent="0.35">
      <c r="A7" s="64" t="s">
        <v>200</v>
      </c>
      <c r="B7" s="64" t="s">
        <v>69</v>
      </c>
      <c r="C7" s="64" t="s">
        <v>50</v>
      </c>
      <c r="D7" s="108" t="s">
        <v>40</v>
      </c>
    </row>
    <row r="8" spans="1:4" ht="15.5" x14ac:dyDescent="0.35">
      <c r="A8" s="64" t="s">
        <v>201</v>
      </c>
      <c r="B8" s="64" t="s">
        <v>70</v>
      </c>
      <c r="C8" s="64" t="s">
        <v>50</v>
      </c>
      <c r="D8" s="108" t="s">
        <v>40</v>
      </c>
    </row>
    <row r="9" spans="1:4" ht="15.5" x14ac:dyDescent="0.35">
      <c r="A9" s="64" t="s">
        <v>203</v>
      </c>
      <c r="B9" s="64" t="s">
        <v>202</v>
      </c>
      <c r="C9" s="64" t="s">
        <v>51</v>
      </c>
      <c r="D9" s="108" t="s">
        <v>41</v>
      </c>
    </row>
    <row r="10" spans="1:4" ht="15.5" x14ac:dyDescent="0.35">
      <c r="A10" s="64" t="s">
        <v>204</v>
      </c>
      <c r="B10" s="64" t="s">
        <v>90</v>
      </c>
      <c r="C10" s="64" t="s">
        <v>55</v>
      </c>
      <c r="D10" s="108" t="s">
        <v>45</v>
      </c>
    </row>
    <row r="11" spans="1:4" ht="15.5" x14ac:dyDescent="0.35">
      <c r="A11" s="64" t="s">
        <v>206</v>
      </c>
      <c r="B11" s="64" t="s">
        <v>205</v>
      </c>
      <c r="C11" s="64" t="s">
        <v>52</v>
      </c>
      <c r="D11" s="108" t="s">
        <v>194</v>
      </c>
    </row>
    <row r="12" spans="1:4" ht="15.5" x14ac:dyDescent="0.35">
      <c r="A12" s="64" t="s">
        <v>88</v>
      </c>
      <c r="B12" s="64" t="s">
        <v>87</v>
      </c>
      <c r="C12" s="64" t="s">
        <v>54</v>
      </c>
      <c r="D12" s="108" t="s">
        <v>44</v>
      </c>
    </row>
    <row r="13" spans="1:4" ht="15.5" x14ac:dyDescent="0.35">
      <c r="A13" s="64" t="s">
        <v>182</v>
      </c>
      <c r="B13" s="64" t="s">
        <v>58</v>
      </c>
      <c r="C13" s="64" t="s">
        <v>47</v>
      </c>
      <c r="D13" s="108" t="s">
        <v>37</v>
      </c>
    </row>
    <row r="14" spans="1:4" ht="15.5" x14ac:dyDescent="0.35">
      <c r="A14" s="64" t="s">
        <v>207</v>
      </c>
      <c r="B14" s="64" t="s">
        <v>62</v>
      </c>
      <c r="C14" s="64" t="s">
        <v>48</v>
      </c>
      <c r="D14" s="108" t="s">
        <v>38</v>
      </c>
    </row>
    <row r="15" spans="1:4" ht="15.5" x14ac:dyDescent="0.35">
      <c r="A15" s="64" t="s">
        <v>209</v>
      </c>
      <c r="B15" s="64" t="s">
        <v>208</v>
      </c>
      <c r="C15" s="64" t="s">
        <v>48</v>
      </c>
      <c r="D15" s="108" t="s">
        <v>38</v>
      </c>
    </row>
    <row r="16" spans="1:4" ht="15.5" x14ac:dyDescent="0.35">
      <c r="A16" s="64" t="s">
        <v>211</v>
      </c>
      <c r="B16" s="64" t="s">
        <v>210</v>
      </c>
      <c r="C16" s="64" t="s">
        <v>51</v>
      </c>
      <c r="D16" s="108" t="s">
        <v>41</v>
      </c>
    </row>
    <row r="17" spans="1:4" ht="15.5" x14ac:dyDescent="0.35">
      <c r="A17" s="64" t="s">
        <v>213</v>
      </c>
      <c r="B17" s="64" t="s">
        <v>212</v>
      </c>
      <c r="C17" s="64" t="s">
        <v>52</v>
      </c>
      <c r="D17" s="108" t="s">
        <v>194</v>
      </c>
    </row>
    <row r="18" spans="1:4" ht="15.5" x14ac:dyDescent="0.35">
      <c r="A18" s="64" t="s">
        <v>214</v>
      </c>
      <c r="B18" s="64" t="s">
        <v>59</v>
      </c>
      <c r="C18" s="64" t="s">
        <v>47</v>
      </c>
      <c r="D18" s="108" t="s">
        <v>37</v>
      </c>
    </row>
    <row r="19" spans="1:4" ht="15.5" x14ac:dyDescent="0.35">
      <c r="A19" s="64" t="s">
        <v>216</v>
      </c>
      <c r="B19" s="64" t="s">
        <v>215</v>
      </c>
      <c r="C19" s="64" t="s">
        <v>50</v>
      </c>
      <c r="D19" s="108" t="s">
        <v>40</v>
      </c>
    </row>
    <row r="20" spans="1:4" ht="15.5" x14ac:dyDescent="0.35">
      <c r="A20" s="64" t="s">
        <v>218</v>
      </c>
      <c r="B20" s="64" t="s">
        <v>217</v>
      </c>
      <c r="C20" s="64" t="s">
        <v>52</v>
      </c>
      <c r="D20" s="108" t="s">
        <v>194</v>
      </c>
    </row>
    <row r="21" spans="1:4" ht="15.5" x14ac:dyDescent="0.35">
      <c r="A21" s="64" t="s">
        <v>184</v>
      </c>
      <c r="B21" s="64" t="s">
        <v>183</v>
      </c>
      <c r="C21" s="64" t="s">
        <v>48</v>
      </c>
      <c r="D21" s="108" t="s">
        <v>38</v>
      </c>
    </row>
    <row r="22" spans="1:4" ht="15.5" x14ac:dyDescent="0.35">
      <c r="A22" s="64" t="s">
        <v>219</v>
      </c>
      <c r="B22" s="64" t="s">
        <v>71</v>
      </c>
      <c r="C22" s="64" t="s">
        <v>50</v>
      </c>
      <c r="D22" s="108" t="s">
        <v>40</v>
      </c>
    </row>
    <row r="23" spans="1:4" ht="15.5" x14ac:dyDescent="0.35">
      <c r="A23" s="64" t="s">
        <v>220</v>
      </c>
      <c r="B23" s="64" t="s">
        <v>91</v>
      </c>
      <c r="C23" s="64" t="s">
        <v>55</v>
      </c>
      <c r="D23" s="108" t="s">
        <v>45</v>
      </c>
    </row>
    <row r="24" spans="1:4" ht="15.5" x14ac:dyDescent="0.35">
      <c r="A24" s="64" t="s">
        <v>221</v>
      </c>
      <c r="B24" s="64" t="s">
        <v>92</v>
      </c>
      <c r="C24" s="64" t="s">
        <v>55</v>
      </c>
      <c r="D24" s="108" t="s">
        <v>45</v>
      </c>
    </row>
    <row r="25" spans="1:4" ht="15.5" x14ac:dyDescent="0.35">
      <c r="A25" s="64" t="s">
        <v>223</v>
      </c>
      <c r="B25" s="64" t="s">
        <v>222</v>
      </c>
      <c r="C25" s="64" t="s">
        <v>52</v>
      </c>
      <c r="D25" s="108" t="s">
        <v>194</v>
      </c>
    </row>
    <row r="26" spans="1:4" ht="15.5" x14ac:dyDescent="0.35">
      <c r="A26" s="64" t="s">
        <v>224</v>
      </c>
      <c r="B26" s="64" t="s">
        <v>80</v>
      </c>
      <c r="C26" s="64" t="s">
        <v>52</v>
      </c>
      <c r="D26" s="108" t="s">
        <v>194</v>
      </c>
    </row>
    <row r="27" spans="1:4" ht="15.5" x14ac:dyDescent="0.35">
      <c r="A27" s="64" t="s">
        <v>186</v>
      </c>
      <c r="B27" s="64" t="s">
        <v>185</v>
      </c>
      <c r="C27" s="64" t="s">
        <v>54</v>
      </c>
      <c r="D27" s="108" t="s">
        <v>44</v>
      </c>
    </row>
    <row r="28" spans="1:4" ht="15.5" x14ac:dyDescent="0.35">
      <c r="A28" s="64" t="s">
        <v>226</v>
      </c>
      <c r="B28" s="64" t="s">
        <v>225</v>
      </c>
      <c r="C28" s="64" t="s">
        <v>54</v>
      </c>
      <c r="D28" s="108" t="s">
        <v>44</v>
      </c>
    </row>
    <row r="29" spans="1:4" ht="15.5" x14ac:dyDescent="0.35">
      <c r="A29" s="64" t="s">
        <v>227</v>
      </c>
      <c r="B29" s="64" t="s">
        <v>81</v>
      </c>
      <c r="C29" s="64" t="s">
        <v>52</v>
      </c>
      <c r="D29" s="108" t="s">
        <v>194</v>
      </c>
    </row>
    <row r="30" spans="1:4" ht="15.5" x14ac:dyDescent="0.35">
      <c r="A30" s="64" t="s">
        <v>82</v>
      </c>
      <c r="B30" s="64" t="s">
        <v>228</v>
      </c>
      <c r="C30" s="64" t="s">
        <v>52</v>
      </c>
      <c r="D30" s="108" t="s">
        <v>194</v>
      </c>
    </row>
    <row r="31" spans="1:4" ht="15.5" x14ac:dyDescent="0.35">
      <c r="A31" s="64" t="s">
        <v>230</v>
      </c>
      <c r="B31" s="64" t="s">
        <v>229</v>
      </c>
      <c r="C31" s="64" t="s">
        <v>52</v>
      </c>
      <c r="D31" s="108" t="s">
        <v>194</v>
      </c>
    </row>
    <row r="32" spans="1:4" ht="15.5" x14ac:dyDescent="0.35">
      <c r="A32" s="64" t="s">
        <v>231</v>
      </c>
      <c r="B32" s="64" t="s">
        <v>73</v>
      </c>
      <c r="C32" s="64" t="s">
        <v>50</v>
      </c>
      <c r="D32" s="108" t="s">
        <v>40</v>
      </c>
    </row>
    <row r="33" spans="1:4" ht="15.5" x14ac:dyDescent="0.35">
      <c r="A33" s="64" t="s">
        <v>233</v>
      </c>
      <c r="B33" s="64" t="s">
        <v>232</v>
      </c>
      <c r="C33" s="64" t="s">
        <v>51</v>
      </c>
      <c r="D33" s="108" t="s">
        <v>41</v>
      </c>
    </row>
    <row r="34" spans="1:4" ht="15.5" x14ac:dyDescent="0.35">
      <c r="A34" s="64" t="s">
        <v>235</v>
      </c>
      <c r="B34" s="64" t="s">
        <v>234</v>
      </c>
      <c r="C34" s="64" t="s">
        <v>51</v>
      </c>
      <c r="D34" s="108" t="s">
        <v>41</v>
      </c>
    </row>
    <row r="35" spans="1:4" ht="15.5" x14ac:dyDescent="0.35">
      <c r="A35" s="64" t="s">
        <v>237</v>
      </c>
      <c r="B35" s="64" t="s">
        <v>236</v>
      </c>
      <c r="C35" s="64" t="s">
        <v>51</v>
      </c>
      <c r="D35" s="108" t="s">
        <v>41</v>
      </c>
    </row>
    <row r="36" spans="1:4" ht="15.5" x14ac:dyDescent="0.35">
      <c r="A36" s="64" t="s">
        <v>239</v>
      </c>
      <c r="B36" s="64" t="s">
        <v>238</v>
      </c>
      <c r="C36" s="64" t="s">
        <v>54</v>
      </c>
      <c r="D36" s="108" t="s">
        <v>44</v>
      </c>
    </row>
    <row r="37" spans="1:4" ht="15.5" x14ac:dyDescent="0.35">
      <c r="A37" s="64" t="s">
        <v>240</v>
      </c>
      <c r="B37" s="64" t="s">
        <v>74</v>
      </c>
      <c r="C37" s="64" t="s">
        <v>51</v>
      </c>
      <c r="D37" s="108" t="s">
        <v>41</v>
      </c>
    </row>
    <row r="38" spans="1:4" ht="15.5" x14ac:dyDescent="0.35">
      <c r="A38" s="64" t="s">
        <v>242</v>
      </c>
      <c r="B38" s="64" t="s">
        <v>241</v>
      </c>
      <c r="C38" s="64" t="s">
        <v>54</v>
      </c>
      <c r="D38" s="108" t="s">
        <v>44</v>
      </c>
    </row>
    <row r="39" spans="1:4" ht="15.5" x14ac:dyDescent="0.35">
      <c r="A39" s="64" t="s">
        <v>188</v>
      </c>
      <c r="B39" s="64" t="s">
        <v>187</v>
      </c>
      <c r="C39" s="64" t="s">
        <v>52</v>
      </c>
      <c r="D39" s="108" t="s">
        <v>194</v>
      </c>
    </row>
    <row r="40" spans="1:4" ht="15.5" x14ac:dyDescent="0.35">
      <c r="A40" s="64" t="s">
        <v>243</v>
      </c>
      <c r="B40" s="64" t="s">
        <v>79</v>
      </c>
      <c r="C40" s="64" t="s">
        <v>52</v>
      </c>
      <c r="D40" s="108" t="s">
        <v>194</v>
      </c>
    </row>
    <row r="41" spans="1:4" ht="15.5" x14ac:dyDescent="0.35">
      <c r="A41" s="64" t="s">
        <v>244</v>
      </c>
      <c r="B41" s="64" t="s">
        <v>83</v>
      </c>
      <c r="C41" s="64" t="s">
        <v>52</v>
      </c>
      <c r="D41" s="108" t="s">
        <v>194</v>
      </c>
    </row>
    <row r="42" spans="1:4" ht="15.5" x14ac:dyDescent="0.35">
      <c r="A42" s="64" t="s">
        <v>246</v>
      </c>
      <c r="B42" s="64" t="s">
        <v>245</v>
      </c>
      <c r="C42" s="64" t="s">
        <v>48</v>
      </c>
      <c r="D42" s="108" t="s">
        <v>38</v>
      </c>
    </row>
    <row r="43" spans="1:4" ht="15.5" x14ac:dyDescent="0.35">
      <c r="A43" s="64" t="s">
        <v>248</v>
      </c>
      <c r="B43" s="64" t="s">
        <v>247</v>
      </c>
      <c r="C43" s="64" t="s">
        <v>49</v>
      </c>
      <c r="D43" s="108" t="s">
        <v>39</v>
      </c>
    </row>
    <row r="44" spans="1:4" ht="15.5" x14ac:dyDescent="0.35">
      <c r="A44" s="64" t="s">
        <v>189</v>
      </c>
      <c r="B44" s="64" t="s">
        <v>65</v>
      </c>
      <c r="C44" s="64" t="s">
        <v>49</v>
      </c>
      <c r="D44" s="108" t="s">
        <v>39</v>
      </c>
    </row>
    <row r="45" spans="1:4" ht="15.5" x14ac:dyDescent="0.35">
      <c r="A45" s="64" t="s">
        <v>249</v>
      </c>
      <c r="B45" s="64" t="s">
        <v>66</v>
      </c>
      <c r="C45" s="64" t="s">
        <v>49</v>
      </c>
      <c r="D45" s="108" t="s">
        <v>39</v>
      </c>
    </row>
    <row r="46" spans="1:4" ht="15.5" x14ac:dyDescent="0.35">
      <c r="A46" s="64" t="s">
        <v>250</v>
      </c>
      <c r="B46" s="64" t="s">
        <v>60</v>
      </c>
      <c r="C46" s="64" t="s">
        <v>47</v>
      </c>
      <c r="D46" s="108" t="s">
        <v>37</v>
      </c>
    </row>
    <row r="47" spans="1:4" ht="15.5" x14ac:dyDescent="0.35">
      <c r="A47" s="64" t="s">
        <v>252</v>
      </c>
      <c r="B47" s="64" t="s">
        <v>251</v>
      </c>
      <c r="C47" s="64" t="s">
        <v>47</v>
      </c>
      <c r="D47" s="108" t="s">
        <v>37</v>
      </c>
    </row>
    <row r="48" spans="1:4" ht="15.5" x14ac:dyDescent="0.35">
      <c r="A48" s="64" t="s">
        <v>253</v>
      </c>
      <c r="B48" s="64" t="s">
        <v>75</v>
      </c>
      <c r="C48" s="64" t="s">
        <v>51</v>
      </c>
      <c r="D48" s="108" t="s">
        <v>41</v>
      </c>
    </row>
    <row r="49" spans="1:4" ht="15.5" x14ac:dyDescent="0.35">
      <c r="A49" s="64" t="s">
        <v>254</v>
      </c>
      <c r="B49" s="64" t="s">
        <v>76</v>
      </c>
      <c r="C49" s="64" t="s">
        <v>51</v>
      </c>
      <c r="D49" s="108" t="s">
        <v>41</v>
      </c>
    </row>
    <row r="50" spans="1:4" ht="15.5" x14ac:dyDescent="0.35">
      <c r="A50" s="64" t="s">
        <v>283</v>
      </c>
      <c r="B50" s="64" t="s">
        <v>67</v>
      </c>
      <c r="C50" s="64" t="s">
        <v>49</v>
      </c>
      <c r="D50" s="108" t="s">
        <v>39</v>
      </c>
    </row>
    <row r="51" spans="1:4" ht="15.5" x14ac:dyDescent="0.35">
      <c r="A51" s="64" t="s">
        <v>256</v>
      </c>
      <c r="B51" s="64" t="s">
        <v>255</v>
      </c>
      <c r="C51" s="64" t="s">
        <v>53</v>
      </c>
      <c r="D51" s="108" t="s">
        <v>43</v>
      </c>
    </row>
    <row r="52" spans="1:4" ht="15.5" x14ac:dyDescent="0.35">
      <c r="A52" s="64" t="s">
        <v>258</v>
      </c>
      <c r="B52" s="64" t="s">
        <v>257</v>
      </c>
      <c r="C52" s="64" t="s">
        <v>53</v>
      </c>
      <c r="D52" s="108" t="s">
        <v>43</v>
      </c>
    </row>
    <row r="53" spans="1:4" ht="15.5" x14ac:dyDescent="0.35">
      <c r="A53" s="64" t="s">
        <v>260</v>
      </c>
      <c r="B53" s="64" t="s">
        <v>259</v>
      </c>
      <c r="C53" s="64" t="s">
        <v>53</v>
      </c>
      <c r="D53" s="108" t="s">
        <v>43</v>
      </c>
    </row>
    <row r="54" spans="1:4" ht="15.5" x14ac:dyDescent="0.35">
      <c r="A54" s="64" t="s">
        <v>262</v>
      </c>
      <c r="B54" s="64" t="s">
        <v>261</v>
      </c>
      <c r="C54" s="64" t="s">
        <v>53</v>
      </c>
      <c r="D54" s="108" t="s">
        <v>43</v>
      </c>
    </row>
    <row r="55" spans="1:4" ht="15.5" x14ac:dyDescent="0.35">
      <c r="A55" s="64" t="s">
        <v>263</v>
      </c>
      <c r="B55" s="64" t="s">
        <v>85</v>
      </c>
      <c r="C55" s="64" t="s">
        <v>53</v>
      </c>
      <c r="D55" s="108" t="s">
        <v>43</v>
      </c>
    </row>
    <row r="56" spans="1:4" ht="15.5" x14ac:dyDescent="0.35">
      <c r="A56" s="64" t="s">
        <v>282</v>
      </c>
      <c r="B56" s="64" t="s">
        <v>264</v>
      </c>
      <c r="C56" s="64" t="s">
        <v>53</v>
      </c>
      <c r="D56" s="108" t="s">
        <v>43</v>
      </c>
    </row>
    <row r="57" spans="1:4" ht="15.5" x14ac:dyDescent="0.35">
      <c r="A57" s="64" t="s">
        <v>281</v>
      </c>
      <c r="B57" s="64" t="s">
        <v>84</v>
      </c>
      <c r="C57" s="64" t="s">
        <v>53</v>
      </c>
      <c r="D57" s="108" t="s">
        <v>43</v>
      </c>
    </row>
    <row r="58" spans="1:4" ht="15.5" x14ac:dyDescent="0.35">
      <c r="A58" s="64" t="s">
        <v>266</v>
      </c>
      <c r="B58" s="64" t="s">
        <v>265</v>
      </c>
      <c r="C58" s="64" t="s">
        <v>53</v>
      </c>
      <c r="D58" s="108" t="s">
        <v>43</v>
      </c>
    </row>
    <row r="59" spans="1:4" ht="15.5" x14ac:dyDescent="0.35">
      <c r="A59" s="64" t="s">
        <v>268</v>
      </c>
      <c r="B59" s="64" t="s">
        <v>267</v>
      </c>
      <c r="C59" s="64" t="s">
        <v>53</v>
      </c>
      <c r="D59" s="108" t="s">
        <v>43</v>
      </c>
    </row>
    <row r="60" spans="1:4" ht="15.5" x14ac:dyDescent="0.35">
      <c r="A60" s="64" t="s">
        <v>270</v>
      </c>
      <c r="B60" s="64" t="s">
        <v>269</v>
      </c>
      <c r="C60" s="64" t="s">
        <v>53</v>
      </c>
      <c r="D60" s="108" t="s">
        <v>43</v>
      </c>
    </row>
    <row r="61" spans="1:4" ht="15.5" x14ac:dyDescent="0.35">
      <c r="A61" s="64" t="s">
        <v>190</v>
      </c>
      <c r="B61" s="64" t="s">
        <v>86</v>
      </c>
      <c r="C61" s="64" t="s">
        <v>53</v>
      </c>
      <c r="D61" s="108" t="s">
        <v>43</v>
      </c>
    </row>
    <row r="62" spans="1:4" ht="15.5" x14ac:dyDescent="0.35">
      <c r="A62" s="64" t="s">
        <v>355</v>
      </c>
      <c r="B62" s="64" t="s">
        <v>191</v>
      </c>
      <c r="C62" s="64" t="s">
        <v>53</v>
      </c>
      <c r="D62" s="108" t="s">
        <v>43</v>
      </c>
    </row>
    <row r="63" spans="1:4" ht="15.5" x14ac:dyDescent="0.35">
      <c r="A63" s="64" t="s">
        <v>271</v>
      </c>
      <c r="B63" s="64" t="s">
        <v>77</v>
      </c>
      <c r="C63" s="64" t="s">
        <v>52</v>
      </c>
      <c r="D63" s="108" t="s">
        <v>194</v>
      </c>
    </row>
    <row r="64" spans="1:4" ht="15.5" x14ac:dyDescent="0.35">
      <c r="A64" s="64" t="s">
        <v>272</v>
      </c>
      <c r="B64" s="64" t="s">
        <v>72</v>
      </c>
      <c r="C64" s="64" t="s">
        <v>50</v>
      </c>
      <c r="D64" s="108" t="s">
        <v>40</v>
      </c>
    </row>
    <row r="65" spans="1:4" ht="15.5" x14ac:dyDescent="0.35">
      <c r="A65" s="64" t="s">
        <v>193</v>
      </c>
      <c r="B65" s="64" t="s">
        <v>192</v>
      </c>
      <c r="C65" s="64" t="s">
        <v>49</v>
      </c>
      <c r="D65" s="108" t="s">
        <v>39</v>
      </c>
    </row>
    <row r="66" spans="1:4" ht="15.5" x14ac:dyDescent="0.35">
      <c r="A66" s="64" t="s">
        <v>274</v>
      </c>
      <c r="B66" s="64" t="s">
        <v>273</v>
      </c>
      <c r="C66" s="64" t="str">
        <f>B66</f>
        <v>E47000004</v>
      </c>
      <c r="D66" s="108" t="s">
        <v>38</v>
      </c>
    </row>
    <row r="67" spans="1:4" ht="15.5" x14ac:dyDescent="0.35">
      <c r="A67" s="64" t="s">
        <v>276</v>
      </c>
      <c r="B67" s="64" t="s">
        <v>275</v>
      </c>
      <c r="C67" s="64" t="str">
        <f>B67</f>
        <v>E47000006</v>
      </c>
      <c r="D67" s="108" t="s">
        <v>37</v>
      </c>
    </row>
    <row r="68" spans="1:4" ht="15.5" x14ac:dyDescent="0.35">
      <c r="A68" s="64" t="s">
        <v>278</v>
      </c>
      <c r="B68" s="64" t="s">
        <v>277</v>
      </c>
      <c r="C68" s="64" t="str">
        <f>B68</f>
        <v>E47000007</v>
      </c>
      <c r="D68" s="108" t="s">
        <v>41</v>
      </c>
    </row>
    <row r="69" spans="1:4" ht="15.5" x14ac:dyDescent="0.35">
      <c r="A69" s="109" t="s">
        <v>280</v>
      </c>
      <c r="B69" s="109" t="s">
        <v>279</v>
      </c>
      <c r="C69" s="109" t="str">
        <f>B69</f>
        <v>E47000009</v>
      </c>
      <c r="D69" s="110" t="s">
        <v>45</v>
      </c>
    </row>
    <row r="71" spans="1:4" x14ac:dyDescent="0.3">
      <c r="A71" s="105" t="s">
        <v>340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5"/>
  <sheetViews>
    <sheetView showGridLines="0" workbookViewId="0"/>
  </sheetViews>
  <sheetFormatPr defaultColWidth="8.90625" defaultRowHeight="14" x14ac:dyDescent="0.3"/>
  <cols>
    <col min="1" max="1" width="37.453125" style="117" customWidth="1"/>
    <col min="2" max="2" width="96.453125" style="117" customWidth="1"/>
    <col min="3" max="4" width="18.54296875" style="117" customWidth="1"/>
    <col min="5" max="16384" width="8.90625" style="117"/>
  </cols>
  <sheetData>
    <row r="1" spans="1:4" ht="28" x14ac:dyDescent="0.6">
      <c r="A1" s="1" t="s">
        <v>6</v>
      </c>
    </row>
    <row r="2" spans="1:4" ht="15.5" x14ac:dyDescent="0.35">
      <c r="A2" s="92" t="s">
        <v>7</v>
      </c>
      <c r="B2" s="93">
        <f>Cover_sheet!$B$23</f>
        <v>45036</v>
      </c>
    </row>
    <row r="3" spans="1:4" ht="15.5" x14ac:dyDescent="0.35">
      <c r="A3" s="92" t="s">
        <v>8</v>
      </c>
      <c r="B3" s="93" t="s">
        <v>417</v>
      </c>
    </row>
    <row r="4" spans="1:4" ht="15.5" x14ac:dyDescent="0.35">
      <c r="A4" s="92" t="s">
        <v>9</v>
      </c>
      <c r="B4" s="93" t="s">
        <v>10</v>
      </c>
    </row>
    <row r="5" spans="1:4" ht="18" x14ac:dyDescent="0.4">
      <c r="A5" s="94" t="s">
        <v>11</v>
      </c>
      <c r="B5" s="104"/>
    </row>
    <row r="6" spans="1:4" ht="15.5" x14ac:dyDescent="0.35">
      <c r="A6" s="4" t="s">
        <v>12</v>
      </c>
      <c r="B6" s="4"/>
    </row>
    <row r="7" spans="1:4" ht="46.5" x14ac:dyDescent="0.35">
      <c r="A7" s="95" t="s">
        <v>13</v>
      </c>
      <c r="B7" s="96" t="s">
        <v>14</v>
      </c>
      <c r="C7" s="97" t="s">
        <v>15</v>
      </c>
      <c r="D7" s="97" t="s">
        <v>16</v>
      </c>
    </row>
    <row r="8" spans="1:4" ht="15.5" x14ac:dyDescent="0.35">
      <c r="A8" s="98" t="s">
        <v>17</v>
      </c>
      <c r="B8" s="99" t="s">
        <v>17</v>
      </c>
      <c r="C8" s="177">
        <f>Cover_sheet!$B$23</f>
        <v>45036</v>
      </c>
      <c r="D8" s="177">
        <f>Cover_sheet!$B$24</f>
        <v>45064</v>
      </c>
    </row>
    <row r="9" spans="1:4" ht="15.5" x14ac:dyDescent="0.35">
      <c r="A9" s="98" t="s">
        <v>297</v>
      </c>
      <c r="B9" s="99" t="s">
        <v>296</v>
      </c>
      <c r="C9" s="177">
        <f>Cover_sheet!$B$23</f>
        <v>45036</v>
      </c>
      <c r="D9" s="177">
        <f>Cover_sheet!$B$24</f>
        <v>45064</v>
      </c>
    </row>
    <row r="10" spans="1:4" ht="15.5" x14ac:dyDescent="0.35">
      <c r="A10" s="98" t="s">
        <v>298</v>
      </c>
      <c r="B10" s="99" t="s">
        <v>292</v>
      </c>
      <c r="C10" s="177">
        <f>Cover_sheet!$B$23</f>
        <v>45036</v>
      </c>
      <c r="D10" s="177">
        <f>Cover_sheet!$B$24</f>
        <v>45064</v>
      </c>
    </row>
    <row r="11" spans="1:4" ht="15.5" x14ac:dyDescent="0.35">
      <c r="A11" s="98" t="s">
        <v>299</v>
      </c>
      <c r="B11" s="99" t="s">
        <v>338</v>
      </c>
      <c r="C11" s="177">
        <f>Cover_sheet!$B$23</f>
        <v>45036</v>
      </c>
      <c r="D11" s="177">
        <f>Cover_sheet!$B$24</f>
        <v>45064</v>
      </c>
    </row>
    <row r="12" spans="1:4" ht="15.5" x14ac:dyDescent="0.35">
      <c r="A12" s="98" t="s">
        <v>300</v>
      </c>
      <c r="B12" s="99" t="s">
        <v>293</v>
      </c>
      <c r="C12" s="177">
        <f>Cover_sheet!$B$23</f>
        <v>45036</v>
      </c>
      <c r="D12" s="177">
        <f>Cover_sheet!$B$24</f>
        <v>45064</v>
      </c>
    </row>
    <row r="13" spans="1:4" ht="15.5" x14ac:dyDescent="0.35">
      <c r="A13" s="98" t="s">
        <v>301</v>
      </c>
      <c r="B13" s="99" t="s">
        <v>294</v>
      </c>
      <c r="C13" s="177">
        <f>Cover_sheet!$B$23</f>
        <v>45036</v>
      </c>
      <c r="D13" s="177">
        <f>Cover_sheet!$B$24</f>
        <v>45064</v>
      </c>
    </row>
    <row r="14" spans="1:4" ht="15.5" x14ac:dyDescent="0.35">
      <c r="A14" s="98" t="s">
        <v>302</v>
      </c>
      <c r="B14" s="99" t="s">
        <v>295</v>
      </c>
      <c r="C14" s="177">
        <f>Cover_sheet!$B$23</f>
        <v>45036</v>
      </c>
      <c r="D14" s="177">
        <f>Cover_sheet!$B$24</f>
        <v>45064</v>
      </c>
    </row>
    <row r="15" spans="1:4" ht="15.5" x14ac:dyDescent="0.35">
      <c r="A15" s="100" t="s">
        <v>303</v>
      </c>
      <c r="B15" s="101" t="s">
        <v>314</v>
      </c>
      <c r="C15" s="178">
        <f>Cover_sheet!$B$23</f>
        <v>45036</v>
      </c>
      <c r="D15" s="178">
        <f>Cover_sheet!$B$24</f>
        <v>45064</v>
      </c>
    </row>
  </sheetData>
  <hyperlinks>
    <hyperlink ref="A8" location="Summary!A1" display="Summary" xr:uid="{2D2E0513-E4B4-48BD-B535-6B80CA25B3C4}"/>
    <hyperlink ref="A15" location="'T7'!A1" display="T7"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3"/>
  <sheetViews>
    <sheetView showGridLines="0" workbookViewId="0"/>
  </sheetViews>
  <sheetFormatPr defaultColWidth="8.90625" defaultRowHeight="14" x14ac:dyDescent="0.3"/>
  <cols>
    <col min="1" max="1" width="200.54296875" style="105" customWidth="1"/>
    <col min="2" max="16384" width="8.90625" style="105"/>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8" t="s">
        <v>284</v>
      </c>
    </row>
    <row r="6" spans="1:1" ht="15.5" x14ac:dyDescent="0.3">
      <c r="A6" s="113" t="s">
        <v>286</v>
      </c>
    </row>
    <row r="7" spans="1:1" ht="15.5" x14ac:dyDescent="0.3">
      <c r="A7" s="113" t="s">
        <v>289</v>
      </c>
    </row>
    <row r="8" spans="1:1" ht="15.5" x14ac:dyDescent="0.3">
      <c r="A8" s="113" t="s">
        <v>419</v>
      </c>
    </row>
    <row r="9" spans="1:1" ht="15.5" x14ac:dyDescent="0.3">
      <c r="A9" s="113" t="s">
        <v>420</v>
      </c>
    </row>
    <row r="10" spans="1:1" ht="15.5" x14ac:dyDescent="0.3">
      <c r="A10" s="113" t="s">
        <v>429</v>
      </c>
    </row>
    <row r="11" spans="1:1" ht="15.5" x14ac:dyDescent="0.3">
      <c r="A11" s="113" t="s">
        <v>285</v>
      </c>
    </row>
    <row r="12" spans="1:1" ht="15.5" x14ac:dyDescent="0.3">
      <c r="A12" s="119" t="s">
        <v>288</v>
      </c>
    </row>
    <row r="15" spans="1:1" ht="15.5" x14ac:dyDescent="0.35">
      <c r="A15" s="120" t="s">
        <v>287</v>
      </c>
    </row>
    <row r="16" spans="1:1" ht="31" x14ac:dyDescent="0.3">
      <c r="A16" s="192" t="s">
        <v>426</v>
      </c>
    </row>
    <row r="17" spans="1:1" ht="31" x14ac:dyDescent="0.3">
      <c r="A17" s="192" t="s">
        <v>427</v>
      </c>
    </row>
    <row r="18" spans="1:1" ht="31" x14ac:dyDescent="0.3">
      <c r="A18" s="192" t="s">
        <v>425</v>
      </c>
    </row>
    <row r="19" spans="1:1" ht="31" x14ac:dyDescent="0.3">
      <c r="A19" s="192" t="s">
        <v>428</v>
      </c>
    </row>
    <row r="20" spans="1:1" ht="31" x14ac:dyDescent="0.3">
      <c r="A20" s="192" t="s">
        <v>422</v>
      </c>
    </row>
    <row r="21" spans="1:1" ht="31" x14ac:dyDescent="0.3">
      <c r="A21" s="192" t="s">
        <v>424</v>
      </c>
    </row>
    <row r="22" spans="1:1" ht="15.5" x14ac:dyDescent="0.3">
      <c r="A22" s="192" t="s">
        <v>423</v>
      </c>
    </row>
    <row r="23" spans="1:1" ht="15.5" x14ac:dyDescent="0.3">
      <c r="A23" s="192" t="s">
        <v>421</v>
      </c>
    </row>
  </sheetData>
  <hyperlinks>
    <hyperlink ref="A12"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90625" defaultRowHeight="14" x14ac:dyDescent="0.3"/>
  <cols>
    <col min="1" max="1" width="111.08984375" style="105" customWidth="1"/>
    <col min="2" max="2" width="110.90625" style="105" customWidth="1"/>
    <col min="3" max="16384" width="8.90625" style="105"/>
  </cols>
  <sheetData>
    <row r="1" spans="1:2" ht="28" x14ac:dyDescent="0.6">
      <c r="A1" s="5" t="s">
        <v>18</v>
      </c>
    </row>
    <row r="2" spans="1:2" ht="18" customHeight="1" x14ac:dyDescent="0.35">
      <c r="A2" s="71" t="s">
        <v>322</v>
      </c>
    </row>
    <row r="3" spans="1:2" ht="18.649999999999999" customHeight="1" x14ac:dyDescent="0.35">
      <c r="A3" s="71" t="s">
        <v>321</v>
      </c>
    </row>
    <row r="4" spans="1:2" ht="26.4" customHeight="1" x14ac:dyDescent="0.4">
      <c r="A4" s="6" t="s">
        <v>335</v>
      </c>
      <c r="B4" s="6" t="s">
        <v>336</v>
      </c>
    </row>
    <row r="23" spans="1:2" ht="22.4" customHeight="1" x14ac:dyDescent="0.4">
      <c r="A23" s="6" t="s">
        <v>359</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29"/>
  <sheetViews>
    <sheetView showGridLines="0" zoomScaleNormal="100" workbookViewId="0">
      <pane ySplit="7" topLeftCell="A8" activePane="bottomLeft" state="frozen"/>
      <selection activeCell="B8" sqref="B8"/>
      <selection pane="bottomLeft" activeCell="A8" sqref="A8"/>
    </sheetView>
  </sheetViews>
  <sheetFormatPr defaultColWidth="9" defaultRowHeight="14" x14ac:dyDescent="0.3"/>
  <cols>
    <col min="1" max="1" width="25.453125" style="105" customWidth="1"/>
    <col min="2" max="2" width="23.54296875" style="105" customWidth="1"/>
    <col min="3" max="5" width="14.54296875" style="105" customWidth="1"/>
    <col min="6" max="16384" width="9" style="105"/>
  </cols>
  <sheetData>
    <row r="1" spans="1:6" s="122" customFormat="1" ht="28" x14ac:dyDescent="0.35">
      <c r="A1" s="121" t="s">
        <v>330</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3" t="s">
        <v>357</v>
      </c>
    </row>
    <row r="8" spans="1:6" ht="16.399999999999999" customHeight="1" x14ac:dyDescent="0.35">
      <c r="A8" s="124" t="s">
        <v>173</v>
      </c>
      <c r="B8" s="125">
        <v>53</v>
      </c>
      <c r="C8" s="126"/>
    </row>
    <row r="9" spans="1:6" ht="16.399999999999999" customHeight="1" x14ac:dyDescent="0.35">
      <c r="A9" s="124" t="s">
        <v>174</v>
      </c>
      <c r="B9" s="125">
        <v>93</v>
      </c>
      <c r="C9" s="126"/>
    </row>
    <row r="10" spans="1:6" ht="16.399999999999999" customHeight="1" x14ac:dyDescent="0.35">
      <c r="A10" s="124" t="s">
        <v>175</v>
      </c>
      <c r="B10" s="125">
        <v>138</v>
      </c>
      <c r="C10" s="126"/>
    </row>
    <row r="11" spans="1:6" ht="16.399999999999999" customHeight="1" x14ac:dyDescent="0.35">
      <c r="A11" s="124" t="s">
        <v>176</v>
      </c>
      <c r="B11" s="125">
        <v>98</v>
      </c>
      <c r="C11" s="126"/>
    </row>
    <row r="12" spans="1:6" ht="16.399999999999999" customHeight="1" x14ac:dyDescent="0.35">
      <c r="A12" s="124" t="s">
        <v>177</v>
      </c>
      <c r="B12" s="125">
        <v>162</v>
      </c>
      <c r="C12" s="126"/>
    </row>
    <row r="13" spans="1:6" ht="16.399999999999999" customHeight="1" x14ac:dyDescent="0.35">
      <c r="A13" s="124" t="s">
        <v>178</v>
      </c>
      <c r="B13" s="125">
        <v>147</v>
      </c>
      <c r="C13" s="126"/>
    </row>
    <row r="14" spans="1:6" ht="16.399999999999999" customHeight="1" x14ac:dyDescent="0.35">
      <c r="A14" s="124" t="s">
        <v>179</v>
      </c>
      <c r="B14" s="125">
        <v>161</v>
      </c>
      <c r="C14" s="126"/>
    </row>
    <row r="15" spans="1:6" ht="16.399999999999999" customHeight="1" x14ac:dyDescent="0.35">
      <c r="A15" s="124" t="s">
        <v>180</v>
      </c>
      <c r="B15" s="125">
        <v>254</v>
      </c>
      <c r="C15" s="126"/>
    </row>
    <row r="16" spans="1:6" ht="16.399999999999999" customHeight="1" x14ac:dyDescent="0.35">
      <c r="A16" s="180" t="s">
        <v>305</v>
      </c>
      <c r="B16" s="181">
        <v>825</v>
      </c>
      <c r="C16" s="126"/>
    </row>
    <row r="17" spans="1:3" ht="16.399999999999999" customHeight="1" x14ac:dyDescent="0.35">
      <c r="A17" s="124" t="s">
        <v>407</v>
      </c>
      <c r="B17" s="125">
        <v>457</v>
      </c>
      <c r="C17" s="126"/>
    </row>
    <row r="18" spans="1:3" ht="16.399999999999999" customHeight="1" x14ac:dyDescent="0.35">
      <c r="A18" s="180" t="s">
        <v>409</v>
      </c>
      <c r="B18" s="181">
        <v>807</v>
      </c>
      <c r="C18" s="126"/>
    </row>
    <row r="19" spans="1:3" ht="16.399999999999999" customHeight="1" thickBot="1" x14ac:dyDescent="0.4">
      <c r="A19" s="180" t="s">
        <v>412</v>
      </c>
      <c r="B19" s="181">
        <v>763</v>
      </c>
      <c r="C19" s="126"/>
    </row>
    <row r="20" spans="1:3" ht="16.399999999999999" customHeight="1" thickTop="1" x14ac:dyDescent="0.35">
      <c r="A20" s="8" t="s">
        <v>93</v>
      </c>
      <c r="B20" s="83">
        <v>3958</v>
      </c>
    </row>
    <row r="21" spans="1:3" ht="27" customHeight="1" x14ac:dyDescent="0.3">
      <c r="A21" s="112" t="s">
        <v>310</v>
      </c>
    </row>
    <row r="22" spans="1:3" x14ac:dyDescent="0.3">
      <c r="A22" s="112" t="s">
        <v>309</v>
      </c>
    </row>
    <row r="23" spans="1:3" x14ac:dyDescent="0.3">
      <c r="A23" s="112" t="s">
        <v>415</v>
      </c>
    </row>
    <row r="24" spans="1:3" ht="13.5" customHeight="1" x14ac:dyDescent="0.3">
      <c r="A24" s="112"/>
    </row>
    <row r="25" spans="1:3" x14ac:dyDescent="0.3">
      <c r="A25" s="41" t="s">
        <v>35</v>
      </c>
      <c r="B25" s="179">
        <f>Cover_sheet!B23</f>
        <v>45036</v>
      </c>
    </row>
    <row r="26" spans="1:3" x14ac:dyDescent="0.3">
      <c r="A26" s="41" t="s">
        <v>36</v>
      </c>
      <c r="B26" s="179">
        <f>Cover_sheet!B24</f>
        <v>45064</v>
      </c>
    </row>
    <row r="29" spans="1:3" x14ac:dyDescent="0.3">
      <c r="B29" s="127"/>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5"/>
  <sheetViews>
    <sheetView showGridLines="0" zoomScaleNormal="100" workbookViewId="0">
      <pane ySplit="7" topLeftCell="A8" activePane="bottomLeft" state="frozen"/>
      <selection activeCell="B8" sqref="B8"/>
      <selection pane="bottomLeft" activeCell="A8" sqref="A8"/>
    </sheetView>
  </sheetViews>
  <sheetFormatPr defaultColWidth="8.90625" defaultRowHeight="14" x14ac:dyDescent="0.3"/>
  <cols>
    <col min="1" max="1" width="21.453125" style="105" customWidth="1"/>
    <col min="2" max="2" width="30.54296875" style="105" customWidth="1"/>
    <col min="3" max="16384" width="8.90625" style="105"/>
  </cols>
  <sheetData>
    <row r="1" spans="1:7" ht="28" x14ac:dyDescent="0.3">
      <c r="A1" s="121" t="s">
        <v>331</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8" t="s">
        <v>162</v>
      </c>
      <c r="B7" s="32" t="s">
        <v>318</v>
      </c>
    </row>
    <row r="8" spans="1:7" ht="15.5" x14ac:dyDescent="0.35">
      <c r="A8" s="129" t="s">
        <v>173</v>
      </c>
      <c r="B8" s="130">
        <v>53</v>
      </c>
    </row>
    <row r="9" spans="1:7" ht="15.5" x14ac:dyDescent="0.35">
      <c r="A9" s="129" t="s">
        <v>174</v>
      </c>
      <c r="B9" s="130">
        <v>92</v>
      </c>
    </row>
    <row r="10" spans="1:7" ht="15.5" x14ac:dyDescent="0.35">
      <c r="A10" s="129" t="s">
        <v>175</v>
      </c>
      <c r="B10" s="130">
        <v>132</v>
      </c>
    </row>
    <row r="11" spans="1:7" ht="15.5" x14ac:dyDescent="0.35">
      <c r="A11" s="129" t="s">
        <v>176</v>
      </c>
      <c r="B11" s="130">
        <v>91</v>
      </c>
    </row>
    <row r="12" spans="1:7" ht="15.5" x14ac:dyDescent="0.35">
      <c r="A12" s="129" t="s">
        <v>177</v>
      </c>
      <c r="B12" s="130">
        <v>144</v>
      </c>
    </row>
    <row r="13" spans="1:7" ht="15.5" x14ac:dyDescent="0.35">
      <c r="A13" s="129" t="s">
        <v>178</v>
      </c>
      <c r="B13" s="130">
        <v>104</v>
      </c>
    </row>
    <row r="14" spans="1:7" ht="15.5" x14ac:dyDescent="0.35">
      <c r="A14" s="129" t="s">
        <v>179</v>
      </c>
      <c r="B14" s="130">
        <v>98</v>
      </c>
    </row>
    <row r="15" spans="1:7" ht="15.5" x14ac:dyDescent="0.35">
      <c r="A15" s="129" t="s">
        <v>180</v>
      </c>
      <c r="B15" s="130">
        <v>180</v>
      </c>
    </row>
    <row r="16" spans="1:7" ht="15.5" x14ac:dyDescent="0.35">
      <c r="A16" s="129" t="s">
        <v>305</v>
      </c>
      <c r="B16" s="130">
        <v>502</v>
      </c>
    </row>
    <row r="17" spans="1:2" ht="15.5" x14ac:dyDescent="0.35">
      <c r="A17" s="129" t="s">
        <v>407</v>
      </c>
      <c r="B17" s="130">
        <v>277</v>
      </c>
    </row>
    <row r="18" spans="1:2" ht="15.5" x14ac:dyDescent="0.35">
      <c r="A18" s="189" t="s">
        <v>409</v>
      </c>
      <c r="B18" s="188">
        <v>462</v>
      </c>
    </row>
    <row r="19" spans="1:2" ht="16" thickBot="1" x14ac:dyDescent="0.4">
      <c r="A19" s="129" t="s">
        <v>412</v>
      </c>
      <c r="B19" s="130">
        <v>411</v>
      </c>
    </row>
    <row r="20" spans="1:2" ht="16" thickTop="1" x14ac:dyDescent="0.35">
      <c r="A20" s="10" t="s">
        <v>93</v>
      </c>
      <c r="B20" s="9">
        <v>2546</v>
      </c>
    </row>
    <row r="21" spans="1:2" ht="24" customHeight="1" x14ac:dyDescent="0.3">
      <c r="A21" s="112" t="s">
        <v>311</v>
      </c>
    </row>
    <row r="22" spans="1:2" x14ac:dyDescent="0.3">
      <c r="A22" s="112" t="s">
        <v>308</v>
      </c>
    </row>
    <row r="23" spans="1:2" ht="15.5" x14ac:dyDescent="0.35">
      <c r="A23" s="131"/>
    </row>
    <row r="24" spans="1:2" x14ac:dyDescent="0.3">
      <c r="A24" s="41" t="s">
        <v>35</v>
      </c>
      <c r="B24" s="179">
        <f>Cover_sheet!B23</f>
        <v>45036</v>
      </c>
    </row>
    <row r="25" spans="1:2" x14ac:dyDescent="0.3">
      <c r="A25" s="41" t="s">
        <v>36</v>
      </c>
      <c r="B25" s="179">
        <f>Cover_sheet!B24</f>
        <v>45064</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1"/>
  <sheetViews>
    <sheetView showGridLines="0" zoomScaleNormal="100" workbookViewId="0">
      <pane ySplit="8" topLeftCell="A9" activePane="bottomLeft" state="frozen"/>
      <selection activeCell="B8" sqref="B8"/>
      <selection pane="bottomLeft" activeCell="A9" sqref="A9"/>
    </sheetView>
  </sheetViews>
  <sheetFormatPr defaultColWidth="9" defaultRowHeight="14" x14ac:dyDescent="0.3"/>
  <cols>
    <col min="1" max="1" width="31.54296875" style="105" customWidth="1"/>
    <col min="2" max="2" width="47.453125" style="105" customWidth="1"/>
    <col min="3" max="3" width="21.453125" style="141" customWidth="1"/>
    <col min="4" max="4" width="18.54296875" style="105" customWidth="1"/>
    <col min="5" max="5" width="21.453125" style="105" customWidth="1"/>
    <col min="6" max="16384" width="9" style="105"/>
  </cols>
  <sheetData>
    <row r="1" spans="1:5" s="122" customFormat="1" ht="28" x14ac:dyDescent="0.35">
      <c r="A1" s="121" t="s">
        <v>337</v>
      </c>
      <c r="C1" s="132"/>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3" t="s">
        <v>21</v>
      </c>
      <c r="B8" s="134" t="s">
        <v>348</v>
      </c>
      <c r="C8" s="135" t="s">
        <v>119</v>
      </c>
      <c r="D8" s="136" t="s">
        <v>118</v>
      </c>
      <c r="E8" s="136" t="s">
        <v>349</v>
      </c>
    </row>
    <row r="9" spans="1:5" ht="19.5" customHeight="1" x14ac:dyDescent="0.35">
      <c r="A9" s="19" t="s">
        <v>23</v>
      </c>
      <c r="B9" s="18" t="s">
        <v>117</v>
      </c>
      <c r="C9" s="17">
        <v>2550</v>
      </c>
      <c r="D9" s="14">
        <v>0.64429999999999998</v>
      </c>
      <c r="E9" s="55">
        <v>4500</v>
      </c>
    </row>
    <row r="10" spans="1:5" ht="15.5" x14ac:dyDescent="0.35">
      <c r="A10" s="44" t="s">
        <v>23</v>
      </c>
      <c r="B10" s="45" t="s">
        <v>24</v>
      </c>
      <c r="C10" s="46">
        <v>899</v>
      </c>
      <c r="D10" s="47">
        <v>0.2271</v>
      </c>
      <c r="E10" s="48">
        <v>2300</v>
      </c>
    </row>
    <row r="11" spans="1:5" ht="15.5" x14ac:dyDescent="0.35">
      <c r="A11" s="44" t="s">
        <v>23</v>
      </c>
      <c r="B11" s="45" t="s">
        <v>25</v>
      </c>
      <c r="C11" s="46">
        <v>330</v>
      </c>
      <c r="D11" s="47">
        <v>8.3400000000000002E-2</v>
      </c>
      <c r="E11" s="48">
        <v>22900</v>
      </c>
    </row>
    <row r="12" spans="1:5" ht="15.5" x14ac:dyDescent="0.35">
      <c r="A12" s="44" t="s">
        <v>23</v>
      </c>
      <c r="B12" s="45" t="s">
        <v>116</v>
      </c>
      <c r="C12" s="46">
        <v>32</v>
      </c>
      <c r="D12" s="47">
        <v>8.0999999999999996E-3</v>
      </c>
      <c r="E12" s="48">
        <v>3900</v>
      </c>
    </row>
    <row r="13" spans="1:5" ht="15.5" x14ac:dyDescent="0.35">
      <c r="A13" s="44" t="s">
        <v>23</v>
      </c>
      <c r="B13" s="45" t="s">
        <v>115</v>
      </c>
      <c r="C13" s="46">
        <v>1229</v>
      </c>
      <c r="D13" s="47">
        <v>0.3105</v>
      </c>
      <c r="E13" s="48">
        <v>700</v>
      </c>
    </row>
    <row r="14" spans="1:5" ht="15.5" x14ac:dyDescent="0.35">
      <c r="A14" s="44" t="s">
        <v>23</v>
      </c>
      <c r="B14" s="45" t="s">
        <v>114</v>
      </c>
      <c r="C14" s="46">
        <v>0</v>
      </c>
      <c r="D14" s="47">
        <v>0</v>
      </c>
      <c r="E14" s="48">
        <v>0</v>
      </c>
    </row>
    <row r="15" spans="1:5" ht="15.5" x14ac:dyDescent="0.35">
      <c r="A15" s="44" t="s">
        <v>23</v>
      </c>
      <c r="B15" s="45" t="s">
        <v>113</v>
      </c>
      <c r="C15" s="46">
        <v>2</v>
      </c>
      <c r="D15" s="47">
        <v>5.0000000000000001E-4</v>
      </c>
      <c r="E15" s="48" t="s">
        <v>315</v>
      </c>
    </row>
    <row r="16" spans="1:5" ht="15.5" x14ac:dyDescent="0.35">
      <c r="A16" s="44" t="s">
        <v>23</v>
      </c>
      <c r="B16" s="45" t="s">
        <v>316</v>
      </c>
      <c r="C16" s="46">
        <v>1</v>
      </c>
      <c r="D16" s="47">
        <v>2.9999999999999997E-4</v>
      </c>
      <c r="E16" s="48" t="s">
        <v>315</v>
      </c>
    </row>
    <row r="17" spans="1:5" ht="15.75" customHeight="1" x14ac:dyDescent="0.35">
      <c r="A17" s="44" t="s">
        <v>23</v>
      </c>
      <c r="B17" s="45" t="s">
        <v>112</v>
      </c>
      <c r="C17" s="46">
        <v>14</v>
      </c>
      <c r="D17" s="47">
        <v>3.5000000000000001E-3</v>
      </c>
      <c r="E17" s="48">
        <v>17400</v>
      </c>
    </row>
    <row r="18" spans="1:5" ht="15.5" x14ac:dyDescent="0.35">
      <c r="A18" s="44" t="s">
        <v>23</v>
      </c>
      <c r="B18" s="45" t="s">
        <v>111</v>
      </c>
      <c r="C18" s="46">
        <v>0</v>
      </c>
      <c r="D18" s="47">
        <v>0</v>
      </c>
      <c r="E18" s="48">
        <v>0</v>
      </c>
    </row>
    <row r="19" spans="1:5" ht="15.5" x14ac:dyDescent="0.35">
      <c r="A19" s="49" t="s">
        <v>23</v>
      </c>
      <c r="B19" s="50" t="s">
        <v>110</v>
      </c>
      <c r="C19" s="46">
        <v>28</v>
      </c>
      <c r="D19" s="47">
        <v>7.1000000000000004E-3</v>
      </c>
      <c r="E19" s="48">
        <v>5200</v>
      </c>
    </row>
    <row r="20" spans="1:5" ht="19.5" customHeight="1" x14ac:dyDescent="0.35">
      <c r="A20" s="184" t="s">
        <v>23</v>
      </c>
      <c r="B20" s="185" t="s">
        <v>410</v>
      </c>
      <c r="C20" s="186">
        <v>15</v>
      </c>
      <c r="D20" s="47">
        <v>3.8E-3</v>
      </c>
      <c r="E20" s="187" t="s">
        <v>408</v>
      </c>
    </row>
    <row r="21" spans="1:5" ht="15.5" x14ac:dyDescent="0.35">
      <c r="A21" s="44" t="s">
        <v>23</v>
      </c>
      <c r="B21" s="45" t="s">
        <v>109</v>
      </c>
      <c r="C21" s="46">
        <v>0</v>
      </c>
      <c r="D21" s="47">
        <v>0</v>
      </c>
      <c r="E21" s="48">
        <v>0</v>
      </c>
    </row>
    <row r="22" spans="1:5" ht="16.5" customHeight="1" x14ac:dyDescent="0.35">
      <c r="A22" s="51" t="s">
        <v>26</v>
      </c>
      <c r="B22" s="52" t="s">
        <v>108</v>
      </c>
      <c r="C22" s="15">
        <v>68</v>
      </c>
      <c r="D22" s="14">
        <v>1.72E-2</v>
      </c>
      <c r="E22" s="38">
        <v>6800</v>
      </c>
    </row>
    <row r="23" spans="1:5" ht="15.5" x14ac:dyDescent="0.35">
      <c r="A23" s="44" t="s">
        <v>26</v>
      </c>
      <c r="B23" s="45" t="s">
        <v>27</v>
      </c>
      <c r="C23" s="46">
        <v>4</v>
      </c>
      <c r="D23" s="47">
        <v>1E-3</v>
      </c>
      <c r="E23" s="48" t="s">
        <v>315</v>
      </c>
    </row>
    <row r="24" spans="1:5" ht="15.5" x14ac:dyDescent="0.35">
      <c r="A24" s="44" t="s">
        <v>26</v>
      </c>
      <c r="B24" s="45" t="s">
        <v>28</v>
      </c>
      <c r="C24" s="46">
        <v>0</v>
      </c>
      <c r="D24" s="47">
        <v>0</v>
      </c>
      <c r="E24" s="48">
        <v>0</v>
      </c>
    </row>
    <row r="25" spans="1:5" ht="15.5" x14ac:dyDescent="0.35">
      <c r="A25" s="44" t="s">
        <v>26</v>
      </c>
      <c r="B25" s="45" t="s">
        <v>29</v>
      </c>
      <c r="C25" s="46">
        <v>0</v>
      </c>
      <c r="D25" s="47">
        <v>0</v>
      </c>
      <c r="E25" s="48">
        <v>0</v>
      </c>
    </row>
    <row r="26" spans="1:5" ht="15.5" x14ac:dyDescent="0.35">
      <c r="A26" s="44" t="s">
        <v>26</v>
      </c>
      <c r="B26" s="45" t="s">
        <v>30</v>
      </c>
      <c r="C26" s="46">
        <v>0</v>
      </c>
      <c r="D26" s="47">
        <v>0</v>
      </c>
      <c r="E26" s="48">
        <v>0</v>
      </c>
    </row>
    <row r="27" spans="1:5" ht="19.5" customHeight="1" x14ac:dyDescent="0.35">
      <c r="A27" s="44" t="s">
        <v>26</v>
      </c>
      <c r="B27" s="45" t="s">
        <v>32</v>
      </c>
      <c r="C27" s="46">
        <v>1</v>
      </c>
      <c r="D27" s="47">
        <v>2.9999999999999997E-4</v>
      </c>
      <c r="E27" s="48" t="s">
        <v>315</v>
      </c>
    </row>
    <row r="28" spans="1:5" ht="15.5" x14ac:dyDescent="0.35">
      <c r="A28" s="44" t="s">
        <v>26</v>
      </c>
      <c r="B28" s="45" t="s">
        <v>107</v>
      </c>
      <c r="C28" s="46">
        <v>63</v>
      </c>
      <c r="D28" s="47">
        <v>1.5900000000000001E-2</v>
      </c>
      <c r="E28" s="48">
        <v>6500</v>
      </c>
    </row>
    <row r="29" spans="1:5" ht="15.5" x14ac:dyDescent="0.35">
      <c r="A29" s="13" t="s">
        <v>104</v>
      </c>
      <c r="B29" s="16" t="s">
        <v>106</v>
      </c>
      <c r="C29" s="15">
        <v>3</v>
      </c>
      <c r="D29" s="14">
        <v>8.0000000000000004E-4</v>
      </c>
      <c r="E29" s="38">
        <v>0</v>
      </c>
    </row>
    <row r="30" spans="1:5" ht="15.5" x14ac:dyDescent="0.35">
      <c r="A30" s="44" t="s">
        <v>104</v>
      </c>
      <c r="B30" s="45" t="s">
        <v>104</v>
      </c>
      <c r="C30" s="46">
        <v>3</v>
      </c>
      <c r="D30" s="47">
        <v>8.0000000000000004E-4</v>
      </c>
      <c r="E30" s="48" t="s">
        <v>408</v>
      </c>
    </row>
    <row r="31" spans="1:5" ht="19.5" customHeight="1" x14ac:dyDescent="0.35">
      <c r="A31" s="44" t="s">
        <v>104</v>
      </c>
      <c r="B31" s="45" t="s">
        <v>105</v>
      </c>
      <c r="C31" s="46">
        <v>0</v>
      </c>
      <c r="D31" s="47">
        <v>0</v>
      </c>
      <c r="E31" s="48">
        <v>0</v>
      </c>
    </row>
    <row r="32" spans="1:5" ht="15.5" x14ac:dyDescent="0.35">
      <c r="A32" s="44" t="s">
        <v>104</v>
      </c>
      <c r="B32" s="45" t="s">
        <v>103</v>
      </c>
      <c r="C32" s="46">
        <v>0</v>
      </c>
      <c r="D32" s="47">
        <v>0</v>
      </c>
      <c r="E32" s="48">
        <v>0</v>
      </c>
    </row>
    <row r="33" spans="1:6" ht="15.5" x14ac:dyDescent="0.35">
      <c r="A33" s="13" t="s">
        <v>33</v>
      </c>
      <c r="B33" s="16" t="s">
        <v>102</v>
      </c>
      <c r="C33" s="15">
        <v>503</v>
      </c>
      <c r="D33" s="14">
        <v>0.12709999999999999</v>
      </c>
      <c r="E33" s="38">
        <v>6200</v>
      </c>
    </row>
    <row r="34" spans="1:6" ht="15.75" customHeight="1" x14ac:dyDescent="0.35">
      <c r="A34" s="44" t="s">
        <v>33</v>
      </c>
      <c r="B34" s="45" t="s">
        <v>34</v>
      </c>
      <c r="C34" s="46">
        <v>383</v>
      </c>
      <c r="D34" s="47">
        <v>9.6799999999999997E-2</v>
      </c>
      <c r="E34" s="48">
        <v>7700</v>
      </c>
    </row>
    <row r="35" spans="1:6" ht="18.75" customHeight="1" x14ac:dyDescent="0.35">
      <c r="A35" s="44" t="s">
        <v>33</v>
      </c>
      <c r="B35" s="45" t="s">
        <v>101</v>
      </c>
      <c r="C35" s="46">
        <v>0</v>
      </c>
      <c r="D35" s="47">
        <v>0</v>
      </c>
      <c r="E35" s="48">
        <v>0</v>
      </c>
    </row>
    <row r="36" spans="1:6" ht="19.5" customHeight="1" x14ac:dyDescent="0.35">
      <c r="A36" s="137" t="s">
        <v>33</v>
      </c>
      <c r="B36" s="138" t="s">
        <v>100</v>
      </c>
      <c r="C36" s="46">
        <v>120</v>
      </c>
      <c r="D36" s="47">
        <v>3.0300000000000001E-2</v>
      </c>
      <c r="E36" s="48">
        <v>3600</v>
      </c>
    </row>
    <row r="37" spans="1:6" ht="15.5" x14ac:dyDescent="0.35">
      <c r="A37" s="137" t="s">
        <v>33</v>
      </c>
      <c r="B37" s="138" t="s">
        <v>99</v>
      </c>
      <c r="C37" s="46">
        <v>0</v>
      </c>
      <c r="D37" s="47">
        <v>0</v>
      </c>
      <c r="E37" s="48">
        <v>0</v>
      </c>
    </row>
    <row r="38" spans="1:6" ht="15.5" x14ac:dyDescent="0.35">
      <c r="A38" s="13" t="s">
        <v>97</v>
      </c>
      <c r="B38" s="12" t="s">
        <v>98</v>
      </c>
      <c r="C38" s="15">
        <v>834</v>
      </c>
      <c r="D38" s="14">
        <v>0.2107</v>
      </c>
      <c r="E38" s="38">
        <v>2700</v>
      </c>
    </row>
    <row r="39" spans="1:6" ht="19.5" customHeight="1" x14ac:dyDescent="0.35">
      <c r="A39" s="44" t="s">
        <v>97</v>
      </c>
      <c r="B39" s="45" t="s">
        <v>31</v>
      </c>
      <c r="C39" s="46">
        <v>257</v>
      </c>
      <c r="D39" s="47">
        <v>6.4899999999999999E-2</v>
      </c>
      <c r="E39" s="48">
        <v>6800</v>
      </c>
    </row>
    <row r="40" spans="1:6" ht="15.5" x14ac:dyDescent="0.35">
      <c r="A40" s="44" t="s">
        <v>97</v>
      </c>
      <c r="B40" s="45" t="s">
        <v>96</v>
      </c>
      <c r="C40" s="46">
        <v>577</v>
      </c>
      <c r="D40" s="47">
        <v>0.14580000000000001</v>
      </c>
      <c r="E40" s="48">
        <v>300</v>
      </c>
    </row>
    <row r="41" spans="1:6" ht="23.25" customHeight="1" x14ac:dyDescent="0.35">
      <c r="A41" s="11" t="s">
        <v>93</v>
      </c>
      <c r="B41" s="11" t="s">
        <v>94</v>
      </c>
      <c r="C41" s="53">
        <v>3958</v>
      </c>
      <c r="D41" s="54">
        <v>1</v>
      </c>
      <c r="E41" s="42">
        <v>4400</v>
      </c>
    </row>
    <row r="42" spans="1:6" ht="17.399999999999999" customHeight="1" x14ac:dyDescent="0.35">
      <c r="A42" s="71"/>
      <c r="B42" s="71"/>
      <c r="C42" s="71"/>
      <c r="D42" s="71"/>
      <c r="E42" s="71"/>
    </row>
    <row r="43" spans="1:6" ht="17.399999999999999" customHeight="1" x14ac:dyDescent="0.35">
      <c r="A43" s="112" t="s">
        <v>413</v>
      </c>
      <c r="B43" s="71"/>
      <c r="C43" s="71"/>
      <c r="D43" s="71"/>
      <c r="E43" s="71"/>
    </row>
    <row r="44" spans="1:6" ht="15.5" x14ac:dyDescent="0.35">
      <c r="A44" s="112" t="s">
        <v>356</v>
      </c>
      <c r="B44" s="86"/>
      <c r="C44" s="105"/>
      <c r="E44" s="114"/>
      <c r="F44" s="114"/>
    </row>
    <row r="45" spans="1:6" ht="15.5" x14ac:dyDescent="0.35">
      <c r="A45" s="112" t="s">
        <v>350</v>
      </c>
      <c r="B45" s="86"/>
      <c r="C45" s="105"/>
      <c r="E45" s="114"/>
      <c r="F45" s="114"/>
    </row>
    <row r="46" spans="1:6" ht="12.75" customHeight="1" x14ac:dyDescent="0.35">
      <c r="A46" s="71"/>
      <c r="B46" s="139"/>
      <c r="C46" s="114"/>
      <c r="D46" s="140"/>
    </row>
    <row r="47" spans="1:6" x14ac:dyDescent="0.3">
      <c r="A47" s="41" t="s">
        <v>35</v>
      </c>
      <c r="B47" s="179">
        <f>Cover_sheet!B23</f>
        <v>45036</v>
      </c>
      <c r="D47" s="140"/>
    </row>
    <row r="48" spans="1:6" x14ac:dyDescent="0.3">
      <c r="A48" s="41" t="s">
        <v>36</v>
      </c>
      <c r="B48" s="179">
        <f>Cover_sheet!B24</f>
        <v>45064</v>
      </c>
    </row>
    <row r="51" spans="4:4" x14ac:dyDescent="0.3">
      <c r="D51" s="127"/>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42"/>
  <sheetViews>
    <sheetView showGridLines="0" zoomScaleNormal="100" workbookViewId="0">
      <pane ySplit="7" topLeftCell="A8" activePane="bottomLeft" state="frozen"/>
      <selection activeCell="B8" sqref="B8"/>
      <selection pane="bottomLeft" activeCell="A8" sqref="A8"/>
    </sheetView>
  </sheetViews>
  <sheetFormatPr defaultColWidth="9" defaultRowHeight="14" x14ac:dyDescent="0.3"/>
  <cols>
    <col min="1" max="1" width="13.54296875" style="105" customWidth="1"/>
    <col min="2" max="2" width="42.453125" style="105" customWidth="1"/>
    <col min="3" max="4" width="29.54296875" style="105" customWidth="1"/>
    <col min="5" max="5" width="27.453125" style="105" customWidth="1"/>
    <col min="6" max="7" width="29.54296875" style="105" customWidth="1"/>
    <col min="8" max="8" width="16.54296875" style="105" customWidth="1"/>
    <col min="9" max="9" width="38.54296875" style="105" customWidth="1"/>
    <col min="10" max="10" width="61.453125" style="105" customWidth="1"/>
    <col min="11" max="16384" width="9" style="105"/>
  </cols>
  <sheetData>
    <row r="1" spans="1:7" s="122" customFormat="1" ht="28" x14ac:dyDescent="0.35">
      <c r="A1" s="121" t="s">
        <v>332</v>
      </c>
    </row>
    <row r="2" spans="1:7" s="20" customFormat="1" ht="15.5" x14ac:dyDescent="0.35">
      <c r="A2" s="24" t="s">
        <v>411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53.25" customHeight="1" x14ac:dyDescent="0.3">
      <c r="A7" s="142" t="s">
        <v>57</v>
      </c>
      <c r="B7" s="143" t="s">
        <v>342</v>
      </c>
      <c r="C7" s="123" t="s">
        <v>354</v>
      </c>
      <c r="D7" s="144" t="s">
        <v>352</v>
      </c>
      <c r="E7" s="145"/>
    </row>
    <row r="8" spans="1:7" ht="16.399999999999999" customHeight="1" x14ac:dyDescent="0.35">
      <c r="A8" s="66" t="s">
        <v>61</v>
      </c>
      <c r="B8" s="44" t="s">
        <v>181</v>
      </c>
      <c r="C8" s="146">
        <v>73</v>
      </c>
      <c r="D8" s="146">
        <v>73</v>
      </c>
      <c r="E8" s="147"/>
    </row>
    <row r="9" spans="1:7" ht="16.399999999999999" customHeight="1" x14ac:dyDescent="0.35">
      <c r="A9" s="66" t="s">
        <v>63</v>
      </c>
      <c r="B9" s="44" t="s">
        <v>198</v>
      </c>
      <c r="C9" s="148">
        <v>35</v>
      </c>
      <c r="D9" s="149">
        <v>35</v>
      </c>
      <c r="E9" s="125"/>
    </row>
    <row r="10" spans="1:7" ht="16.399999999999999" customHeight="1" x14ac:dyDescent="0.35">
      <c r="A10" s="66" t="s">
        <v>58</v>
      </c>
      <c r="B10" s="44" t="s">
        <v>182</v>
      </c>
      <c r="C10" s="150">
        <v>1515</v>
      </c>
      <c r="D10" s="149">
        <v>805</v>
      </c>
      <c r="E10" s="147"/>
    </row>
    <row r="11" spans="1:7" ht="16.399999999999999" customHeight="1" x14ac:dyDescent="0.35">
      <c r="A11" s="66" t="s">
        <v>208</v>
      </c>
      <c r="B11" s="44" t="s">
        <v>209</v>
      </c>
      <c r="C11" s="150">
        <v>102</v>
      </c>
      <c r="D11" s="149">
        <v>55</v>
      </c>
      <c r="E11" s="147"/>
    </row>
    <row r="12" spans="1:7" ht="16.399999999999999" customHeight="1" x14ac:dyDescent="0.35">
      <c r="A12" s="66" t="s">
        <v>59</v>
      </c>
      <c r="B12" s="44" t="s">
        <v>214</v>
      </c>
      <c r="C12" s="151">
        <v>51</v>
      </c>
      <c r="D12" s="149">
        <v>44</v>
      </c>
      <c r="E12" s="152"/>
    </row>
    <row r="13" spans="1:7" ht="16.399999999999999" customHeight="1" x14ac:dyDescent="0.35">
      <c r="A13" s="66" t="s">
        <v>215</v>
      </c>
      <c r="B13" s="44" t="s">
        <v>216</v>
      </c>
      <c r="C13" s="150">
        <v>39</v>
      </c>
      <c r="D13" s="149">
        <v>13</v>
      </c>
      <c r="E13" s="147"/>
    </row>
    <row r="14" spans="1:7" ht="16.399999999999999" customHeight="1" x14ac:dyDescent="0.35">
      <c r="A14" s="66" t="s">
        <v>183</v>
      </c>
      <c r="B14" s="44" t="s">
        <v>184</v>
      </c>
      <c r="C14" s="151">
        <v>220</v>
      </c>
      <c r="D14" s="149">
        <v>83</v>
      </c>
      <c r="E14" s="152"/>
    </row>
    <row r="15" spans="1:7" ht="16.399999999999999" customHeight="1" x14ac:dyDescent="0.35">
      <c r="A15" s="66" t="s">
        <v>222</v>
      </c>
      <c r="B15" s="44" t="s">
        <v>223</v>
      </c>
      <c r="C15" s="150" t="s">
        <v>351</v>
      </c>
      <c r="D15" s="149" t="s">
        <v>351</v>
      </c>
      <c r="E15" s="147"/>
    </row>
    <row r="16" spans="1:7" ht="16.399999999999999" customHeight="1" x14ac:dyDescent="0.35">
      <c r="A16" s="66" t="s">
        <v>185</v>
      </c>
      <c r="B16" s="44" t="s">
        <v>186</v>
      </c>
      <c r="C16" s="147">
        <v>138</v>
      </c>
      <c r="D16" s="153">
        <v>124</v>
      </c>
      <c r="E16" s="147"/>
    </row>
    <row r="17" spans="1:5" ht="16.399999999999999" customHeight="1" x14ac:dyDescent="0.35">
      <c r="A17" s="66" t="s">
        <v>187</v>
      </c>
      <c r="B17" s="44" t="s">
        <v>188</v>
      </c>
      <c r="C17" s="182">
        <v>103</v>
      </c>
      <c r="D17" s="183">
        <v>54</v>
      </c>
      <c r="E17" s="147"/>
    </row>
    <row r="18" spans="1:5" ht="16.399999999999999" customHeight="1" x14ac:dyDescent="0.35">
      <c r="A18" s="66" t="s">
        <v>79</v>
      </c>
      <c r="B18" s="44" t="s">
        <v>243</v>
      </c>
      <c r="C18" s="182">
        <v>44</v>
      </c>
      <c r="D18" s="183">
        <v>36</v>
      </c>
      <c r="E18" s="147"/>
    </row>
    <row r="19" spans="1:5" ht="16.399999999999999" customHeight="1" x14ac:dyDescent="0.35">
      <c r="A19" s="66" t="s">
        <v>83</v>
      </c>
      <c r="B19" s="44" t="s">
        <v>244</v>
      </c>
      <c r="C19" s="182" t="s">
        <v>315</v>
      </c>
      <c r="D19" s="183" t="s">
        <v>315</v>
      </c>
      <c r="E19" s="147"/>
    </row>
    <row r="20" spans="1:5" ht="16.399999999999999" customHeight="1" x14ac:dyDescent="0.35">
      <c r="A20" s="66" t="s">
        <v>245</v>
      </c>
      <c r="B20" s="44" t="s">
        <v>246</v>
      </c>
      <c r="C20" s="182">
        <v>114</v>
      </c>
      <c r="D20" s="183">
        <v>28</v>
      </c>
      <c r="E20" s="147"/>
    </row>
    <row r="21" spans="1:5" ht="16.399999999999999" customHeight="1" x14ac:dyDescent="0.35">
      <c r="A21" s="66" t="s">
        <v>65</v>
      </c>
      <c r="B21" s="44" t="s">
        <v>189</v>
      </c>
      <c r="C21" s="182">
        <v>82</v>
      </c>
      <c r="D21" s="183">
        <v>66</v>
      </c>
      <c r="E21" s="147"/>
    </row>
    <row r="22" spans="1:5" ht="16.399999999999999" customHeight="1" x14ac:dyDescent="0.35">
      <c r="A22" s="66" t="s">
        <v>66</v>
      </c>
      <c r="B22" s="44" t="s">
        <v>249</v>
      </c>
      <c r="C22" s="182">
        <v>143</v>
      </c>
      <c r="D22" s="183">
        <v>106</v>
      </c>
      <c r="E22" s="147"/>
    </row>
    <row r="23" spans="1:5" ht="16.399999999999999" customHeight="1" x14ac:dyDescent="0.35">
      <c r="A23" s="66" t="s">
        <v>251</v>
      </c>
      <c r="B23" s="44" t="s">
        <v>252</v>
      </c>
      <c r="C23" s="182">
        <v>159</v>
      </c>
      <c r="D23" s="183">
        <v>158</v>
      </c>
      <c r="E23" s="147"/>
    </row>
    <row r="24" spans="1:5" ht="16.399999999999999" customHeight="1" x14ac:dyDescent="0.35">
      <c r="A24" s="66" t="s">
        <v>75</v>
      </c>
      <c r="B24" s="44" t="s">
        <v>253</v>
      </c>
      <c r="C24" s="182">
        <v>149</v>
      </c>
      <c r="D24" s="183">
        <v>93</v>
      </c>
      <c r="E24" s="147"/>
    </row>
    <row r="25" spans="1:5" ht="16.399999999999999" customHeight="1" x14ac:dyDescent="0.35">
      <c r="A25" s="66" t="s">
        <v>84</v>
      </c>
      <c r="B25" s="44" t="s">
        <v>281</v>
      </c>
      <c r="C25" s="182" t="s">
        <v>315</v>
      </c>
      <c r="D25" s="183" t="s">
        <v>315</v>
      </c>
      <c r="E25" s="147"/>
    </row>
    <row r="26" spans="1:5" ht="16.399999999999999" customHeight="1" x14ac:dyDescent="0.35">
      <c r="A26" s="66" t="s">
        <v>267</v>
      </c>
      <c r="B26" s="44" t="s">
        <v>268</v>
      </c>
      <c r="C26" s="182">
        <v>108</v>
      </c>
      <c r="D26" s="183">
        <v>97</v>
      </c>
      <c r="E26" s="147"/>
    </row>
    <row r="27" spans="1:5" ht="16.399999999999999" customHeight="1" x14ac:dyDescent="0.35">
      <c r="A27" s="66" t="s">
        <v>86</v>
      </c>
      <c r="B27" s="44" t="s">
        <v>190</v>
      </c>
      <c r="C27" s="182">
        <v>92</v>
      </c>
      <c r="D27" s="183">
        <v>44</v>
      </c>
      <c r="E27" s="147"/>
    </row>
    <row r="28" spans="1:5" ht="16.399999999999999" customHeight="1" x14ac:dyDescent="0.35">
      <c r="A28" s="66" t="s">
        <v>191</v>
      </c>
      <c r="B28" s="44" t="s">
        <v>355</v>
      </c>
      <c r="C28" s="182" t="s">
        <v>315</v>
      </c>
      <c r="D28" s="183" t="s">
        <v>315</v>
      </c>
      <c r="E28" s="147"/>
    </row>
    <row r="29" spans="1:5" ht="16.399999999999999" customHeight="1" x14ac:dyDescent="0.35">
      <c r="A29" s="66" t="s">
        <v>77</v>
      </c>
      <c r="B29" s="44" t="s">
        <v>271</v>
      </c>
      <c r="C29" s="182">
        <v>56</v>
      </c>
      <c r="D29" s="183">
        <v>37</v>
      </c>
      <c r="E29" s="147"/>
    </row>
    <row r="30" spans="1:5" ht="16.399999999999999" customHeight="1" x14ac:dyDescent="0.35">
      <c r="A30" s="66" t="s">
        <v>192</v>
      </c>
      <c r="B30" s="44" t="s">
        <v>193</v>
      </c>
      <c r="C30" s="182">
        <v>571</v>
      </c>
      <c r="D30" s="183">
        <v>504</v>
      </c>
      <c r="E30" s="147"/>
    </row>
    <row r="31" spans="1:5" ht="16.399999999999999" customHeight="1" x14ac:dyDescent="0.35">
      <c r="A31" s="67" t="s">
        <v>273</v>
      </c>
      <c r="B31" s="44" t="s">
        <v>274</v>
      </c>
      <c r="C31" s="151">
        <v>112</v>
      </c>
      <c r="D31" s="149">
        <v>52</v>
      </c>
      <c r="E31" s="152"/>
    </row>
    <row r="32" spans="1:5" ht="15.9" customHeight="1" x14ac:dyDescent="0.35">
      <c r="A32" s="68" t="s">
        <v>275</v>
      </c>
      <c r="B32" s="69" t="s">
        <v>276</v>
      </c>
      <c r="C32" s="154">
        <v>20</v>
      </c>
      <c r="D32" s="155">
        <v>7</v>
      </c>
      <c r="E32" s="152"/>
    </row>
    <row r="33" spans="1:7" ht="15.75" customHeight="1" x14ac:dyDescent="0.35">
      <c r="A33" s="71"/>
      <c r="B33" s="87"/>
      <c r="F33" s="114"/>
      <c r="G33" s="114"/>
    </row>
    <row r="34" spans="1:7" ht="15.5" x14ac:dyDescent="0.35">
      <c r="A34" s="112" t="s">
        <v>344</v>
      </c>
      <c r="B34" s="86"/>
      <c r="F34" s="114"/>
      <c r="G34" s="114"/>
    </row>
    <row r="35" spans="1:7" ht="15.5" x14ac:dyDescent="0.35">
      <c r="A35" s="112" t="s">
        <v>343</v>
      </c>
      <c r="B35" s="87"/>
      <c r="F35" s="114"/>
      <c r="G35" s="114"/>
    </row>
    <row r="36" spans="1:7" ht="15.5" x14ac:dyDescent="0.35">
      <c r="A36" s="112" t="s">
        <v>353</v>
      </c>
      <c r="B36" s="87"/>
      <c r="F36" s="114"/>
      <c r="G36" s="114"/>
    </row>
    <row r="37" spans="1:7" ht="15.5" x14ac:dyDescent="0.35">
      <c r="A37" s="71"/>
      <c r="B37" s="87"/>
      <c r="F37" s="114"/>
      <c r="G37" s="114"/>
    </row>
    <row r="38" spans="1:7" x14ac:dyDescent="0.3">
      <c r="A38" s="41" t="s">
        <v>35</v>
      </c>
      <c r="B38" s="179">
        <f>Cover_sheet!B23</f>
        <v>45036</v>
      </c>
    </row>
    <row r="39" spans="1:7" x14ac:dyDescent="0.3">
      <c r="A39" s="41" t="s">
        <v>36</v>
      </c>
      <c r="B39" s="179">
        <f>Cover_sheet!B24</f>
        <v>45064</v>
      </c>
    </row>
    <row r="40" spans="1:7" x14ac:dyDescent="0.3">
      <c r="G40" s="156"/>
    </row>
    <row r="42" spans="1:7" x14ac:dyDescent="0.3">
      <c r="D42" s="127"/>
      <c r="F42" s="127"/>
      <c r="G42"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B8" sqref="B8"/>
      <selection pane="bottomLeft" activeCell="A8" sqref="A8"/>
    </sheetView>
  </sheetViews>
  <sheetFormatPr defaultColWidth="9" defaultRowHeight="14" x14ac:dyDescent="0.3"/>
  <cols>
    <col min="1" max="1" width="17" style="105" customWidth="1"/>
    <col min="2" max="2" width="42.453125" style="105" customWidth="1"/>
    <col min="3" max="4" width="29.54296875" style="105" customWidth="1"/>
    <col min="5" max="6" width="27.453125" style="105" customWidth="1"/>
    <col min="7" max="8" width="9" style="105"/>
    <col min="9" max="9" width="29.54296875" style="105" customWidth="1"/>
    <col min="10" max="10" width="16.54296875" style="105" customWidth="1"/>
    <col min="11" max="11" width="38.54296875" style="105" customWidth="1"/>
    <col min="12" max="12" width="61.453125" style="105" customWidth="1"/>
    <col min="13" max="16384" width="9" style="105"/>
  </cols>
  <sheetData>
    <row r="1" spans="1:9" s="122" customFormat="1" ht="28" x14ac:dyDescent="0.35">
      <c r="A1" s="121" t="s">
        <v>333</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2" t="s">
        <v>161</v>
      </c>
      <c r="B7" s="157" t="s">
        <v>346</v>
      </c>
      <c r="C7" s="158" t="s">
        <v>120</v>
      </c>
      <c r="D7" s="159" t="s">
        <v>118</v>
      </c>
      <c r="E7" s="144" t="s">
        <v>121</v>
      </c>
      <c r="F7" s="159" t="s">
        <v>291</v>
      </c>
    </row>
    <row r="8" spans="1:9" ht="16.399999999999999" customHeight="1" x14ac:dyDescent="0.35">
      <c r="A8" s="160" t="s">
        <v>47</v>
      </c>
      <c r="B8" s="161" t="s">
        <v>37</v>
      </c>
      <c r="C8" s="162">
        <v>1745</v>
      </c>
      <c r="D8" s="163">
        <v>0.44090000000000001</v>
      </c>
      <c r="E8" s="146">
        <v>1014</v>
      </c>
      <c r="F8" s="163">
        <v>0.39829999999999999</v>
      </c>
    </row>
    <row r="9" spans="1:9" ht="16.399999999999999" customHeight="1" x14ac:dyDescent="0.35">
      <c r="A9" s="160" t="s">
        <v>48</v>
      </c>
      <c r="B9" s="161" t="s">
        <v>38</v>
      </c>
      <c r="C9" s="150">
        <v>621</v>
      </c>
      <c r="D9" s="164">
        <v>0.15690000000000001</v>
      </c>
      <c r="E9" s="149">
        <v>291</v>
      </c>
      <c r="F9" s="164">
        <v>0.1143</v>
      </c>
    </row>
    <row r="10" spans="1:9" ht="16.399999999999999" customHeight="1" x14ac:dyDescent="0.35">
      <c r="A10" s="160" t="s">
        <v>49</v>
      </c>
      <c r="B10" s="161" t="s">
        <v>39</v>
      </c>
      <c r="C10" s="150">
        <v>831</v>
      </c>
      <c r="D10" s="164">
        <v>0.21</v>
      </c>
      <c r="E10" s="149">
        <v>711</v>
      </c>
      <c r="F10" s="164">
        <v>0.27929999999999999</v>
      </c>
    </row>
    <row r="11" spans="1:9" ht="16.399999999999999" customHeight="1" x14ac:dyDescent="0.35">
      <c r="A11" s="160" t="s">
        <v>50</v>
      </c>
      <c r="B11" s="161" t="s">
        <v>40</v>
      </c>
      <c r="C11" s="150">
        <v>40</v>
      </c>
      <c r="D11" s="164">
        <v>1.01E-2</v>
      </c>
      <c r="E11" s="149">
        <v>14</v>
      </c>
      <c r="F11" s="164">
        <v>5.4999999999999997E-3</v>
      </c>
    </row>
    <row r="12" spans="1:9" ht="16.399999999999999" customHeight="1" x14ac:dyDescent="0.35">
      <c r="A12" s="160" t="s">
        <v>51</v>
      </c>
      <c r="B12" s="161" t="s">
        <v>41</v>
      </c>
      <c r="C12" s="150">
        <v>149</v>
      </c>
      <c r="D12" s="164">
        <v>3.7600000000000001E-2</v>
      </c>
      <c r="E12" s="149">
        <v>93</v>
      </c>
      <c r="F12" s="164">
        <v>3.6499999999999998E-2</v>
      </c>
    </row>
    <row r="13" spans="1:9" ht="16.399999999999999" customHeight="1" x14ac:dyDescent="0.35">
      <c r="A13" s="160" t="s">
        <v>52</v>
      </c>
      <c r="B13" s="161" t="s">
        <v>42</v>
      </c>
      <c r="C13" s="150">
        <v>228</v>
      </c>
      <c r="D13" s="164">
        <v>5.7599999999999998E-2</v>
      </c>
      <c r="E13" s="149">
        <v>152</v>
      </c>
      <c r="F13" s="164">
        <v>5.9700000000000003E-2</v>
      </c>
    </row>
    <row r="14" spans="1:9" ht="16.399999999999999" customHeight="1" x14ac:dyDescent="0.35">
      <c r="A14" s="160" t="s">
        <v>53</v>
      </c>
      <c r="B14" s="161" t="s">
        <v>43</v>
      </c>
      <c r="C14" s="150">
        <v>206</v>
      </c>
      <c r="D14" s="164">
        <v>5.1999999999999998E-2</v>
      </c>
      <c r="E14" s="149">
        <v>147</v>
      </c>
      <c r="F14" s="164">
        <v>5.7700000000000001E-2</v>
      </c>
    </row>
    <row r="15" spans="1:9" ht="16.399999999999999" customHeight="1" x14ac:dyDescent="0.35">
      <c r="A15" s="160" t="s">
        <v>54</v>
      </c>
      <c r="B15" s="161" t="s">
        <v>44</v>
      </c>
      <c r="C15" s="150">
        <v>138</v>
      </c>
      <c r="D15" s="164">
        <v>3.49E-2</v>
      </c>
      <c r="E15" s="149">
        <v>124</v>
      </c>
      <c r="F15" s="164">
        <v>4.87E-2</v>
      </c>
    </row>
    <row r="16" spans="1:9" ht="16.399999999999999" customHeight="1" x14ac:dyDescent="0.35">
      <c r="A16" s="160" t="s">
        <v>55</v>
      </c>
      <c r="B16" s="161" t="s">
        <v>45</v>
      </c>
      <c r="C16" s="150">
        <v>0</v>
      </c>
      <c r="D16" s="164">
        <v>0</v>
      </c>
      <c r="E16" s="149">
        <v>0</v>
      </c>
      <c r="F16" s="164">
        <v>0</v>
      </c>
    </row>
    <row r="17" spans="1:9" ht="16.399999999999999" customHeight="1" x14ac:dyDescent="0.35">
      <c r="A17" s="84" t="s">
        <v>56</v>
      </c>
      <c r="B17" s="85" t="s">
        <v>46</v>
      </c>
      <c r="C17" s="88">
        <v>3958</v>
      </c>
      <c r="D17" s="89">
        <v>1</v>
      </c>
      <c r="E17" s="90">
        <v>2546</v>
      </c>
      <c r="F17" s="89">
        <v>1</v>
      </c>
    </row>
    <row r="18" spans="1:9" ht="15.5" x14ac:dyDescent="0.35">
      <c r="A18" s="66"/>
      <c r="B18" s="87"/>
      <c r="C18" s="114"/>
      <c r="D18" s="114"/>
      <c r="I18" s="114"/>
    </row>
    <row r="19" spans="1:9" ht="15.5" x14ac:dyDescent="0.35">
      <c r="A19" s="112" t="s">
        <v>414</v>
      </c>
      <c r="B19" s="87"/>
      <c r="C19" s="114"/>
      <c r="D19" s="114"/>
      <c r="I19" s="114"/>
    </row>
    <row r="20" spans="1:9" ht="15.5" x14ac:dyDescent="0.35">
      <c r="A20" s="66"/>
      <c r="B20" s="87"/>
      <c r="C20" s="114"/>
      <c r="D20" s="114"/>
      <c r="I20" s="114"/>
    </row>
    <row r="21" spans="1:9" x14ac:dyDescent="0.3">
      <c r="A21" s="41" t="s">
        <v>35</v>
      </c>
      <c r="B21" s="179">
        <f>Cover_sheet!B23</f>
        <v>45036</v>
      </c>
    </row>
    <row r="22" spans="1:9" x14ac:dyDescent="0.3">
      <c r="A22" s="41" t="s">
        <v>36</v>
      </c>
      <c r="B22" s="179">
        <f>Cover_sheet!B24</f>
        <v>45064</v>
      </c>
    </row>
    <row r="23" spans="1:9" x14ac:dyDescent="0.3">
      <c r="I23" s="156"/>
    </row>
    <row r="25" spans="1:9" x14ac:dyDescent="0.3">
      <c r="C25" s="127"/>
      <c r="D25" s="127"/>
      <c r="I25"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Cover_sheet</vt:lpstr>
      <vt:lpstr>Contents</vt:lpstr>
      <vt:lpstr>Summary</vt:lpstr>
      <vt:lpstr>Charts</vt:lpstr>
      <vt:lpstr>T1</vt:lpstr>
      <vt:lpstr>T2</vt:lpstr>
      <vt:lpstr>T3</vt:lpstr>
      <vt:lpstr>T4</vt:lpstr>
      <vt:lpstr>T5</vt:lpstr>
      <vt:lpstr>T6</vt:lpstr>
      <vt:lpstr>T7</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2023-04-18T16:14:38Z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