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beisgov-my.sharepoint.com/personal/rachel_gibson2_beis_gov_uk/Documents/Documents/Publishing/"/>
    </mc:Choice>
  </mc:AlternateContent>
  <xr:revisionPtr revIDLastSave="1" documentId="8_{E0241D5B-EC4E-41CD-A27C-7D87C51D37D9}" xr6:coauthVersionLast="47" xr6:coauthVersionMax="47" xr10:uidLastSave="{1F02EA32-5F3F-4468-8141-E4093E3C81E9}"/>
  <bookViews>
    <workbookView xWindow="-108" yWindow="-108" windowWidth="23256" windowHeight="12720" tabRatio="750" xr2:uid="{D2474101-BA18-4727-B788-D697CECF0B53}"/>
  </bookViews>
  <sheets>
    <sheet name="Contents" sheetId="92" r:id="rId1"/>
    <sheet name="&gt; Net Zero Growth Plan &gt;" sheetId="95" r:id="rId2"/>
    <sheet name="NZGP Figures &gt;" sheetId="104" r:id="rId3"/>
    <sheet name="NZGP Figure 1" sheetId="58" r:id="rId4"/>
    <sheet name="NZGP Figure 2" sheetId="69" r:id="rId5"/>
    <sheet name="NZGP Figure 4" sheetId="68" r:id="rId6"/>
    <sheet name="NZGP Figure 6" sheetId="101" r:id="rId7"/>
    <sheet name="NZGP Figure 7" sheetId="71" r:id="rId8"/>
    <sheet name="&gt; Carbon Budget Delivery Plan &gt;" sheetId="94" r:id="rId9"/>
    <sheet name="CBDP Figures &gt;" sheetId="106" r:id="rId10"/>
    <sheet name="CBDP Figure 1" sheetId="56" r:id="rId11"/>
    <sheet name="CBDP Tables &gt;" sheetId="98" r:id="rId12"/>
    <sheet name="CBDP Table 1" sheetId="61" r:id="rId13"/>
    <sheet name="CBDP Table 2" sheetId="62" r:id="rId14"/>
    <sheet name="CBDP Table 6" sheetId="114" r:id="rId15"/>
    <sheet name="CBPD Table 7" sheetId="66" r:id="rId16"/>
    <sheet name="&gt; Technical Annex &gt;" sheetId="96" r:id="rId17"/>
    <sheet name="TA Figures &gt;" sheetId="111" r:id="rId18"/>
    <sheet name="1. Emissions Analysis" sheetId="112" r:id="rId19"/>
    <sheet name="TA Figure 1.1" sheetId="76" r:id="rId20"/>
    <sheet name="TA Figure 1.2" sheetId="91" r:id="rId21"/>
    <sheet name="TA Figure 1.3" sheetId="54" r:id="rId22"/>
    <sheet name="TA Figure 1.4" sheetId="90" r:id="rId23"/>
    <sheet name="3. Wider Analysis" sheetId="113" r:id="rId24"/>
    <sheet name="TA Figure 3.1" sheetId="70" r:id="rId25"/>
    <sheet name="TA Tables &gt;" sheetId="74" r:id="rId26"/>
    <sheet name="1. Emissions analysis &gt;" sheetId="102" r:id="rId27"/>
    <sheet name="TA Table 1.1" sheetId="79" r:id="rId28"/>
    <sheet name="TA Table 1.2" sheetId="80" r:id="rId29"/>
    <sheet name="TA Table 1.3" sheetId="103" r:id="rId30"/>
    <sheet name="2. Sector Modelling &gt;" sheetId="81" r:id="rId31"/>
    <sheet name="TA Table 2.1" sheetId="82" r:id="rId32"/>
    <sheet name="TA Table 2.2" sheetId="83" r:id="rId33"/>
    <sheet name="4. Progress Summary &gt;" sheetId="86" r:id="rId34"/>
    <sheet name="TA Table 4.2" sheetId="88" r:id="rId35"/>
    <sheet name="TA Table 4.3" sheetId="89"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 hidden="1">#REF!</definedName>
    <definedName name="__123Graph_A" localSheetId="22" hidden="1">'[1]Model inputs'!#REF!</definedName>
    <definedName name="__123Graph_A" hidden="1">'[1]Model inputs'!#REF!</definedName>
    <definedName name="__123Graph_A2" hidden="1">'[1]Model inputs'!#REF!</definedName>
    <definedName name="__123Graph_AALLTAX" hidden="1">'[2]Forecast data'!#REF!</definedName>
    <definedName name="__123Graph_AALLTAX2" hidden="1">'[2]Forecast data'!#REF!</definedName>
    <definedName name="__123Graph_ACFSINDIV" localSheetId="22" hidden="1">[3]Data!#REF!</definedName>
    <definedName name="__123Graph_ACFSINDIV" hidden="1">[4]Data!#REF!</definedName>
    <definedName name="__123Graph_ACHGSPD1" localSheetId="22" hidden="1">'[5]CHGSPD19.FIN'!$B$10:$B$20</definedName>
    <definedName name="__123Graph_ACHGSPD1" hidden="1">'[6]CHGSPD19.FIN'!$B$10:$B$20</definedName>
    <definedName name="__123Graph_ACHGSPD2" localSheetId="22" hidden="1">'[5]CHGSPD19.FIN'!$E$11:$E$20</definedName>
    <definedName name="__123Graph_ACHGSPD2" hidden="1">'[6]CHGSPD19.FIN'!$E$11:$E$20</definedName>
    <definedName name="__123Graph_AEFF" localSheetId="3" hidden="1">'[7]T3 Page 1'!#REF!</definedName>
    <definedName name="__123Graph_AEFF" localSheetId="20" hidden="1">'[7]T3 Page 1'!#REF!</definedName>
    <definedName name="__123Graph_AEFF" localSheetId="22" hidden="1">'[7]T3 Page 1'!#REF!</definedName>
    <definedName name="__123Graph_AEFF" hidden="1">'[7]T3 Page 1'!#REF!</definedName>
    <definedName name="__123Graph_AGR14PBF1" localSheetId="22" hidden="1">'[8]HIS19FIN(A)'!$AF$70:$AF$81</definedName>
    <definedName name="__123Graph_AGR14PBF1" hidden="1">'[9]HIS19FIN(A)'!$AF$70:$AF$81</definedName>
    <definedName name="__123Graph_AHOMEVAT" localSheetId="3" hidden="1">'[2]Forecast data'!#REF!</definedName>
    <definedName name="__123Graph_AHOMEVAT" localSheetId="20" hidden="1">'[2]Forecast data'!#REF!</definedName>
    <definedName name="__123Graph_AHOMEVAT" hidden="1">'[2]Forecast data'!#REF!</definedName>
    <definedName name="__123Graph_AIMPORT" localSheetId="3" hidden="1">'[2]Forecast data'!#REF!</definedName>
    <definedName name="__123Graph_AIMPORT" localSheetId="20" hidden="1">'[2]Forecast data'!#REF!</definedName>
    <definedName name="__123Graph_AIMPORT" hidden="1">'[2]Forecast data'!#REF!</definedName>
    <definedName name="__123Graph_ALBFFIN" localSheetId="22" hidden="1">'[7]FC Page 1'!#REF!</definedName>
    <definedName name="__123Graph_ALBFFIN" hidden="1">'[7]FC Page 1'!#REF!</definedName>
    <definedName name="__123Graph_ALBFFIN2" localSheetId="22" hidden="1">'[8]HIS19FIN(A)'!$K$59:$Q$59</definedName>
    <definedName name="__123Graph_ALBFFIN2" hidden="1">'[9]HIS19FIN(A)'!$K$59:$Q$59</definedName>
    <definedName name="__123Graph_ALBFHIC2" localSheetId="22" hidden="1">'[8]HIS19FIN(A)'!$D$59:$J$59</definedName>
    <definedName name="__123Graph_ALBFHIC2" hidden="1">'[9]HIS19FIN(A)'!$D$59:$J$59</definedName>
    <definedName name="__123Graph_ALCB" localSheetId="22" hidden="1">'[8]HIS19FIN(A)'!$D$83:$I$83</definedName>
    <definedName name="__123Graph_ALCB" hidden="1">'[9]HIS19FIN(A)'!$D$83:$I$83</definedName>
    <definedName name="__123Graph_ANACFIN" localSheetId="22" hidden="1">'[8]HIS19FIN(A)'!$K$97:$Q$97</definedName>
    <definedName name="__123Graph_ANACFIN" hidden="1">'[9]HIS19FIN(A)'!$K$97:$Q$97</definedName>
    <definedName name="__123Graph_ANACHIC" localSheetId="22" hidden="1">'[8]HIS19FIN(A)'!$D$97:$J$97</definedName>
    <definedName name="__123Graph_ANACHIC" hidden="1">'[9]HIS19FIN(A)'!$D$97:$J$97</definedName>
    <definedName name="__123Graph_APDNUMBERS" hidden="1">'[10]SUMMARY TABLE'!$U$6:$U$49</definedName>
    <definedName name="__123Graph_APDTRENDS" hidden="1">'[10]SUMMARY TABLE'!$S$23:$S$46</definedName>
    <definedName name="__123Graph_APIC" localSheetId="3" hidden="1">'[7]T3 Page 1'!#REF!</definedName>
    <definedName name="__123Graph_APIC" localSheetId="20" hidden="1">'[7]T3 Page 1'!#REF!</definedName>
    <definedName name="__123Graph_APIC" localSheetId="22" hidden="1">'[7]T3 Page 1'!#REF!</definedName>
    <definedName name="__123Graph_APIC" hidden="1">'[7]T3 Page 1'!#REF!</definedName>
    <definedName name="__123Graph_ATOBREV" localSheetId="3" hidden="1">'[2]Forecast data'!#REF!</definedName>
    <definedName name="__123Graph_ATOBREV" localSheetId="20" hidden="1">'[2]Forecast data'!#REF!</definedName>
    <definedName name="__123Graph_ATOBREV" hidden="1">'[2]Forecast data'!#REF!</definedName>
    <definedName name="__123Graph_ATOTAL" hidden="1">'[2]Forecast data'!#REF!</definedName>
    <definedName name="__123Graph_B" localSheetId="3" hidden="1">'[1]Model inputs'!#REF!</definedName>
    <definedName name="__123Graph_B" localSheetId="20" hidden="1">'[1]Model inputs'!#REF!</definedName>
    <definedName name="__123Graph_B" localSheetId="22" hidden="1">'[1]Model inputs'!#REF!</definedName>
    <definedName name="__123Graph_B" hidden="1">'[1]Model inputs'!#REF!</definedName>
    <definedName name="__123Graph_BCFSINDIV" localSheetId="22" hidden="1">[3]Data!#REF!</definedName>
    <definedName name="__123Graph_BCFSINDIV" hidden="1">[4]Data!#REF!</definedName>
    <definedName name="__123Graph_BCFSUK" localSheetId="22" hidden="1">[3]Data!#REF!</definedName>
    <definedName name="__123Graph_BCFSUK" hidden="1">[4]Data!#REF!</definedName>
    <definedName name="__123Graph_BCHGSPD1" localSheetId="22" hidden="1">'[5]CHGSPD19.FIN'!$H$10:$H$25</definedName>
    <definedName name="__123Graph_BCHGSPD1" hidden="1">'[6]CHGSPD19.FIN'!$H$10:$H$25</definedName>
    <definedName name="__123Graph_BCHGSPD2" localSheetId="22" hidden="1">'[5]CHGSPD19.FIN'!$I$11:$I$25</definedName>
    <definedName name="__123Graph_BCHGSPD2" hidden="1">'[6]CHGSPD19.FIN'!$I$11:$I$25</definedName>
    <definedName name="__123Graph_BEFF" localSheetId="3" hidden="1">'[7]T3 Page 1'!#REF!</definedName>
    <definedName name="__123Graph_BEFF" localSheetId="20" hidden="1">'[7]T3 Page 1'!#REF!</definedName>
    <definedName name="__123Graph_BEFF" localSheetId="22" hidden="1">'[7]T3 Page 1'!#REF!</definedName>
    <definedName name="__123Graph_BEFF" hidden="1">'[7]T3 Page 1'!#REF!</definedName>
    <definedName name="__123Graph_BHOMEVAT" localSheetId="3" hidden="1">'[2]Forecast data'!#REF!</definedName>
    <definedName name="__123Graph_BHOMEVAT" localSheetId="20" hidden="1">'[2]Forecast data'!#REF!</definedName>
    <definedName name="__123Graph_BHOMEVAT" hidden="1">'[2]Forecast data'!#REF!</definedName>
    <definedName name="__123Graph_BIMPORT" hidden="1">'[2]Forecast data'!#REF!</definedName>
    <definedName name="__123Graph_BLBF" localSheetId="22" hidden="1">'[7]T3 Page 1'!#REF!</definedName>
    <definedName name="__123Graph_BLBF" hidden="1">'[7]T3 Page 1'!#REF!</definedName>
    <definedName name="__123Graph_BLBFFIN" localSheetId="22" hidden="1">'[7]FC Page 1'!#REF!</definedName>
    <definedName name="__123Graph_BLBFFIN" hidden="1">'[7]FC Page 1'!#REF!</definedName>
    <definedName name="__123Graph_BLCB" localSheetId="22" hidden="1">'[8]HIS19FIN(A)'!$D$79:$I$79</definedName>
    <definedName name="__123Graph_BLCB" hidden="1">'[9]HIS19FIN(A)'!$D$79:$I$79</definedName>
    <definedName name="__123Graph_BPDTRENDS" hidden="1">'[10]SUMMARY TABLE'!$T$23:$T$46</definedName>
    <definedName name="__123Graph_BPIC" localSheetId="3" hidden="1">'[7]T3 Page 1'!#REF!</definedName>
    <definedName name="__123Graph_BPIC" localSheetId="20" hidden="1">'[7]T3 Page 1'!#REF!</definedName>
    <definedName name="__123Graph_BPIC" localSheetId="22" hidden="1">'[7]T3 Page 1'!#REF!</definedName>
    <definedName name="__123Graph_BPIC" hidden="1">'[7]T3 Page 1'!#REF!</definedName>
    <definedName name="__123Graph_BTOTAL" localSheetId="3" hidden="1">'[2]Forecast data'!#REF!</definedName>
    <definedName name="__123Graph_BTOTAL" localSheetId="20" hidden="1">'[2]Forecast data'!#REF!</definedName>
    <definedName name="__123Graph_BTOTAL" hidden="1">'[2]Forecast data'!#REF!</definedName>
    <definedName name="__123Graph_CACT13BUD" localSheetId="22" hidden="1">'[7]FC Page 1'!#REF!</definedName>
    <definedName name="__123Graph_CACT13BUD" hidden="1">'[7]FC Page 1'!#REF!</definedName>
    <definedName name="__123Graph_CCFSINDIV" localSheetId="22" hidden="1">[3]Data!#REF!</definedName>
    <definedName name="__123Graph_CCFSINDIV" hidden="1">[4]Data!#REF!</definedName>
    <definedName name="__123Graph_CCFSUK" localSheetId="22" hidden="1">[3]Data!#REF!</definedName>
    <definedName name="__123Graph_CCFSUK" hidden="1">[4]Data!#REF!</definedName>
    <definedName name="__123Graph_CEFF" hidden="1">'[7]T3 Page 1'!#REF!</definedName>
    <definedName name="__123Graph_CGR14PBF1" localSheetId="22" hidden="1">'[8]HIS19FIN(A)'!$AK$70:$AK$81</definedName>
    <definedName name="__123Graph_CGR14PBF1" hidden="1">'[9]HIS19FIN(A)'!$AK$70:$AK$81</definedName>
    <definedName name="__123Graph_CLBF" localSheetId="3" hidden="1">'[7]T3 Page 1'!#REF!</definedName>
    <definedName name="__123Graph_CLBF" localSheetId="20" hidden="1">'[7]T3 Page 1'!#REF!</definedName>
    <definedName name="__123Graph_CLBF" localSheetId="22" hidden="1">'[7]T3 Page 1'!#REF!</definedName>
    <definedName name="__123Graph_CLBF" hidden="1">'[7]T3 Page 1'!#REF!</definedName>
    <definedName name="__123Graph_CLBF2" localSheetId="3" hidden="1">'[7]T3 Page 1'!#REF!</definedName>
    <definedName name="__123Graph_CLBF2" localSheetId="20" hidden="1">'[7]T3 Page 1'!#REF!</definedName>
    <definedName name="__123Graph_CLBF2" hidden="1">'[7]T3 Page 1'!#REF!</definedName>
    <definedName name="__123Graph_CPIC" localSheetId="22" hidden="1">'[7]T3 Page 1'!#REF!</definedName>
    <definedName name="__123Graph_CPIC" hidden="1">'[7]T3 Page 1'!#REF!</definedName>
    <definedName name="__123Graph_CPICC" hidden="1">'[7]T3 Page 1'!#REF!</definedName>
    <definedName name="__123Graph_DACT13BUD" localSheetId="22" hidden="1">'[7]FC Page 1'!#REF!</definedName>
    <definedName name="__123Graph_DACT13BUD" hidden="1">'[7]FC Page 1'!#REF!</definedName>
    <definedName name="__123Graph_DCFSINDIV" localSheetId="22" hidden="1">[3]Data!#REF!</definedName>
    <definedName name="__123Graph_DCFSINDIV" hidden="1">[4]Data!#REF!</definedName>
    <definedName name="__123Graph_DCFSUK" localSheetId="22" hidden="1">[3]Data!#REF!</definedName>
    <definedName name="__123Graph_DCFSUK" hidden="1">[4]Data!#REF!</definedName>
    <definedName name="__123Graph_DEFF" hidden="1">'[7]T3 Page 1'!#REF!</definedName>
    <definedName name="__123Graph_DEFF2" hidden="1">'[7]T3 Page 1'!#REF!</definedName>
    <definedName name="__123Graph_DGR14PBF1" localSheetId="22" hidden="1">'[8]HIS19FIN(A)'!$AH$70:$AH$81</definedName>
    <definedName name="__123Graph_DGR14PBF1" hidden="1">'[9]HIS19FIN(A)'!$AH$70:$AH$81</definedName>
    <definedName name="__123Graph_DLBF" localSheetId="3" hidden="1">'[7]T3 Page 1'!#REF!</definedName>
    <definedName name="__123Graph_DLBF" localSheetId="20" hidden="1">'[7]T3 Page 1'!#REF!</definedName>
    <definedName name="__123Graph_DLBF" localSheetId="22" hidden="1">'[7]T3 Page 1'!#REF!</definedName>
    <definedName name="__123Graph_DLBF" hidden="1">'[7]T3 Page 1'!#REF!</definedName>
    <definedName name="__123Graph_DPIC" localSheetId="3" hidden="1">'[7]T3 Page 1'!#REF!</definedName>
    <definedName name="__123Graph_DPIC" localSheetId="20" hidden="1">'[7]T3 Page 1'!#REF!</definedName>
    <definedName name="__123Graph_DPIC" localSheetId="22" hidden="1">'[7]T3 Page 1'!#REF!</definedName>
    <definedName name="__123Graph_DPIC" hidden="1">'[7]T3 Page 1'!#REF!</definedName>
    <definedName name="__123Graph_EACT13BUD" localSheetId="22" hidden="1">'[7]FC Page 1'!#REF!</definedName>
    <definedName name="__123Graph_EACT13BUD" hidden="1">'[7]FC Page 1'!#REF!</definedName>
    <definedName name="__123Graph_ECFSINDIV" localSheetId="22" hidden="1">[3]Data!#REF!</definedName>
    <definedName name="__123Graph_ECFSINDIV" hidden="1">[4]Data!#REF!</definedName>
    <definedName name="__123Graph_ECFSUK" localSheetId="22" hidden="1">[3]Data!#REF!</definedName>
    <definedName name="__123Graph_ECFSUK" hidden="1">[4]Data!#REF!</definedName>
    <definedName name="__123Graph_EEFF" hidden="1">'[7]T3 Page 1'!#REF!</definedName>
    <definedName name="__123Graph_EEFFHIC" hidden="1">'[7]FC Page 1'!#REF!</definedName>
    <definedName name="__123Graph_EGR14PBF1" localSheetId="22" hidden="1">'[8]HIS19FIN(A)'!$AG$67:$AG$67</definedName>
    <definedName name="__123Graph_EGR14PBF1" hidden="1">'[9]HIS19FIN(A)'!$AG$67:$AG$67</definedName>
    <definedName name="__123Graph_ELBF" localSheetId="3" hidden="1">'[7]T3 Page 1'!#REF!</definedName>
    <definedName name="__123Graph_ELBF" localSheetId="20" hidden="1">'[7]T3 Page 1'!#REF!</definedName>
    <definedName name="__123Graph_ELBF" localSheetId="22" hidden="1">'[7]T3 Page 1'!#REF!</definedName>
    <definedName name="__123Graph_ELBF" hidden="1">'[7]T3 Page 1'!#REF!</definedName>
    <definedName name="__123Graph_EPIC" localSheetId="3" hidden="1">'[7]T3 Page 1'!#REF!</definedName>
    <definedName name="__123Graph_EPIC" localSheetId="20" hidden="1">'[7]T3 Page 1'!#REF!</definedName>
    <definedName name="__123Graph_EPIC" localSheetId="22" hidden="1">'[7]T3 Page 1'!#REF!</definedName>
    <definedName name="__123Graph_EPIC" hidden="1">'[7]T3 Page 1'!#REF!</definedName>
    <definedName name="__123Graph_FACT13BUD" localSheetId="22" hidden="1">'[7]FC Page 1'!#REF!</definedName>
    <definedName name="__123Graph_FACT13BUD" hidden="1">'[7]FC Page 1'!#REF!</definedName>
    <definedName name="__123Graph_FCFSUK" localSheetId="22" hidden="1">[3]Data!#REF!</definedName>
    <definedName name="__123Graph_FCFSUK" hidden="1">[4]Data!#REF!</definedName>
    <definedName name="__123Graph_FEFF" hidden="1">'[7]T3 Page 1'!#REF!</definedName>
    <definedName name="__123Graph_FEFFHIC" hidden="1">'[7]FC Page 1'!#REF!</definedName>
    <definedName name="__123Graph_FGR14PBF1" localSheetId="22" hidden="1">'[8]HIS19FIN(A)'!$AH$67:$AH$67</definedName>
    <definedName name="__123Graph_FGR14PBF1" hidden="1">'[9]HIS19FIN(A)'!$AH$67:$AH$67</definedName>
    <definedName name="__123Graph_FLBF" localSheetId="3" hidden="1">'[7]T3 Page 1'!#REF!</definedName>
    <definedName name="__123Graph_FLBF" localSheetId="20" hidden="1">'[7]T3 Page 1'!#REF!</definedName>
    <definedName name="__123Graph_FLBF" localSheetId="22" hidden="1">'[7]T3 Page 1'!#REF!</definedName>
    <definedName name="__123Graph_FLBF" hidden="1">'[7]T3 Page 1'!#REF!</definedName>
    <definedName name="__123Graph_FPIC" localSheetId="3" hidden="1">'[7]T3 Page 1'!#REF!</definedName>
    <definedName name="__123Graph_FPIC" localSheetId="20" hidden="1">'[7]T3 Page 1'!#REF!</definedName>
    <definedName name="__123Graph_FPIC" localSheetId="22" hidden="1">'[7]T3 Page 1'!#REF!</definedName>
    <definedName name="__123Graph_FPIC" hidden="1">'[7]T3 Page 1'!#REF!</definedName>
    <definedName name="__123Graph_G" hidden="1">'[1]Model inputs'!#REF!</definedName>
    <definedName name="__123Graph_LBL_ARESID" localSheetId="22" hidden="1">'[8]HIS19FIN(A)'!$R$3:$W$3</definedName>
    <definedName name="__123Graph_LBL_ARESID" hidden="1">'[9]HIS19FIN(A)'!$R$3:$W$3</definedName>
    <definedName name="__123Graph_LBL_BRESID" localSheetId="22" hidden="1">'[8]HIS19FIN(A)'!$R$3:$W$3</definedName>
    <definedName name="__123Graph_LBL_BRESID" hidden="1">'[9]HIS19FIN(A)'!$R$3:$W$3</definedName>
    <definedName name="__123Graph_X" localSheetId="3" hidden="1">'[2]Forecast data'!#REF!</definedName>
    <definedName name="__123Graph_X" localSheetId="20" hidden="1">'[2]Forecast data'!#REF!</definedName>
    <definedName name="__123Graph_X" hidden="1">'[2]Forecast data'!#REF!</definedName>
    <definedName name="__123Graph_XACTHIC" localSheetId="22" hidden="1">'[7]FC Page 1'!#REF!</definedName>
    <definedName name="__123Graph_XACTHIC" hidden="1">'[7]FC Page 1'!#REF!</definedName>
    <definedName name="__123Graph_XALLTAX" hidden="1">'[2]Forecast data'!#REF!</definedName>
    <definedName name="__123Graph_XCHGSPD1" localSheetId="22" hidden="1">'[5]CHGSPD19.FIN'!$A$10:$A$25</definedName>
    <definedName name="__123Graph_XCHGSPD1" hidden="1">'[6]CHGSPD19.FIN'!$A$10:$A$25</definedName>
    <definedName name="__123Graph_XCHGSPD2" localSheetId="22" hidden="1">'[5]CHGSPD19.FIN'!$A$11:$A$25</definedName>
    <definedName name="__123Graph_XCHGSPD2" hidden="1">'[6]CHGSPD19.FIN'!$A$11:$A$25</definedName>
    <definedName name="__123Graph_XEFF" localSheetId="3" hidden="1">'[7]T3 Page 1'!#REF!</definedName>
    <definedName name="__123Graph_XEFF" localSheetId="20" hidden="1">'[7]T3 Page 1'!#REF!</definedName>
    <definedName name="__123Graph_XEFF" localSheetId="22" hidden="1">'[7]T3 Page 1'!#REF!</definedName>
    <definedName name="__123Graph_XEFF" hidden="1">'[7]T3 Page 1'!#REF!</definedName>
    <definedName name="__123Graph_XGR14PBF1" localSheetId="22" hidden="1">'[8]HIS19FIN(A)'!$AL$70:$AL$81</definedName>
    <definedName name="__123Graph_XGR14PBF1" hidden="1">'[9]HIS19FIN(A)'!$AL$70:$AL$81</definedName>
    <definedName name="__123Graph_XHOMEVAT" localSheetId="3" hidden="1">'[2]Forecast data'!#REF!</definedName>
    <definedName name="__123Graph_XHOMEVAT" localSheetId="20" hidden="1">'[2]Forecast data'!#REF!</definedName>
    <definedName name="__123Graph_XHOMEVAT" hidden="1">'[2]Forecast data'!#REF!</definedName>
    <definedName name="__123Graph_XIMPORT" localSheetId="3" hidden="1">'[2]Forecast data'!#REF!</definedName>
    <definedName name="__123Graph_XIMPORT" localSheetId="20" hidden="1">'[2]Forecast data'!#REF!</definedName>
    <definedName name="__123Graph_XIMPORT" hidden="1">'[2]Forecast data'!#REF!</definedName>
    <definedName name="__123Graph_XLBF" localSheetId="22" hidden="1">'[7]T3 Page 1'!#REF!</definedName>
    <definedName name="__123Graph_XLBF" hidden="1">'[7]T3 Page 1'!#REF!</definedName>
    <definedName name="__123Graph_XLBFFIN2" localSheetId="22" hidden="1">'[8]HIS19FIN(A)'!$K$61:$Q$61</definedName>
    <definedName name="__123Graph_XLBFFIN2" hidden="1">'[9]HIS19FIN(A)'!$K$61:$Q$61</definedName>
    <definedName name="__123Graph_XLBFHIC" localSheetId="22" hidden="1">'[8]HIS19FIN(A)'!$D$61:$J$61</definedName>
    <definedName name="__123Graph_XLBFHIC" hidden="1">'[9]HIS19FIN(A)'!$D$61:$J$61</definedName>
    <definedName name="__123Graph_XLBFHIC2" localSheetId="22" hidden="1">'[8]HIS19FIN(A)'!$D$61:$J$61</definedName>
    <definedName name="__123Graph_XLBFHIC2" hidden="1">'[9]HIS19FIN(A)'!$D$61:$J$61</definedName>
    <definedName name="__123Graph_XLCB" localSheetId="22" hidden="1">'[8]HIS19FIN(A)'!$D$79:$I$79</definedName>
    <definedName name="__123Graph_XLCB" hidden="1">'[9]HIS19FIN(A)'!$D$79:$I$79</definedName>
    <definedName name="__123Graph_XNACFIN" localSheetId="22" hidden="1">'[8]HIS19FIN(A)'!$K$95:$Q$95</definedName>
    <definedName name="__123Graph_XNACFIN" hidden="1">'[9]HIS19FIN(A)'!$K$95:$Q$95</definedName>
    <definedName name="__123Graph_XNACHIC" localSheetId="22" hidden="1">'[8]HIS19FIN(A)'!$D$95:$J$95</definedName>
    <definedName name="__123Graph_XNACHIC" hidden="1">'[9]HIS19FIN(A)'!$D$95:$J$95</definedName>
    <definedName name="__123Graph_XPDNUMBERS" hidden="1">'[10]SUMMARY TABLE'!$Q$6:$Q$49</definedName>
    <definedName name="__123Graph_XPDTRENDS" hidden="1">'[10]SUMMARY TABLE'!$P$23:$P$46</definedName>
    <definedName name="__123Graph_XPIC" localSheetId="3" hidden="1">'[7]T3 Page 1'!#REF!</definedName>
    <definedName name="__123Graph_XPIC" localSheetId="20" hidden="1">'[7]T3 Page 1'!#REF!</definedName>
    <definedName name="__123Graph_XPIC" localSheetId="22" hidden="1">'[7]T3 Page 1'!#REF!</definedName>
    <definedName name="__123Graph_XPIC" hidden="1">'[7]T3 Page 1'!#REF!</definedName>
    <definedName name="__123Graph_XSTAG2ALL" localSheetId="3" hidden="1">'[2]Forecast data'!#REF!</definedName>
    <definedName name="__123Graph_XSTAG2ALL" localSheetId="20" hidden="1">'[2]Forecast data'!#REF!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Hmmm" hidden="1">'[11]All road-work file'!#REF!</definedName>
    <definedName name="_1" hidden="1">#REF!</definedName>
    <definedName name="_1__123Graph_ACHART_15" localSheetId="22" hidden="1">[12]USGC!$B$34:$B$53</definedName>
    <definedName name="_1__123Graph_ACHART_15" hidden="1">[13]USGC!$B$34:$B$53</definedName>
    <definedName name="_1__123Graph_BCHART_1" hidden="1">'[14]Capital Cost'!#REF!</definedName>
    <definedName name="_10__123Graph_XCHART_15" localSheetId="22" hidden="1">[12]USGC!$A$34:$A$53</definedName>
    <definedName name="_10__123Graph_XCHART_15" hidden="1">[13]USGC!$A$34:$A$53</definedName>
    <definedName name="_124Graph_BTOTAL" localSheetId="3" hidden="1">'[2]Forecast data'!#REF!</definedName>
    <definedName name="_124Graph_BTOTAL" localSheetId="20" hidden="1">'[2]Forecast data'!#REF!</definedName>
    <definedName name="_124Graph_BTOTAL" hidden="1">'[2]Forecast data'!#REF!</definedName>
    <definedName name="_2__123Graph_BCHART_10" localSheetId="22" hidden="1">[12]USGC!$L$34:$L$53</definedName>
    <definedName name="_2__123Graph_BCHART_10" hidden="1">[13]USGC!$L$34:$L$53</definedName>
    <definedName name="_3__123Graph_BCHART_13" localSheetId="22" hidden="1">[12]USGC!$R$34:$R$53</definedName>
    <definedName name="_3__123Graph_BCHART_13" hidden="1">[13]USGC!$R$34:$R$53</definedName>
    <definedName name="_4__123Graph_BCHART_15" localSheetId="22" hidden="1">[12]USGC!$C$34:$C$53</definedName>
    <definedName name="_4__123Graph_BCHART_15" hidden="1">[13]USGC!$C$34:$C$53</definedName>
    <definedName name="_5__123Graph_CCHART_10" localSheetId="22" hidden="1">[12]USGC!$F$34:$F$53</definedName>
    <definedName name="_5__123Graph_CCHART_10" hidden="1">[13]USGC!$F$34:$F$53</definedName>
    <definedName name="_6__123Graph_CCHART_13" localSheetId="22" hidden="1">[12]USGC!$O$34:$O$53</definedName>
    <definedName name="_6__123Graph_CCHART_13" hidden="1">[13]USGC!$O$34:$O$53</definedName>
    <definedName name="_7__123Graph_CCHART_15" localSheetId="22" hidden="1">[12]USGC!$D$34:$D$53</definedName>
    <definedName name="_7__123Graph_CCHART_15" hidden="1">[13]USGC!$D$34:$D$53</definedName>
    <definedName name="_8__123Graph_XCHART_10" localSheetId="22" hidden="1">[12]USGC!$A$34:$A$53</definedName>
    <definedName name="_8__123Graph_XCHART_10" hidden="1">[13]USGC!$A$34:$A$53</definedName>
    <definedName name="_9__123Graph_XCHART_13" localSheetId="22" hidden="1">[12]USGC!$A$34:$A$53</definedName>
    <definedName name="_9__123Graph_XCHART_13" hidden="1">[13]USGC!$A$34:$A$53</definedName>
    <definedName name="_AMO_SingleObject_263644888_ROM_F0.SEC2.Tabulate_1.SEC1.BDY.Cross_tabular_summary_report_Table_1" localSheetId="3" hidden="1">#REF!</definedName>
    <definedName name="_AMO_SingleObject_263644888_ROM_F0.SEC2.Tabulate_1.SEC1.BDY.Cross_tabular_summary_report_Table_1" localSheetId="20" hidden="1">#REF!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AtRisk_FitDataRange_FIT_120B3_727C7" hidden="1">#REF!</definedName>
    <definedName name="_AtRisk_FitDataRange_FIT_12F4E_6DF5A" hidden="1">#REF!</definedName>
    <definedName name="_AtRisk_FitDataRange_FIT_1376E_84C11" hidden="1">#REF!</definedName>
    <definedName name="_AtRisk_FitDataRange_FIT_143FE_362A1" hidden="1">#REF!</definedName>
    <definedName name="_AtRisk_FitDataRange_FIT_14D1A_6451B" hidden="1">#REF!</definedName>
    <definedName name="_AtRisk_FitDataRange_FIT_16BC_C500B" hidden="1">#REF!</definedName>
    <definedName name="_AtRisk_FitDataRange_FIT_1B7BF_E93D2" hidden="1">#REF!</definedName>
    <definedName name="_AtRisk_FitDataRange_FIT_1D1C0_A7A8" hidden="1">#REF!</definedName>
    <definedName name="_AtRisk_FitDataRange_FIT_1EC6C_54B11" hidden="1">#REF!</definedName>
    <definedName name="_AtRisk_FitDataRange_FIT_1F82A_B775F" hidden="1">#REF!</definedName>
    <definedName name="_AtRisk_FitDataRange_FIT_1FDBE_C9D88" hidden="1">#REF!</definedName>
    <definedName name="_AtRisk_FitDataRange_FIT_201AE_47055" hidden="1">#REF!</definedName>
    <definedName name="_AtRisk_FitDataRange_FIT_2155C_6129A" hidden="1">#REF!</definedName>
    <definedName name="_AtRisk_FitDataRange_FIT_2161E_8CD47" hidden="1">#REF!</definedName>
    <definedName name="_AtRisk_FitDataRange_FIT_217DD_91457" hidden="1">#REF!</definedName>
    <definedName name="_AtRisk_FitDataRange_FIT_2283B_8AFBB" hidden="1">#REF!</definedName>
    <definedName name="_AtRisk_FitDataRange_FIT_245A9_8CEA8" hidden="1">#REF!</definedName>
    <definedName name="_AtRisk_FitDataRange_FIT_24E03_536D0" hidden="1">#REF!</definedName>
    <definedName name="_AtRisk_FitDataRange_FIT_2904A_D4192" hidden="1">#REF!</definedName>
    <definedName name="_AtRisk_FitDataRange_FIT_2CBFC_37DF4" hidden="1">#REF!</definedName>
    <definedName name="_AtRisk_FitDataRange_FIT_2EE62_3B82C" hidden="1">#REF!</definedName>
    <definedName name="_AtRisk_FitDataRange_FIT_2F696_EAD1E" hidden="1">#REF!</definedName>
    <definedName name="_AtRisk_FitDataRange_FIT_33363_91936" hidden="1">#REF!</definedName>
    <definedName name="_AtRisk_FitDataRange_FIT_36C67_E8660" hidden="1">#REF!</definedName>
    <definedName name="_AtRisk_FitDataRange_FIT_372B6_98FFF" hidden="1">#REF!</definedName>
    <definedName name="_AtRisk_FitDataRange_FIT_3852D_7A502" hidden="1">#REF!</definedName>
    <definedName name="_AtRisk_FitDataRange_FIT_3945A_3CD10" hidden="1">#REF!</definedName>
    <definedName name="_AtRisk_FitDataRange_FIT_3B652_CDC88" hidden="1">#REF!</definedName>
    <definedName name="_AtRisk_FitDataRange_FIT_3BF8B_B332E" hidden="1">#REF!</definedName>
    <definedName name="_AtRisk_FitDataRange_FIT_3C5DE_A4019" hidden="1">#REF!</definedName>
    <definedName name="_AtRisk_FitDataRange_FIT_3C6A3_5F8A5" hidden="1">#REF!</definedName>
    <definedName name="_AtRisk_FitDataRange_FIT_3D5E9_9F7E3" hidden="1">#REF!</definedName>
    <definedName name="_AtRisk_FitDataRange_FIT_3D782_4A5C6" hidden="1">#REF!</definedName>
    <definedName name="_AtRisk_FitDataRange_FIT_40F2B_DBCE5" hidden="1">#REF!</definedName>
    <definedName name="_AtRisk_FitDataRange_FIT_41752_DF5BD" hidden="1">#REF!</definedName>
    <definedName name="_AtRisk_FitDataRange_FIT_4376F_AB9EF" hidden="1">#REF!</definedName>
    <definedName name="_AtRisk_FitDataRange_FIT_443B5_ADABC" hidden="1">#REF!</definedName>
    <definedName name="_AtRisk_FitDataRange_FIT_44CFF_807A3" hidden="1">#REF!</definedName>
    <definedName name="_AtRisk_FitDataRange_FIT_48CAE_EF11A" hidden="1">#REF!</definedName>
    <definedName name="_AtRisk_FitDataRange_FIT_4BA0D_74413" hidden="1">#REF!</definedName>
    <definedName name="_AtRisk_FitDataRange_FIT_4CC56_8C687" hidden="1">#REF!</definedName>
    <definedName name="_AtRisk_FitDataRange_FIT_4EE60_14047" hidden="1">#REF!</definedName>
    <definedName name="_AtRisk_FitDataRange_FIT_4F010_9A36A" hidden="1">#REF!</definedName>
    <definedName name="_AtRisk_FitDataRange_FIT_51D15_4E7E6" hidden="1">#REF!</definedName>
    <definedName name="_AtRisk_FitDataRange_FIT_51DE0_3D31" hidden="1">#REF!</definedName>
    <definedName name="_AtRisk_FitDataRange_FIT_54BE3_177E8" hidden="1">#REF!</definedName>
    <definedName name="_AtRisk_FitDataRange_FIT_5570B_60C5E" hidden="1">#REF!</definedName>
    <definedName name="_AtRisk_FitDataRange_FIT_59B94_32B52" hidden="1">#REF!</definedName>
    <definedName name="_AtRisk_FitDataRange_FIT_5AFDB_5DA7" hidden="1">#REF!</definedName>
    <definedName name="_AtRisk_FitDataRange_FIT_5D3DE_E0E22" hidden="1">#REF!</definedName>
    <definedName name="_AtRisk_FitDataRange_FIT_5DE4D_41BFE" hidden="1">#REF!</definedName>
    <definedName name="_AtRisk_FitDataRange_FIT_638BD_62F33" hidden="1">#REF!</definedName>
    <definedName name="_AtRisk_FitDataRange_FIT_63D90_EF938" hidden="1">#REF!</definedName>
    <definedName name="_AtRisk_FitDataRange_FIT_63FF_3F9E9" hidden="1">#REF!</definedName>
    <definedName name="_AtRisk_FitDataRange_FIT_640F6_278FD" hidden="1">#REF!</definedName>
    <definedName name="_AtRisk_FitDataRange_FIT_66CB8_ADFDB" hidden="1">#REF!</definedName>
    <definedName name="_AtRisk_FitDataRange_FIT_6E419_26DDA" hidden="1">#REF!</definedName>
    <definedName name="_AtRisk_FitDataRange_FIT_6E5DE_EA4E2" hidden="1">#REF!</definedName>
    <definedName name="_AtRisk_FitDataRange_FIT_7120A_71A73" hidden="1">#REF!</definedName>
    <definedName name="_AtRisk_FitDataRange_FIT_75360_260B0" hidden="1">#REF!</definedName>
    <definedName name="_AtRisk_FitDataRange_FIT_76430_D66B8" hidden="1">#REF!</definedName>
    <definedName name="_AtRisk_FitDataRange_FIT_7649_4FF31" hidden="1">#REF!</definedName>
    <definedName name="_AtRisk_FitDataRange_FIT_77E3F_45897" hidden="1">#REF!</definedName>
    <definedName name="_AtRisk_FitDataRange_FIT_78FAA_4E6E5" hidden="1">#REF!</definedName>
    <definedName name="_AtRisk_FitDataRange_FIT_7F2F_597C" hidden="1">#REF!</definedName>
    <definedName name="_AtRisk_FitDataRange_FIT_8685E_B8FE0" hidden="1">#REF!</definedName>
    <definedName name="_AtRisk_FitDataRange_FIT_8A766_3462B" hidden="1">#REF!</definedName>
    <definedName name="_AtRisk_FitDataRange_FIT_8CB32_5DB9" hidden="1">#REF!</definedName>
    <definedName name="_AtRisk_FitDataRange_FIT_923FB_EE4C7" hidden="1">#REF!</definedName>
    <definedName name="_AtRisk_FitDataRange_FIT_92C6D_6FAA0" hidden="1">#REF!</definedName>
    <definedName name="_AtRisk_FitDataRange_FIT_9367A_47058" hidden="1">#REF!</definedName>
    <definedName name="_AtRisk_FitDataRange_FIT_947B_10063" hidden="1">#REF!</definedName>
    <definedName name="_AtRisk_FitDataRange_FIT_98C3E_CB6E5" hidden="1">#REF!</definedName>
    <definedName name="_AtRisk_FitDataRange_FIT_9B0DD_C0646" hidden="1">#REF!</definedName>
    <definedName name="_AtRisk_FitDataRange_FIT_9B15F_5B720" hidden="1">#REF!</definedName>
    <definedName name="_AtRisk_FitDataRange_FIT_9D1AB_B6119" hidden="1">#REF!</definedName>
    <definedName name="_AtRisk_FitDataRange_FIT_A2906_5983E" hidden="1">#REF!</definedName>
    <definedName name="_AtRisk_FitDataRange_FIT_AE595_10E85" hidden="1">#REF!</definedName>
    <definedName name="_AtRisk_FitDataRange_FIT_AE773_5870C" hidden="1">#REF!</definedName>
    <definedName name="_AtRisk_FitDataRange_FIT_B013D_3E538" hidden="1">#REF!</definedName>
    <definedName name="_AtRisk_FitDataRange_FIT_B0637_D1140" hidden="1">#REF!</definedName>
    <definedName name="_AtRisk_FitDataRange_FIT_B35D9_A0E1E" hidden="1">#REF!</definedName>
    <definedName name="_AtRisk_FitDataRange_FIT_B47BC_1D14B" hidden="1">#REF!</definedName>
    <definedName name="_AtRisk_FitDataRange_FIT_B5CA1_A6D06" hidden="1">#REF!</definedName>
    <definedName name="_AtRisk_FitDataRange_FIT_B8050_9C846" hidden="1">#REF!</definedName>
    <definedName name="_AtRisk_FitDataRange_FIT_B9671_5CE97" hidden="1">#REF!</definedName>
    <definedName name="_AtRisk_FitDataRange_FIT_BB08F_33FBE" hidden="1">#REF!</definedName>
    <definedName name="_AtRisk_FitDataRange_FIT_BC635_19C08" hidden="1">#REF!</definedName>
    <definedName name="_AtRisk_FitDataRange_FIT_C2A00_ACBD" hidden="1">#REF!</definedName>
    <definedName name="_AtRisk_FitDataRange_FIT_C2C96_63494" hidden="1">#REF!</definedName>
    <definedName name="_AtRisk_FitDataRange_FIT_C4C1A_83955" hidden="1">#REF!</definedName>
    <definedName name="_AtRisk_FitDataRange_FIT_C9F19_EE2A8" hidden="1">#REF!</definedName>
    <definedName name="_AtRisk_FitDataRange_FIT_CAB17_CE1D8" hidden="1">#REF!</definedName>
    <definedName name="_AtRisk_FitDataRange_FIT_CB11E_45256" hidden="1">#REF!</definedName>
    <definedName name="_AtRisk_FitDataRange_FIT_CC54B_D02D3" hidden="1">#REF!</definedName>
    <definedName name="_AtRisk_FitDataRange_FIT_CF36C_7934C" hidden="1">#REF!</definedName>
    <definedName name="_AtRisk_FitDataRange_FIT_D3062_E8AE6" hidden="1">#REF!</definedName>
    <definedName name="_AtRisk_FitDataRange_FIT_D4A15_F1CF6" hidden="1">#REF!</definedName>
    <definedName name="_AtRisk_FitDataRange_FIT_D4B1A_1D7C5" hidden="1">#REF!</definedName>
    <definedName name="_AtRisk_FitDataRange_FIT_D63CF_A149C" hidden="1">#REF!</definedName>
    <definedName name="_AtRisk_FitDataRange_FIT_DBAF9_9D25" hidden="1">#REF!</definedName>
    <definedName name="_AtRisk_FitDataRange_FIT_DE0A3_18655" hidden="1">#REF!</definedName>
    <definedName name="_AtRisk_FitDataRange_FIT_DE256_293E5" hidden="1">#REF!</definedName>
    <definedName name="_AtRisk_FitDataRange_FIT_DFC12_937DD" hidden="1">#REF!</definedName>
    <definedName name="_AtRisk_FitDataRange_FIT_E599B_8655A" hidden="1">#REF!</definedName>
    <definedName name="_AtRisk_FitDataRange_FIT_E7575_CF5F9" hidden="1">#REF!</definedName>
    <definedName name="_AtRisk_FitDataRange_FIT_EAA64_5DEA2" hidden="1">#REF!</definedName>
    <definedName name="_AtRisk_FitDataRange_FIT_F350_A00E3"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gx" hidden="1">#REF!</definedName>
    <definedName name="_Fill" localSheetId="3" hidden="1">'[2]Forecast data'!#REF!</definedName>
    <definedName name="_Fill" localSheetId="20" hidden="1">'[2]Forecast data'!#REF!</definedName>
    <definedName name="_Fill" hidden="1">'[2]Forecast data'!#REF!</definedName>
    <definedName name="_fill2" hidden="1">'[15]2.5 Labor Assumptions'!#REF!</definedName>
    <definedName name="_fillOld" hidden="1">'[15]2.5 Labor Assumptions'!#REF!</definedName>
    <definedName name="_import" hidden="1">#REF!</definedName>
    <definedName name="_Key_1" hidden="1">#REF!</definedName>
    <definedName name="_Key1" localSheetId="22" hidden="1">#REF!</definedName>
    <definedName name="_Key1" hidden="1">#REF!</definedName>
    <definedName name="_Key2" hidden="1">#REF!</definedName>
    <definedName name="_MatMult_A" hidden="1">#REF!</definedName>
    <definedName name="_MatMult_AxB" hidden="1">#REF!</definedName>
    <definedName name="_MatMult_B" hidden="1">#REF!</definedName>
    <definedName name="_newf" hidden="1">#REF!</definedName>
    <definedName name="_Order1" hidden="1">255</definedName>
    <definedName name="_Order2" hidden="1">255</definedName>
    <definedName name="_Parse_In" hidden="1">'[16]1997'!#REF!</definedName>
    <definedName name="_Regression_Int" hidden="1">1</definedName>
    <definedName name="_Regression_Out" localSheetId="3" hidden="1">#REF!</definedName>
    <definedName name="_Regression_Out" localSheetId="20" hidden="1">#REF!</definedName>
    <definedName name="_Regression_Out" localSheetId="22" hidden="1">#REF!</definedName>
    <definedName name="_Regression_Out" hidden="1">#REF!</definedName>
    <definedName name="_Regression_X" localSheetId="22" hidden="1">#REF!</definedName>
    <definedName name="_Regression_X" hidden="1">#REF!</definedName>
    <definedName name="_Regression_Y" localSheetId="22" hidden="1">#REF!</definedName>
    <definedName name="_Regression_Y" hidden="1">#REF!</definedName>
    <definedName name="_RJP__AtRisk_SimSetting_AutomaticallyGenerateReports" hidden="1">FALSE</definedName>
    <definedName name="_RJP__AtRisk_SimSetting_AutomaticResultsDisplayMode" hidden="1">0</definedName>
    <definedName name="_RJP__AtRisk_SimSetting_ConvergenceConfidenceLevel" hidden="1">0.95</definedName>
    <definedName name="_RJP__AtRisk_SimSetting_ConvergencePercentileToTest" hidden="1">0.9</definedName>
    <definedName name="_RJP__AtRisk_SimSetting_ConvergencePerformMeanTest" hidden="1">TRUE</definedName>
    <definedName name="_RJP__AtRisk_SimSetting_ConvergencePerformPercentileTest" hidden="1">FALSE</definedName>
    <definedName name="_RJP__AtRisk_SimSetting_ConvergencePerformStdDeviationTest" hidden="1">FALSE</definedName>
    <definedName name="_RJP__AtRisk_SimSetting_ConvergenceTestAllOutputs" hidden="1">TRUE</definedName>
    <definedName name="_RJP__AtRisk_SimSetting_ConvergenceTestingPeriod" hidden="1">100</definedName>
    <definedName name="_RJP__AtRisk_SimSetting_ConvergenceTolerance" hidden="1">0.03</definedName>
    <definedName name="_RJP__AtRisk_SimSetting_LiveUpdate" hidden="1">TRUE</definedName>
    <definedName name="_RJP__AtRisk_SimSetting_LiveUpdatePeriod" hidden="1">-1</definedName>
    <definedName name="_RJP__AtRisk_SimSetting_RandomNumberGenerator" hidden="1">0</definedName>
    <definedName name="_RJP__AtRisk_SimSetting_ReportsList" hidden="1">0</definedName>
    <definedName name="_RJP__AtRisk_SimSetting_SimNameCount" hidden="1">0</definedName>
    <definedName name="_RJP__AtRisk_SimSetting_SmartSensitivityAnalysisEnabled" hidden="1">TRUE</definedName>
    <definedName name="_RJP__AtRisk_SimSetting_StatisticFunctionUpdating" hidden="1">1</definedName>
    <definedName name="_RJP__AtRisk_SimSetting_StdRecalcBehavior" hidden="1">0</definedName>
    <definedName name="_RJP__AtRisk_SimSetting_StdRecalcWithoutRiskStatic" hidden="1">0</definedName>
    <definedName name="_RJP__AtRisk_SimSetting_StdRecalcWithoutRiskStaticPercentile" hidden="1">0.5</definedName>
    <definedName name="_RJP__Order1" hidden="1">0</definedName>
    <definedName name="_RJP__Order2" hidden="1">255</definedName>
    <definedName name="_RJP_ONE_CHARTS" hidden="1">[17]Tools!$B$98:$B$131</definedName>
    <definedName name="_RJP_TWO_CHARTS" hidden="1">[17]Tools!$F$98:$F$122</definedName>
    <definedName name="_Sort" hidden="1">#REF!</definedName>
    <definedName name="_xlcn.WorksheetConnection_Sheet1K3AJ281" hidden="1">[18]testInputs!$P$3:$AO$28</definedName>
    <definedName name="_youaretheone" hidden="1">'[11]All road-work file'!#REF!</definedName>
    <definedName name="A_1_123Graph_Bchart_1" hidden="1">'[14]Capital Cost'!#REF!</definedName>
    <definedName name="aaaa" hidden="1">'[15]2.5 Labor Assumptions'!#REF!</definedName>
    <definedName name="aaaaaaaaa" hidden="1">'[15]2.5 Labor Assumptions'!#REF!</definedName>
    <definedName name="aaaaaaaaaaaaa" hidden="1">'[14]Capital Cost'!#REF!</definedName>
    <definedName name="activeScenarioLabel" hidden="1">[19]Control!$G$5</definedName>
    <definedName name="ADB_data" hidden="1">[20]ADB!$M$2:$X$237</definedName>
    <definedName name="ADB_rawdata" hidden="1">[20]ADB_raw!$A$1:$H$52</definedName>
    <definedName name="AkkSaWvypRcjqNnsIElA" hidden="1">'[19]Heat Load Int'!$AW$285</definedName>
    <definedName name="Alt_Chk_1_Hdg" hidden="1">[21]BS_Hist_TA!$B$1</definedName>
    <definedName name="Alt_Chk_14_Hdg" hidden="1">[21]BS_Fcast_TO!$B$1</definedName>
    <definedName name="Alt_Chk_15_Hdg" hidden="1">[21]Fcast_OP_TO!$C$117</definedName>
    <definedName name="Alt_Chk_2_Hdg" hidden="1">[21]BS_Hist_TO!$B$1</definedName>
    <definedName name="anscount" hidden="1">2</definedName>
    <definedName name="Appliances" hidden="1">#REF!</definedName>
    <definedName name="asd" hidden="1">'[14]Capital Cost'!#REF!</definedName>
    <definedName name="asdas" localSheetId="3"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d" hidden="1">#REF!</definedName>
    <definedName name="ASDASFD" localSheetId="3"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sdf" hidden="1">#REF!</definedName>
    <definedName name="asdfasdfasd" hidden="1">#REF!</definedName>
    <definedName name="asdfasdfasdf" localSheetId="20" hidden="1">{"CR1",#N/A,TRUE,"Cost &amp; Revenue";"CR2",#N/A,TRUE,"Cost &amp; Revenue";"CR3",#N/A,TRUE,"Cost &amp; Revenue"}</definedName>
    <definedName name="asdfasdfasdf" localSheetId="22" hidden="1">{"CR1",#N/A,TRUE,"Cost &amp; Revenue";"CR2",#N/A,TRUE,"Cost &amp; Revenue";"CR3",#N/A,TRUE,"Cost &amp; Revenue"}</definedName>
    <definedName name="asdfasdfasdf" hidden="1">{"CR1",#N/A,TRUE,"Cost &amp; Revenue";"CR2",#N/A,TRUE,"Cost &amp; Revenue";"CR3",#N/A,TRUE,"Cost &amp; Revenue"}</definedName>
    <definedName name="ASFD" localSheetId="3"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AZuBwJNvxHSNoFnMFuI" hidden="1">[19]ControlInt!$E$9</definedName>
    <definedName name="bb" localSheetId="3" hidden="1">'[7]T3 Page 1'!#REF!</definedName>
    <definedName name="bb" localSheetId="20" hidden="1">'[7]T3 Page 1'!#REF!</definedName>
    <definedName name="bb" hidden="1">'[7]T3 Page 1'!#REF!</definedName>
    <definedName name="bbb" localSheetId="3" hidden="1">'[7]FC Page 1'!#REF!</definedName>
    <definedName name="bbb" localSheetId="20" hidden="1">'[7]FC Page 1'!#REF!</definedName>
    <definedName name="bbb" hidden="1">'[7]FC Page 1'!#REF!</definedName>
    <definedName name="bbbbbb" hidden="1">'[14]Capital Cost'!#REF!</definedName>
    <definedName name="BLPH1" localSheetId="22" hidden="1">'[22]4.6 ten year bonds'!$A$4</definedName>
    <definedName name="BLPH1" hidden="1">'[23]4.6 ten year bonds'!$A$4</definedName>
    <definedName name="BLPH2" localSheetId="22" hidden="1">'[22]4.6 ten year bonds'!$D$4</definedName>
    <definedName name="BLPH2" hidden="1">'[23]4.6 ten year bonds'!$D$4</definedName>
    <definedName name="BLPH3" localSheetId="22" hidden="1">'[22]4.6 ten year bonds'!$G$4</definedName>
    <definedName name="BLPH3" hidden="1">'[23]4.6 ten year bonds'!$G$4</definedName>
    <definedName name="BLPH4" localSheetId="22" hidden="1">'[22]4.6 ten year bonds'!$J$4</definedName>
    <definedName name="BLPH4" hidden="1">'[23]4.6 ten year bonds'!$J$4</definedName>
    <definedName name="BLPH5" localSheetId="22" hidden="1">'[22]4.6 ten year bonds'!$M$4</definedName>
    <definedName name="BLPH5" hidden="1">'[23]4.6 ten year bonds'!$M$4</definedName>
    <definedName name="BMGHIndex" hidden="1">"O"</definedName>
    <definedName name="CBWorkbookPriority" hidden="1">-717821871</definedName>
    <definedName name="ccc" hidden="1">#REF!</definedName>
    <definedName name="ColName" hidden="1">[24]SpaceHeating!$B$4:$AR$4</definedName>
    <definedName name="ConsensusForecasts_data" hidden="1">[20]ConsensusForecasts!$W$2:$AS$237</definedName>
    <definedName name="Ctry_List" hidden="1">OFFSET([25]Sheet1!$E$5,1,0,COUNTA([25]Sheet1!$E$6:$E$202),1)</definedName>
    <definedName name="Ctry_TotalNumber" hidden="1">#N/A</definedName>
    <definedName name="cz" hidden="1">#REF!</definedName>
    <definedName name="data_GI" hidden="1">[20]GlobalInsight!$AT$2:$CM$237</definedName>
    <definedName name="Data_Offset1" hidden="1">[26]Support!$C$6</definedName>
    <definedName name="Data_Offset2" hidden="1">[26]Support!$C$5</definedName>
    <definedName name="Data_Offset3" hidden="1">[26]Support!$C$4</definedName>
    <definedName name="ddd" hidden="1">#REF!</definedName>
    <definedName name="df" hidden="1">#REF!</definedName>
    <definedName name="dfg" localSheetId="3" hidden="1">{#N/A,#N/A,FALSE,"TMCOMP96";#N/A,#N/A,FALSE,"MAT96";#N/A,#N/A,FALSE,"FANDA96";#N/A,#N/A,FALSE,"INTRAN96";#N/A,#N/A,FALSE,"NAA9697";#N/A,#N/A,FALSE,"ECWEBB";#N/A,#N/A,FALSE,"MFT96";#N/A,#N/A,FALSE,"CTrecon"}</definedName>
    <definedName name="dfg" localSheetId="20" hidden="1">{#N/A,#N/A,FALSE,"TMCOMP96";#N/A,#N/A,FALSE,"MAT96";#N/A,#N/A,FALSE,"FANDA96";#N/A,#N/A,FALSE,"INTRAN96";#N/A,#N/A,FALSE,"NAA9697";#N/A,#N/A,FALSE,"ECWEBB";#N/A,#N/A,FALSE,"MFT96";#N/A,#N/A,FALSE,"CTrecon"}</definedName>
    <definedName name="dfg" localSheetId="22"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20" hidden="1">{#N/A,#N/A,FALSE,"TMCOMP96";#N/A,#N/A,FALSE,"MAT96";#N/A,#N/A,FALSE,"FANDA96";#N/A,#N/A,FALSE,"INTRAN96";#N/A,#N/A,FALSE,"NAA9697";#N/A,#N/A,FALSE,"ECWEBB";#N/A,#N/A,FALSE,"MFT96";#N/A,#N/A,FALSE,"CTrecon"}</definedName>
    <definedName name="dfgae" localSheetId="22"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 localSheetId="3" hidden="1">{#N/A,#N/A,TRUE,"Initial";#N/A,#N/A,TRUE,"Graphs"}</definedName>
    <definedName name="dfgd" localSheetId="20" hidden="1">{#N/A,#N/A,TRUE,"Initial";#N/A,#N/A,TRUE,"Graphs"}</definedName>
    <definedName name="dfgd" localSheetId="22" hidden="1">{#N/A,#N/A,TRUE,"Initial";#N/A,#N/A,TRUE,"Graphs"}</definedName>
    <definedName name="dfgd" hidden="1">{#N/A,#N/A,TRUE,"Initial";#N/A,#N/A,TRUE,"Graphs"}</definedName>
    <definedName name="dfrgfdgs" localSheetId="3" hidden="1">{#N/A,#N/A,FALSE,"TMCOMP96";#N/A,#N/A,FALSE,"MAT96";#N/A,#N/A,FALSE,"FANDA96";#N/A,#N/A,FALSE,"INTRAN96";#N/A,#N/A,FALSE,"NAA9697";#N/A,#N/A,FALSE,"ECWEBB";#N/A,#N/A,FALSE,"MFT96";#N/A,#N/A,FALSE,"CTrecon"}</definedName>
    <definedName name="dfrgfdgs" localSheetId="20" hidden="1">{#N/A,#N/A,FALSE,"TMCOMP96";#N/A,#N/A,FALSE,"MAT96";#N/A,#N/A,FALSE,"FANDA96";#N/A,#N/A,FALSE,"INTRAN96";#N/A,#N/A,FALSE,"NAA9697";#N/A,#N/A,FALSE,"ECWEBB";#N/A,#N/A,FALSE,"MFT96";#N/A,#N/A,FALSE,"CTrecon"}</definedName>
    <definedName name="dfrgfdgs" localSheetId="22"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20" hidden="1">{#N/A,#N/A,FALSE,"TMCOMP96";#N/A,#N/A,FALSE,"MAT96";#N/A,#N/A,FALSE,"FANDA96";#N/A,#N/A,FALSE,"INTRAN96";#N/A,#N/A,FALSE,"NAA9697";#N/A,#N/A,FALSE,"ECWEBB";#N/A,#N/A,FALSE,"MFT96";#N/A,#N/A,FALSE,"CTrecon"}</definedName>
    <definedName name="dgsgf2" localSheetId="2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3" hidden="1">#REF!</definedName>
    <definedName name="Distribution" localSheetId="20" hidden="1">#REF!</definedName>
    <definedName name="Distribution" localSheetId="22" hidden="1">#REF!</definedName>
    <definedName name="Distribution" hidden="1">#REF!</definedName>
    <definedName name="DME_LocalFile" hidden="1">"True"</definedName>
    <definedName name="dsfgdfg" localSheetId="3" hidden="1">{#N/A,#N/A,FALSE,"TMCOMP96";#N/A,#N/A,FALSE,"MAT96";#N/A,#N/A,FALSE,"FANDA96";#N/A,#N/A,FALSE,"INTRAN96";#N/A,#N/A,FALSE,"NAA9697";#N/A,#N/A,FALSE,"ECWEBB";#N/A,#N/A,FALSE,"MFT96";#N/A,#N/A,FALSE,"CTrecon"}</definedName>
    <definedName name="dsfgdfg" localSheetId="20" hidden="1">{#N/A,#N/A,FALSE,"TMCOMP96";#N/A,#N/A,FALSE,"MAT96";#N/A,#N/A,FALSE,"FANDA96";#N/A,#N/A,FALSE,"INTRAN96";#N/A,#N/A,FALSE,"NAA9697";#N/A,#N/A,FALSE,"ECWEBB";#N/A,#N/A,FALSE,"MFT96";#N/A,#N/A,FALSE,"CTrecon"}</definedName>
    <definedName name="dsfgdfg" localSheetId="22"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20" hidden="1">{#N/A,#N/A,FALSE,"TMCOMP96";#N/A,#N/A,FALSE,"MAT96";#N/A,#N/A,FALSE,"FANDA96";#N/A,#N/A,FALSE,"INTRAN96";#N/A,#N/A,FALSE,"NAA9697";#N/A,#N/A,FALSE,"ECWEBB";#N/A,#N/A,FALSE,"MFT96";#N/A,#N/A,FALSE,"CTrecon"}</definedName>
    <definedName name="dsfgdsfgfdsg" localSheetId="22"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20" hidden="1">{#N/A,#N/A,FALSE,"TMCOMP96";#N/A,#N/A,FALSE,"MAT96";#N/A,#N/A,FALSE,"FANDA96";#N/A,#N/A,FALSE,"INTRAN96";#N/A,#N/A,FALSE,"NAA9697";#N/A,#N/A,FALSE,"ECWEBB";#N/A,#N/A,FALSE,"MFT96";#N/A,#N/A,FALSE,"CTrecon"}</definedName>
    <definedName name="dsfgdsg" localSheetId="22"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ummy" hidden="1">#REF!</definedName>
    <definedName name="dummy_rainbow" hidden="1">#REF!</definedName>
    <definedName name="dummy_rainbow_2" hidden="1">#REF!</definedName>
    <definedName name="dummy2" hidden="1">#REF!</definedName>
    <definedName name="eee" hidden="1">#REF!</definedName>
    <definedName name="eeee" hidden="1">#REF!</definedName>
    <definedName name="eeeeee" hidden="1">#REF!</definedName>
    <definedName name="eeeeeee" hidden="1">#REF!</definedName>
    <definedName name="EFO" localSheetId="3" hidden="1">'[2]Forecast data'!#REF!</definedName>
    <definedName name="EFO" localSheetId="20" hidden="1">'[2]Forecast data'!#REF!</definedName>
    <definedName name="EFO" hidden="1">'[2]Forecast data'!#REF!</definedName>
    <definedName name="Err_Chk_1_Hdg" hidden="1">[21]Fcast_OP_TO!$C$27</definedName>
    <definedName name="Err_Chk_11_Hdg" hidden="1">[21]IS_Fcast_TO!$B$1</definedName>
    <definedName name="Err_Chk_13_Hdg" hidden="1">[21]BS_Fcast_TO!$B$1</definedName>
    <definedName name="Err_Chk_14_Hdg" hidden="1">[21]CFS_Fcast_TO!$B$1</definedName>
    <definedName name="Err_Chk_15_Hdg" hidden="1">[21]Fcast_OP_TO!$C$117</definedName>
    <definedName name="Err_Chk_2_Hdg" hidden="1">[21]Fcast_OP_TO!$C$44</definedName>
    <definedName name="Err_Chk_3_Hdg" hidden="1">[21]Fcast_OP_TO!$C$64</definedName>
    <definedName name="Err_Chk_4_Hdg" hidden="1">[21]Fcast_OP_TO!$C$76</definedName>
    <definedName name="EUI_data" hidden="1">[20]EIU!$AF$2:$BK$237</definedName>
    <definedName name="EUI_rawdata" hidden="1">[20]EIU_raw!$A$1:$AR$22</definedName>
    <definedName name="EV__LASTREFTIME__" hidden="1">42286.397650463</definedName>
    <definedName name="ExtraProfiles" localSheetId="3" hidden="1">#REF!</definedName>
    <definedName name="ExtraProfiles" localSheetId="20" hidden="1">#REF!</definedName>
    <definedName name="ExtraProfiles" localSheetId="22" hidden="1">#REF!</definedName>
    <definedName name="ExtraProfiles" hidden="1">#REF!</definedName>
    <definedName name="ExtraProfiless" hidden="1">#REF!</definedName>
    <definedName name="FDDD" localSheetId="3"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20" hidden="1">{#N/A,#N/A,FALSE,"TMCOMP96";#N/A,#N/A,FALSE,"MAT96";#N/A,#N/A,FALSE,"FANDA96";#N/A,#N/A,FALSE,"INTRAN96";#N/A,#N/A,FALSE,"NAA9697";#N/A,#N/A,FALSE,"ECWEBB";#N/A,#N/A,FALSE,"MFT96";#N/A,#N/A,FALSE,"CTrecon"}</definedName>
    <definedName name="fdgfgfd" localSheetId="22"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3" hidden="1">#REF!</definedName>
    <definedName name="fdsgfdg" localSheetId="20" hidden="1">#REF!</definedName>
    <definedName name="fdsgfdg" hidden="1">#REF!</definedName>
    <definedName name="ferd" hidden="1">'[15]2.5 Labor Assumptions'!#REF!</definedName>
    <definedName name="fff" hidden="1">'[14]Capital Cost'!#REF!</definedName>
    <definedName name="fg" localSheetId="3"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4etfd" hidden="1">'[2]Forecast data'!#REF!</definedName>
    <definedName name="fgdd" localSheetId="3" hidden="1">{#N/A,#N/A,FALSE,"TMCOMP96";#N/A,#N/A,FALSE,"MAT96";#N/A,#N/A,FALSE,"FANDA96";#N/A,#N/A,FALSE,"INTRAN96";#N/A,#N/A,FALSE,"NAA9697";#N/A,#N/A,FALSE,"ECWEBB";#N/A,#N/A,FALSE,"MFT96";#N/A,#N/A,FALSE,"CTrecon"}</definedName>
    <definedName name="fgdd" localSheetId="20" hidden="1">{#N/A,#N/A,FALSE,"TMCOMP96";#N/A,#N/A,FALSE,"MAT96";#N/A,#N/A,FALSE,"FANDA96";#N/A,#N/A,FALSE,"INTRAN96";#N/A,#N/A,FALSE,"NAA9697";#N/A,#N/A,FALSE,"ECWEBB";#N/A,#N/A,FALSE,"MFT96";#N/A,#N/A,FALSE,"CTrecon"}</definedName>
    <definedName name="fgdd" localSheetId="2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20" hidden="1">{#N/A,#N/A,FALSE,"TMCOMP96";#N/A,#N/A,FALSE,"MAT96";#N/A,#N/A,FALSE,"FANDA96";#N/A,#N/A,FALSE,"INTRAN96";#N/A,#N/A,FALSE,"NAA9697";#N/A,#N/A,FALSE,"ECWEBB";#N/A,#N/A,FALSE,"MFT96";#N/A,#N/A,FALSE,"CTrecon"}</definedName>
    <definedName name="fgg" localSheetId="2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'[1]Model inputs'!#REF!</definedName>
    <definedName name="filll" hidden="1">'[15]2.5 Labor Assumptions'!#REF!</definedName>
    <definedName name="fKDYVoMiriBRjdGAbdOe" hidden="1">[19]Main!$FV$15</definedName>
    <definedName name="fyu" localSheetId="3" hidden="1">'[2]Forecast data'!#REF!</definedName>
    <definedName name="fyu" localSheetId="20" hidden="1">'[2]Forecast data'!#REF!</definedName>
    <definedName name="fyu" hidden="1">'[2]Forecast data'!#REF!</definedName>
    <definedName name="GDP_weoMERpercapita_ratio" hidden="1">[27]GDP_MERperCapita!$BK$3:$CK$45</definedName>
    <definedName name="Gerd" hidden="1">'[15]2.5 Labor Assumptions'!#REF!</definedName>
    <definedName name="gerd2" hidden="1">'[15]2.5 Labor Assumptions'!#REF!</definedName>
    <definedName name="ggg" hidden="1">#REF!</definedName>
    <definedName name="ghj" localSheetId="3"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lobalInsights_data" hidden="1">[20]GlobalInsight!$AT$2:$CM$237</definedName>
    <definedName name="GRAPH1" hidden="1">[28]DW_Tools!#REF!</definedName>
    <definedName name="GRAPH2" hidden="1">[28]DW_Tools!#REF!</definedName>
    <definedName name="GRAPH3" hidden="1">[28]DW_Tools!#REF!</definedName>
    <definedName name="GraphB" hidden="1">'[11]All road-work file'!#REF!</definedName>
    <definedName name="gtr" hidden="1">'[15]2.5 Labor Assumptions'!#REF!</definedName>
    <definedName name="GWCVFKhuQebAZuBwJNOx" hidden="1">'[19]Heat Load Int'!$K$10:$K$276</definedName>
    <definedName name="Header1" localSheetId="3" hidden="1">IF(COUNTA(#REF!)=0,0,INDEX(#REF!,MATCH(ROW(#REF!),#REF!,TRUE)))+1</definedName>
    <definedName name="Header1" localSheetId="20" hidden="1">IF(COUNTA(#REF!)=0,0,INDEX(#REF!,MATCH(ROW(#REF!),#REF!,TRUE)))+1</definedName>
    <definedName name="Header1" hidden="1">IF(COUNTA(#REF!)=0,0,INDEX(#REF!,MATCH(ROW(#REF!),#REF!,TRUE)))+1</definedName>
    <definedName name="Header2" localSheetId="1" hidden="1">[29]!Header1-1 &amp; "." &amp; MAX(1,COUNTA(INDEX(#REF!,MATCH([29]!Header1-1,#REF!,FALSE)):#REF!))</definedName>
    <definedName name="Header2" localSheetId="16" hidden="1">[29]!Header1-1 &amp; "." &amp; MAX(1,COUNTA(INDEX(#REF!,MATCH([29]!Header1-1,#REF!,FALSE)):#REF!))</definedName>
    <definedName name="Header2" localSheetId="33" hidden="1">[29]!Header1-1 &amp; "." &amp; MAX(1,COUNTA(INDEX(#REF!,MATCH([29]!Header1-1,#REF!,FALSE)):#REF!))</definedName>
    <definedName name="Header2" localSheetId="14" hidden="1">[29]!Header1-1 &amp; "." &amp; MAX(1,COUNTA(INDEX(#REF!,MATCH([29]!Header1-1,#REF!,FALSE)):#REF!))</definedName>
    <definedName name="Header2" localSheetId="3" hidden="1">[29]!Header1-1 &amp; "." &amp; MAX(1,COUNTA(INDEX(#REF!,MATCH([29]!Header1-1,#REF!,FALSE)):#REF!))</definedName>
    <definedName name="Header2" localSheetId="20" hidden="1">[29]!Header1-1 &amp; "." &amp; MAX(1,COUNTA(INDEX(#REF!,MATCH([29]!Header1-1,#REF!,FALSE)):#REF!))</definedName>
    <definedName name="Header2" hidden="1">[29]!Header1-1 &amp; "." &amp; MAX(1,COUNTA(INDEX(#REF!,MATCH([29]!Header1-1,#REF!,FALSE)):#REF!))</definedName>
    <definedName name="heightYear" hidden="1">[19]Main!$AS$11</definedName>
    <definedName name="hh" localSheetId="3" hidden="1">[30]Data!#REF!</definedName>
    <definedName name="hh" localSheetId="20" hidden="1">[30]Data!#REF!</definedName>
    <definedName name="hh" hidden="1">[30]Data!#REF!</definedName>
    <definedName name="HL_Alt_Chk_1" hidden="1">[21]BS_Hist_TA!$H$73</definedName>
    <definedName name="HL_Alt_Chk_14" hidden="1">[21]BS_Fcast_TO!$I$72</definedName>
    <definedName name="HL_Alt_Chk_15" hidden="1">[21]Fcast_OP_TO!$I$138</definedName>
    <definedName name="HL_Alt_Chk_2" hidden="1">[21]BS_Hist_TO!$H$74</definedName>
    <definedName name="HL_Err_Chk_1" hidden="1">[21]Fcast_OP_TO!$I$42</definedName>
    <definedName name="HL_Err_Chk_11" hidden="1">[21]IS_Fcast_TO!$I$41</definedName>
    <definedName name="HL_Err_Chk_13" hidden="1">[21]BS_Fcast_TO!$I$70</definedName>
    <definedName name="HL_Err_Chk_14" hidden="1">[21]CFS_Fcast_TO!$I$114</definedName>
    <definedName name="HL_Err_Chk_15" hidden="1">[21]Fcast_OP_TO!$I$136</definedName>
    <definedName name="HL_Err_Chk_2" hidden="1">[21]Fcast_OP_TO!$I$59</definedName>
    <definedName name="HL_Err_Chk_3" hidden="1">[21]Fcast_OP_TO!$I$74</definedName>
    <definedName name="HL_Err_Chk_4" hidden="1">[21]Fcast_OP_TO!$I$86</definedName>
    <definedName name="hoKTHkfgejZaiBzilbJH" hidden="1">[19]Biogas!$B$14:$B$76</definedName>
    <definedName name="HTML_CodePage" hidden="1">1</definedName>
    <definedName name="HTML_Control" localSheetId="3" hidden="1">{"'Claimants'!$B$2:$E$38"}</definedName>
    <definedName name="HTML_Control" localSheetId="20" hidden="1">{"'Claimants'!$B$2:$E$38"}</definedName>
    <definedName name="HTML_Control" localSheetId="22"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CqreciXPXzONdgtQHqW" hidden="1">'[19]Heat Load Int'!$AW$286:$AW$295</definedName>
    <definedName name="imf" localSheetId="3" hidden="1">#REF!</definedName>
    <definedName name="imf" localSheetId="20" hidden="1">#REF!</definedName>
    <definedName name="imf" hidden="1">#REF!</definedName>
    <definedName name="IMFpreliminary_data" hidden="1">#REF!</definedName>
    <definedName name="IMFpreliminary_data2" hidden="1">#REF!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ENA" hidden="1">[18]testInputs!$P$3:$AO$28</definedName>
    <definedName name="JAwJOKwHbIEjFLUJmwxv" hidden="1">'[19]Heat Load Int'!$AX$285:$BI$285</definedName>
    <definedName name="jhkgh" localSheetId="3"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3" hidden="1">#REF!</definedName>
    <definedName name="jj" localSheetId="20" hidden="1">#REF!</definedName>
    <definedName name="jj" hidden="1">#REF!</definedName>
    <definedName name="kkk" localSheetId="3" hidden="1">[30]Data!#REF!</definedName>
    <definedName name="kkk" localSheetId="20" hidden="1">[30]Data!#REF!</definedName>
    <definedName name="kkk" hidden="1">[30]Data!#REF!</definedName>
    <definedName name="KlBgjGglAMdseVtSRqQI" hidden="1">[19]DH!$AV$130</definedName>
    <definedName name="KLdfpQurXHDrnWUZIBJl" hidden="1">'[19]Fuel Split'!$F$19:$H$19</definedName>
    <definedName name="List1" hidden="1">[31]Lists!$B$3:$B$92</definedName>
    <definedName name="lll" localSheetId="3" hidden="1">[30]Data!#REF!</definedName>
    <definedName name="lll" localSheetId="20" hidden="1">[30]Data!#REF!</definedName>
    <definedName name="lll" hidden="1">[30]Data!#REF!</definedName>
    <definedName name="LtFzNtFkQmLJjUhYhjcx" hidden="1">'[19]Heat Load Int'!$L$9:$AF$9</definedName>
    <definedName name="LvNRUKgNpFMdYOzVVHrW" hidden="1">[19]Main!$AR$16</definedName>
    <definedName name="Master_PopData" hidden="1">'[32]Global population'!$D$4:$CJ$260</definedName>
    <definedName name="mmm" localSheetId="3" hidden="1">'[1]Model inputs'!#REF!</definedName>
    <definedName name="mmm" localSheetId="20" hidden="1">'[1]Model inputs'!#REF!</definedName>
    <definedName name="mmm" hidden="1">'[1]Model inputs'!#REF!</definedName>
    <definedName name="MTRMR2013_WINDOFF_GEN" hidden="1">[33]MTRMR2013_WINDOFF_GEN!$C$3:$AF$146</definedName>
    <definedName name="n" localSheetId="3"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byTNBfppntcfKZYkori" hidden="1">[19]DH!$AW$130:$CN$130</definedName>
    <definedName name="new" localSheetId="3" hidden="1">{#N/A,#N/A,FALSE,"TMCOMP96";#N/A,#N/A,FALSE,"MAT96";#N/A,#N/A,FALSE,"FANDA96";#N/A,#N/A,FALSE,"INTRAN96";#N/A,#N/A,FALSE,"NAA9697";#N/A,#N/A,FALSE,"ECWEBB";#N/A,#N/A,FALSE,"MFT96";#N/A,#N/A,FALSE,"CTrecon"}</definedName>
    <definedName name="new" localSheetId="20" hidden="1">{#N/A,#N/A,FALSE,"TMCOMP96";#N/A,#N/A,FALSE,"MAT96";#N/A,#N/A,FALSE,"FANDA96";#N/A,#N/A,FALSE,"INTRAN96";#N/A,#N/A,FALSE,"NAA9697";#N/A,#N/A,FALSE,"ECWEBB";#N/A,#N/A,FALSE,"MFT96";#N/A,#N/A,FALSE,"CTrecon"}</definedName>
    <definedName name="new" localSheetId="22"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nn" localSheetId="3" hidden="1">'[7]T3 Page 1'!#REF!</definedName>
    <definedName name="nnn" localSheetId="20" hidden="1">'[7]T3 Page 1'!#REF!</definedName>
    <definedName name="nnn" hidden="1">'[7]T3 Page 1'!#REF!</definedName>
    <definedName name="NOCONFLICT" localSheetId="3"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nOECD_data" hidden="1">[20]NonOECD!$B$9:$AI$303</definedName>
    <definedName name="nxYDdvbCLzcKZRJRtXGY" localSheetId="3" hidden="1">#REF!</definedName>
    <definedName name="nxYDdvbCLzcKZRJRtXGY" localSheetId="20" hidden="1">#REF!</definedName>
    <definedName name="nxYDdvbCLzcKZRJRtXGY" hidden="1">#REF!</definedName>
    <definedName name="OECD_data" hidden="1">[20]OECD!$B$7:$AI$124</definedName>
    <definedName name="OECD_EO_data" hidden="1">[20]OECD_EO!$B$3:$M$41</definedName>
    <definedName name="ONE_CHARTS" hidden="1">[28]Tools!$B$102:$B$135</definedName>
    <definedName name="oooo" localSheetId="3" hidden="1">'[7]T3 Page 1'!#REF!</definedName>
    <definedName name="oooo" localSheetId="20" hidden="1">'[7]T3 Page 1'!#REF!</definedName>
    <definedName name="oooo" hidden="1">'[7]T3 Page 1'!#REF!</definedName>
    <definedName name="Option2" localSheetId="3"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yQUXOkQtbXgrmZZKvZs" hidden="1">'[19]Fuel Split'!$E$19</definedName>
    <definedName name="p12graph" hidden="1">'[7]T3 Page 1'!#REF!</definedName>
    <definedName name="Pal_Workbook_GUID" hidden="1">"1LMS2U6TLKFBVGQISFA5FIYM"</definedName>
    <definedName name="Par" localSheetId="1" hidden="1">[29]!Header1-1 &amp; "." &amp; MAX(1,COUNTA(INDEX(#REF!,MATCH([29]!Header1-1,#REF!,FALSE)):#REF!))</definedName>
    <definedName name="Par" localSheetId="16" hidden="1">[29]!Header1-1 &amp; "." &amp; MAX(1,COUNTA(INDEX(#REF!,MATCH([29]!Header1-1,#REF!,FALSE)):#REF!))</definedName>
    <definedName name="Par" localSheetId="14" hidden="1">[29]!Header1-1 &amp; "." &amp; MAX(1,COUNTA(INDEX(#REF!,MATCH([29]!Header1-1,#REF!,FALSE)):#REF!))</definedName>
    <definedName name="Par" hidden="1">[29]!Header1-1 &amp; "." &amp; MAX(1,COUNTA(INDEX(#REF!,MATCH([29]!Header1-1,#REF!,FALSE)):#REF!))</definedName>
    <definedName name="Period_End_Final" hidden="1">'[34]User input'!$I$43</definedName>
    <definedName name="Period_Start_Final" hidden="1">'[34]User input'!$I$42</definedName>
    <definedName name="Pop" localSheetId="3" hidden="1">[35]Population!#REF!</definedName>
    <definedName name="Pop" localSheetId="20" hidden="1">[35]Population!#REF!</definedName>
    <definedName name="Pop" hidden="1">[35]Population!#REF!</definedName>
    <definedName name="Population" localSheetId="3" hidden="1">#REF!</definedName>
    <definedName name="Population" localSheetId="20" hidden="1">#REF!</definedName>
    <definedName name="Population" localSheetId="22" hidden="1">#REF!</definedName>
    <definedName name="Population" hidden="1">#REF!</definedName>
    <definedName name="pp" localSheetId="3" hidden="1">'[7]T3 Page 1'!#REF!</definedName>
    <definedName name="pp" localSheetId="20" hidden="1">'[7]T3 Page 1'!#REF!</definedName>
    <definedName name="pp" hidden="1">'[7]T3 Page 1'!#REF!</definedName>
    <definedName name="ppp" hidden="1">'[7]T3 Page 1'!#REF!</definedName>
    <definedName name="Prodtest" localSheetId="3" hidden="1">'[7]T3 Page 1'!#REF!</definedName>
    <definedName name="Prodtest" localSheetId="20" hidden="1">'[7]T3 Page 1'!#REF!</definedName>
    <definedName name="Prodtest" hidden="1">'[7]T3 Page 1'!#REF!</definedName>
    <definedName name="Profiles" localSheetId="22" hidden="1">#REF!</definedName>
    <definedName name="Profiles" hidden="1">#REF!</definedName>
    <definedName name="Projections" localSheetId="3" hidden="1">#REF!</definedName>
    <definedName name="Projections" localSheetId="20" hidden="1">#REF!</definedName>
    <definedName name="Projections" localSheetId="22" hidden="1">#REF!</definedName>
    <definedName name="Projections" hidden="1">#REF!</definedName>
    <definedName name="qqq" localSheetId="3" hidden="1">'[7]T3 Page 1'!#REF!</definedName>
    <definedName name="qqq" localSheetId="20" hidden="1">'[7]T3 Page 1'!#REF!</definedName>
    <definedName name="qqq" hidden="1">'[7]T3 Page 1'!#REF!</definedName>
    <definedName name="Results" hidden="1">[36]UK99!$A$1:$A$1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 localSheetId="3" hidden="1">'[7]T3 Page 1'!#REF!</definedName>
    <definedName name="s" localSheetId="20" hidden="1">'[7]T3 Page 1'!#REF!</definedName>
    <definedName name="s" hidden="1">'[7]T3 Page 1'!#REF!</definedName>
    <definedName name="scnBiomassConstraint" hidden="1">[37]ControlInt!$E$20</definedName>
    <definedName name="scnDH" hidden="1">[38]ControlInt!$E$19</definedName>
    <definedName name="sdd" hidden="1">'[11]All road-work file'!#REF!</definedName>
    <definedName name="sdf" localSheetId="3"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a" hidden="1">'[15]2.5 Labor Assumptions'!#REF!</definedName>
    <definedName name="sdff" localSheetId="3"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20" hidden="1">{#N/A,#N/A,FALSE,"TMCOMP96";#N/A,#N/A,FALSE,"MAT96";#N/A,#N/A,FALSE,"FANDA96";#N/A,#N/A,FALSE,"INTRAN96";#N/A,#N/A,FALSE,"NAA9697";#N/A,#N/A,FALSE,"ECWEBB";#N/A,#N/A,FALSE,"MFT96";#N/A,#N/A,FALSE,"CTrecon"}</definedName>
    <definedName name="sdfg" localSheetId="2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3" hidden="1">#REF!</definedName>
    <definedName name="sdfgd" localSheetId="20" hidden="1">#REF!</definedName>
    <definedName name="sdfgd" hidden="1">#REF!</definedName>
    <definedName name="sdfgdfg" localSheetId="3" hidden="1">{#N/A,#N/A,FALSE,"TMCOMP96";#N/A,#N/A,FALSE,"MAT96";#N/A,#N/A,FALSE,"FANDA96";#N/A,#N/A,FALSE,"INTRAN96";#N/A,#N/A,FALSE,"NAA9697";#N/A,#N/A,FALSE,"ECWEBB";#N/A,#N/A,FALSE,"MFT96";#N/A,#N/A,FALSE,"CTrecon"}</definedName>
    <definedName name="sdfgdfg" localSheetId="20" hidden="1">{#N/A,#N/A,FALSE,"TMCOMP96";#N/A,#N/A,FALSE,"MAT96";#N/A,#N/A,FALSE,"FANDA96";#N/A,#N/A,FALSE,"INTRAN96";#N/A,#N/A,FALSE,"NAA9697";#N/A,#N/A,FALSE,"ECWEBB";#N/A,#N/A,FALSE,"MFT96";#N/A,#N/A,FALSE,"CTrecon"}</definedName>
    <definedName name="sdfgdfg" localSheetId="22"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20" hidden="1">{#N/A,#N/A,FALSE,"TMCOMP96";#N/A,#N/A,FALSE,"MAT96";#N/A,#N/A,FALSE,"FANDA96";#N/A,#N/A,FALSE,"INTRAN96";#N/A,#N/A,FALSE,"NAA9697";#N/A,#N/A,FALSE,"ECWEBB";#N/A,#N/A,FALSE,"MFT96";#N/A,#N/A,FALSE,"CTrecon"}</definedName>
    <definedName name="sdfgds" localSheetId="22"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3" hidden="1">#REF!</definedName>
    <definedName name="sdfgfdg" localSheetId="20" hidden="1">#REF!</definedName>
    <definedName name="sdfgfdg" hidden="1">#REF!</definedName>
    <definedName name="sdgshdg" localSheetId="3" hidden="1">{#N/A,#N/A,FALSE,"TMCOMP96";#N/A,#N/A,FALSE,"MAT96";#N/A,#N/A,FALSE,"FANDA96";#N/A,#N/A,FALSE,"INTRAN96";#N/A,#N/A,FALSE,"NAA9697";#N/A,#N/A,FALSE,"ECWEBB";#N/A,#N/A,FALSE,"MFT96";#N/A,#N/A,FALSE,"CTrecon"}</definedName>
    <definedName name="sdgshdg" localSheetId="20" hidden="1">{#N/A,#N/A,FALSE,"TMCOMP96";#N/A,#N/A,FALSE,"MAT96";#N/A,#N/A,FALSE,"FANDA96";#N/A,#N/A,FALSE,"INTRAN96";#N/A,#N/A,FALSE,"NAA9697";#N/A,#N/A,FALSE,"ECWEBB";#N/A,#N/A,FALSE,"MFT96";#N/A,#N/A,FALSE,"CTrecon"}</definedName>
    <definedName name="sdgshdg" localSheetId="22"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ctors" localSheetId="3" hidden="1">'[39]Calculations &gt;&gt;'!$A$1:$A$25</definedName>
    <definedName name="Sectors" localSheetId="20" hidden="1">'[39]Calculations &gt;&gt;'!$A$1:$A$25</definedName>
    <definedName name="Sectors" hidden="1">'[39]Calculations &gt;&gt;'!$A$1:$A$25</definedName>
    <definedName name="sfad" localSheetId="3"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adj" hidden="1">#N/A</definedName>
    <definedName name="solver_cvg" hidden="1">0.001</definedName>
    <definedName name="solver_drv" hidden="1">1</definedName>
    <definedName name="solver_est" hidden="1">1</definedName>
    <definedName name="solver_itr" hidden="1">100</definedName>
    <definedName name="solver_lhs1" localSheetId="3" hidden="1">#REF!</definedName>
    <definedName name="solver_lhs1" localSheetId="20" hidden="1">#REF!</definedName>
    <definedName name="solver_lhs1" hidden="1">#REF!</definedName>
    <definedName name="solver_lhs2" hidden="1">#REF!</definedName>
    <definedName name="solver_lhs3" hidden="1">#REF!</definedName>
    <definedName name="solver_lhs4" hidden="1">#REF!</definedName>
    <definedName name="solver_lin" hidden="1">2</definedName>
    <definedName name="solver_neg" hidden="1">2</definedName>
    <definedName name="solver_num" hidden="1">1</definedName>
    <definedName name="solver_nwt" hidden="1">1</definedName>
    <definedName name="solver_opt" localSheetId="3" hidden="1">#REF!</definedName>
    <definedName name="solver_opt" localSheetId="20" hidden="1">#REF!</definedName>
    <definedName name="solver_opt" hidden="1">#REF!</definedName>
    <definedName name="solver_pre" hidden="1">0.000001</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paceHeating_NPS" hidden="1">[24]SpaceHeating!$B$6:$AR$32</definedName>
    <definedName name="ssasd" hidden="1">#REF!</definedName>
    <definedName name="sssss" hidden="1">#REF!</definedName>
    <definedName name="Stacked" localSheetId="3" hidden="1">#REF!</definedName>
    <definedName name="Stacked" localSheetId="20" hidden="1">#REF!</definedName>
    <definedName name="Stacked" hidden="1">#REF!</definedName>
    <definedName name="Stacked2" localSheetId="1" hidden="1">[29]!Header1-1 &amp; "." &amp; MAX(1,COUNTA(INDEX(#REF!,MATCH([29]!Header1-1,#REF!,FALSE)):#REF!))</definedName>
    <definedName name="Stacked2" localSheetId="16" hidden="1">[29]!Header1-1 &amp; "." &amp; MAX(1,COUNTA(INDEX(#REF!,MATCH([29]!Header1-1,#REF!,FALSE)):#REF!))</definedName>
    <definedName name="Stacked2" localSheetId="33" hidden="1">[29]!Header1-1 &amp; "." &amp; MAX(1,COUNTA(INDEX(#REF!,MATCH([29]!Header1-1,#REF!,FALSE)):#REF!))</definedName>
    <definedName name="Stacked2" localSheetId="14" hidden="1">[29]!Header1-1 &amp; "." &amp; MAX(1,COUNTA(INDEX(#REF!,MATCH([29]!Header1-1,#REF!,FALSE)):#REF!))</definedName>
    <definedName name="Stacked2" localSheetId="3" hidden="1">[29]!Header1-1 &amp; "." &amp; MAX(1,COUNTA(INDEX(#REF!,MATCH([29]!Header1-1,#REF!,FALSE)):#REF!))</definedName>
    <definedName name="Stacked2" localSheetId="20" hidden="1">[29]!Header1-1 &amp; "." &amp; MAX(1,COUNTA(INDEX(#REF!,MATCH([29]!Header1-1,#REF!,FALSE)):#REF!))</definedName>
    <definedName name="Stacked2" hidden="1">[29]!Header1-1 &amp; "." &amp; MAX(1,COUNTA(INDEX(#REF!,MATCH([29]!Header1-1,#REF!,FALSE)):#REF!))</definedName>
    <definedName name="szd" hidden="1">'[15]2.5 Labor Assumptions'!#REF!</definedName>
    <definedName name="t" hidden="1">#REF!</definedName>
    <definedName name="T4.9i" localSheetId="3"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3" hidden="1">'[2]Forecast data'!#REF!</definedName>
    <definedName name="test" localSheetId="20" hidden="1">'[2]Forecast data'!#REF!</definedName>
    <definedName name="test" hidden="1">'[2]Forecast data'!#REF!</definedName>
    <definedName name="tr" hidden="1">'[16]1997'!#REF!</definedName>
    <definedName name="trggh" localSheetId="3"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hidden="1">#REF!</definedName>
    <definedName name="TWhtoMWh" hidden="1">'[40]Savings by Fuel'!$S$15</definedName>
    <definedName name="TWO_CHARTS" hidden="1">[28]Tools!$F$102:$F$126</definedName>
    <definedName name="u" hidden="1">#REF!</definedName>
    <definedName name="UN_HistPopData" hidden="1">[41]Raw_UN_HistEst!$A$18:$BN$280</definedName>
    <definedName name="Unused" hidden="1">'[42]SUMMARY TABLE'!$S$23:$S$46</definedName>
    <definedName name="Unused4" hidden="1">'[42]SUMMARY TABLE'!$T$23:$T$46</definedName>
    <definedName name="Unused5" hidden="1">'[42]SUMMARY TABLE'!$P$23:$P$46</definedName>
    <definedName name="Unused7" hidden="1">'[42]SUMMARY TABLE'!$P$23:$P$46</definedName>
    <definedName name="Unussed12" localSheetId="3" hidden="1">{#N/A,#N/A,FALSE,"TMCOMP96";#N/A,#N/A,FALSE,"MAT96";#N/A,#N/A,FALSE,"FANDA96";#N/A,#N/A,FALSE,"INTRAN96";#N/A,#N/A,FALSE,"NAA9697";#N/A,#N/A,FALSE,"ECWEBB";#N/A,#N/A,FALSE,"MFT96";#N/A,#N/A,FALSE,"CTrecon"}</definedName>
    <definedName name="Unussed12" localSheetId="20" hidden="1">{#N/A,#N/A,FALSE,"TMCOMP96";#N/A,#N/A,FALSE,"MAT96";#N/A,#N/A,FALSE,"FANDA96";#N/A,#N/A,FALSE,"INTRAN96";#N/A,#N/A,FALSE,"NAA9697";#N/A,#N/A,FALSE,"ECWEBB";#N/A,#N/A,FALSE,"MFT96";#N/A,#N/A,FALSE,"CTrecon"}</definedName>
    <definedName name="Unussed12" localSheetId="22"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20" hidden="1">{#N/A,#N/A,FALSE,"TMCOMP96";#N/A,#N/A,FALSE,"MAT96";#N/A,#N/A,FALSE,"FANDA96";#N/A,#N/A,FALSE,"INTRAN96";#N/A,#N/A,FALSE,"NAA9697";#N/A,#N/A,FALSE,"ECWEBB";#N/A,#N/A,FALSE,"MFT96";#N/A,#N/A,FALSE,"CTrecon"}</definedName>
    <definedName name="Unusued11" localSheetId="2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'[42]SUMMARY TABLE'!$S$23:$S$46</definedName>
    <definedName name="Unusued24" localSheetId="3" hidden="1">#REF!</definedName>
    <definedName name="Unusued24" localSheetId="20" hidden="1">#REF!</definedName>
    <definedName name="Unusued24" hidden="1">#REF!</definedName>
    <definedName name="Unusued3" hidden="1">'[42]SUMMARY TABLE'!$T$23:$T$46</definedName>
    <definedName name="Unusued5" hidden="1">'[42]SUMMARY TABLE'!$Q$6:$Q$49</definedName>
    <definedName name="Unusued8" localSheetId="3" hidden="1">{#N/A,#N/A,FALSE,"TMCOMP96";#N/A,#N/A,FALSE,"MAT96";#N/A,#N/A,FALSE,"FANDA96";#N/A,#N/A,FALSE,"INTRAN96";#N/A,#N/A,FALSE,"NAA9697";#N/A,#N/A,FALSE,"ECWEBB";#N/A,#N/A,FALSE,"MFT96";#N/A,#N/A,FALSE,"CTrecon"}</definedName>
    <definedName name="Unusued8" localSheetId="20" hidden="1">{#N/A,#N/A,FALSE,"TMCOMP96";#N/A,#N/A,FALSE,"MAT96";#N/A,#N/A,FALSE,"FANDA96";#N/A,#N/A,FALSE,"INTRAN96";#N/A,#N/A,FALSE,"NAA9697";#N/A,#N/A,FALSE,"ECWEBB";#N/A,#N/A,FALSE,"MFT96";#N/A,#N/A,FALSE,"CTrecon"}</definedName>
    <definedName name="Unusued8" localSheetId="22"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_agricultureadj_data" hidden="1">[27]va!$DS$168:$FD$329</definedName>
    <definedName name="VA_industryadj_data" hidden="1">[27]va!$AQ$168:$CB$325</definedName>
    <definedName name="VA_servicesadj_data" hidden="1">[27]va!$CF$168:$DQ$325</definedName>
    <definedName name="VariousUpdates_data" hidden="1">[20]VariousUpdates!$B$7:$F$49</definedName>
    <definedName name="VensimData_Time" hidden="1">[43]VensimDataCPS!$A$999:$CC$999</definedName>
    <definedName name="VlbWgrtQoyMlHkLPVVkg" localSheetId="3" hidden="1">#REF!</definedName>
    <definedName name="VlbWgrtQoyMlHkLPVVkg" localSheetId="20" hidden="1">#REF!</definedName>
    <definedName name="VlbWgrtQoyMlHkLPVVkg" hidden="1">#REF!</definedName>
    <definedName name="vrRyKRNiMNYszVAHBYxy" hidden="1">[19]Biogas!$C$13:$BC$13</definedName>
    <definedName name="VrYAidXodZiuaaSCbAOG" hidden="1">[19]DH!$AV$131:$AV$142</definedName>
    <definedName name="WaterHeating_NPS" hidden="1">[44]Data_WaterHeating!$B$6:$AR$35</definedName>
    <definedName name="WB_data" hidden="1">[20]WB!$R$2:$AG$237</definedName>
    <definedName name="WB_rawdata" hidden="1">[20]WB_raw!$A$1:$W$153</definedName>
    <definedName name="wCldlTrbtxArTtVFsPEu" hidden="1">[19]Biogas!$B$13</definedName>
    <definedName name="WEO_data" hidden="1">[20]WEO!$A$4:$BI$45</definedName>
    <definedName name="werer" localSheetId="3" hidden="1">{#N/A,#N/A,FALSE,"TMCOMP96";#N/A,#N/A,FALSE,"MAT96";#N/A,#N/A,FALSE,"FANDA96";#N/A,#N/A,FALSE,"INTRAN96";#N/A,#N/A,FALSE,"NAA9697";#N/A,#N/A,FALSE,"ECWEBB";#N/A,#N/A,FALSE,"MFT96";#N/A,#N/A,FALSE,"CTrecon"}</definedName>
    <definedName name="werer" localSheetId="20" hidden="1">{#N/A,#N/A,FALSE,"TMCOMP96";#N/A,#N/A,FALSE,"MAT96";#N/A,#N/A,FALSE,"FANDA96";#N/A,#N/A,FALSE,"INTRAN96";#N/A,#N/A,FALSE,"NAA9697";#N/A,#N/A,FALSE,"ECWEBB";#N/A,#N/A,FALSE,"MFT96";#N/A,#N/A,FALSE,"CTrecon"}</definedName>
    <definedName name="werer" localSheetId="22"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20" hidden="1">{#N/A,#N/A,FALSE,"TMCOMP96";#N/A,#N/A,FALSE,"MAT96";#N/A,#N/A,FALSE,"FANDA96";#N/A,#N/A,FALSE,"INTRAN96";#N/A,#N/A,FALSE,"NAA9697";#N/A,#N/A,FALSE,"ECWEBB";#N/A,#N/A,FALSE,"MFT96";#N/A,#N/A,FALSE,"CTrecon"}</definedName>
    <definedName name="werewrw" localSheetId="22"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20" hidden="1">{#N/A,#N/A,FALSE,"TMCOMP96";#N/A,#N/A,FALSE,"MAT96";#N/A,#N/A,FALSE,"FANDA96";#N/A,#N/A,FALSE,"INTRAN96";#N/A,#N/A,FALSE,"NAA9697";#N/A,#N/A,FALSE,"ECWEBB";#N/A,#N/A,FALSE,"MFT96";#N/A,#N/A,FALSE,"CTrecon"}</definedName>
    <definedName name="werw" localSheetId="22"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tr" localSheetId="20" hidden="1">ROWS(Ctry_List)</definedName>
    <definedName name="wetr" localSheetId="22" hidden="1">ROWS(Ctry_List)</definedName>
    <definedName name="wetr" hidden="1">ROWS(Ctry_List)</definedName>
    <definedName name="wrn.AE201." localSheetId="20"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Capex." localSheetId="20" hidden="1">{"capex_p1",#N/A,FALSE,"CAPEX";"capex_p2",#N/A,FALSE,"CAPEX";"capex_p3",#N/A,FALSE,"CAPEX";"capex_p4",#N/A,FALSE,"CAPEX";"capex_p5",#N/A,FALSE,"CAPEX";"capex_p6",#N/A,FALSE,"CAPEX"}</definedName>
    <definedName name="wrn.Capex." localSheetId="22" hidden="1">{"capex_p1",#N/A,FALSE,"CAPEX";"capex_p2",#N/A,FALSE,"CAPEX";"capex_p3",#N/A,FALSE,"CAPEX";"capex_p4",#N/A,FALSE,"CAPEX";"capex_p5",#N/A,FALSE,"CAPEX";"capex_p6",#N/A,FALSE,"CAPEX"}</definedName>
    <definedName name="wrn.Capex." hidden="1">{"capex_p1",#N/A,FALSE,"CAPEX";"capex_p2",#N/A,FALSE,"CAPEX";"capex_p3",#N/A,FALSE,"CAPEX";"capex_p4",#N/A,FALSE,"CAPEX";"capex_p5",#N/A,FALSE,"CAPEX";"capex_p6",#N/A,FALSE,"CAPEX"}</definedName>
    <definedName name="wrn.Cost._.Data." localSheetId="20" hidden="1">{"Cost_Curve_Data",#N/A,FALSE,"Indonesia"}</definedName>
    <definedName name="wrn.Cost._.Data." localSheetId="22" hidden="1">{"Cost_Curve_Data",#N/A,FALSE,"Indonesia"}</definedName>
    <definedName name="wrn.Cost._.Data." hidden="1">{"Cost_Curve_Data",#N/A,FALSE,"Indonesia"}</definedName>
    <definedName name="wrn.Cost._.Summary." localSheetId="20" hidden="1">{"Costsum_p1",#N/A,TRUE,"Cost Summary";"Costsum_p2",#N/A,TRUE,"Cost Summary";"Costsum_p3",#N/A,TRUE,"Cost Summary"}</definedName>
    <definedName name="wrn.Cost._.Summary." localSheetId="22" hidden="1">{"Costsum_p1",#N/A,TRUE,"Cost Summary";"Costsum_p2",#N/A,TRUE,"Cost Summary";"Costsum_p3",#N/A,TRUE,"Cost Summary"}</definedName>
    <definedName name="wrn.Cost._.Summary." hidden="1">{"Costsum_p1",#N/A,TRUE,"Cost Summary";"Costsum_p2",#N/A,TRUE,"Cost Summary";"Costsum_p3",#N/A,TRUE,"Cost Summary"}</definedName>
    <definedName name="wrn.Costs." localSheetId="20" hidden="1">{"p1",#N/A,FALSE,"Indonesia";"p2",#N/A,FALSE,"Indonesia";"p3",#N/A,FALSE,"Indonesia";"p4",#N/A,FALSE,"Indonesia"}</definedName>
    <definedName name="wrn.Costs." localSheetId="22" hidden="1">{"p1",#N/A,FALSE,"Indonesia";"p2",#N/A,FALSE,"Indonesia";"p3",#N/A,FALSE,"Indonesia";"p4",#N/A,FALSE,"Indonesia"}</definedName>
    <definedName name="wrn.Costs." hidden="1">{"p1",#N/A,FALSE,"Indonesia";"p2",#N/A,FALSE,"Indonesia";"p3",#N/A,FALSE,"Indonesia";"p4",#N/A,FALSE,"Indonesia"}</definedName>
    <definedName name="wrn.CV._.Capex." localSheetId="20" hidden="1">{"CV Capex",#N/A,FALSE,"CV Capex"}</definedName>
    <definedName name="wrn.CV._.Capex." localSheetId="22" hidden="1">{"CV Capex",#N/A,FALSE,"CV Capex"}</definedName>
    <definedName name="wrn.CV._.Capex." hidden="1">{"CV Capex",#N/A,FALSE,"CV Capex"}</definedName>
    <definedName name="wrn.flifted." localSheetId="3" hidden="1">{#N/A,#N/A,FALSE,"Summary";#N/A,#N/A,FALSE,"road";#N/A,#N/A,FALSE,"raillifted";#N/A,#N/A,FALSE,"inlandwaterway";#N/A,#N/A,FALSE,"seagoing";#N/A,#N/A,FALSE,"pipeline"}</definedName>
    <definedName name="wrn.flifted." localSheetId="20" hidden="1">{#N/A,#N/A,FALSE,"Summary";#N/A,#N/A,FALSE,"road";#N/A,#N/A,FALSE,"raillifted";#N/A,#N/A,FALSE,"inlandwaterway";#N/A,#N/A,FALSE,"seagoing";#N/A,#N/A,FALSE,"pipeline"}</definedName>
    <definedName name="wrn.flifted." localSheetId="22"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3" hidden="1">{#N/A,#N/A,FALSE,"road";#N/A,#N/A,FALSE,"inlandwaterway";#N/A,#N/A,FALSE,"seagoing";#N/A,#N/A,FALSE,"pipeline"}</definedName>
    <definedName name="wrn.fmoved." localSheetId="20" hidden="1">{#N/A,#N/A,FALSE,"road";#N/A,#N/A,FALSE,"inlandwaterway";#N/A,#N/A,FALSE,"seagoing";#N/A,#N/A,FALSE,"pipeline"}</definedName>
    <definedName name="wrn.fmoved." localSheetId="22" hidden="1">{#N/A,#N/A,FALSE,"road";#N/A,#N/A,FALSE,"inlandwaterway";#N/A,#N/A,FALSE,"seagoing";#N/A,#N/A,FALSE,"pipeline"}</definedName>
    <definedName name="wrn.fmoved." hidden="1">{#N/A,#N/A,FALSE,"road";#N/A,#N/A,FALSE,"inlandwaterway";#N/A,#N/A,FALSE,"seagoing";#N/A,#N/A,FALSE,"pipeline"}</definedName>
    <definedName name="wrn.Haulage_Coal." localSheetId="20" hidden="1">{"Truckshifts_Coal_1",#N/A,FALSE,"Coal Haulage";"Truckshifts_Coal_p2",#N/A,FALSE,"Coal Haulage"}</definedName>
    <definedName name="wrn.Haulage_Coal." localSheetId="22" hidden="1">{"Truckshifts_Coal_1",#N/A,FALSE,"Coal Haulage";"Truckshifts_Coal_p2",#N/A,FALSE,"Coal Haulage"}</definedName>
    <definedName name="wrn.Haulage_Coal." hidden="1">{"Truckshifts_Coal_1",#N/A,FALSE,"Coal Haulage";"Truckshifts_Coal_p2",#N/A,FALSE,"Coal Haulage"}</definedName>
    <definedName name="wrn.Haulage_Waste." localSheetId="20" hidden="1">{"Truckshifts_Waste_p1",#N/A,FALSE,"Waste Haulage"}</definedName>
    <definedName name="wrn.Haulage_Waste." localSheetId="22" hidden="1">{"Truckshifts_Waste_p1",#N/A,FALSE,"Waste Haulage"}</definedName>
    <definedName name="wrn.Haulage_Waste." hidden="1">{"Truckshifts_Waste_p1",#N/A,FALSE,"Waste Haulage"}</definedName>
    <definedName name="wrn.Labsum." localSheetId="20" hidden="1">{"Man1",#N/A,TRUE,"LABOR SUMMARY";"Man2",#N/A,TRUE,"LABOR SUMMARY"}</definedName>
    <definedName name="wrn.Labsum." localSheetId="22" hidden="1">{"Man1",#N/A,TRUE,"LABOR SUMMARY";"Man2",#N/A,TRUE,"LABOR SUMMARY"}</definedName>
    <definedName name="wrn.Labsum." hidden="1">{"Man1",#N/A,TRUE,"LABOR SUMMARY";"Man2",#N/A,TRUE,"LABOR SUMMARY"}</definedName>
    <definedName name="wrn.Loading._.Rates." localSheetId="20" hidden="1">{"Loading_Rates",#N/A,FALSE,"Shipping Requirements"}</definedName>
    <definedName name="wrn.Loading._.Rates." localSheetId="22" hidden="1">{"Loading_Rates",#N/A,FALSE,"Shipping Requirements"}</definedName>
    <definedName name="wrn.Loading._.Rates." hidden="1">{"Loading_Rates",#N/A,FALSE,"Shipping Requirements"}</definedName>
    <definedName name="wrn.MoD._.Summary." localSheetId="3" hidden="1">{"Summary sheet",#N/A,TRUE,"Output pres";"Proforma 1 and 2",#N/A,TRUE,"Ratios";"Proforma 3,4 and 5",#N/A,TRUE,"FS";"Proforma 8,9 and 10",#N/A,TRUE,"Calcs"}</definedName>
    <definedName name="wrn.MoD._.Summary." localSheetId="20" hidden="1">{"Summary sheet",#N/A,TRUE,"Output pres";"Proforma 1 and 2",#N/A,TRUE,"Ratios";"Proforma 3,4 and 5",#N/A,TRUE,"FS";"Proforma 8,9 and 10",#N/A,TRUE,"Calcs"}</definedName>
    <definedName name="wrn.MoD._.Summary." localSheetId="2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Oper.._.Costs." localSheetId="20" hidden="1">{"OC1",#N/A,TRUE,"Operating Costs";"OC2",#N/A,TRUE,"Operating Costs";"OC3",#N/A,TRUE,"Operating Costs";"OC4",#N/A,TRUE,"Operating Costs"}</definedName>
    <definedName name="wrn.Oper.._.Costs." localSheetId="22" hidden="1">{"OC1",#N/A,TRUE,"Operating Costs";"OC2",#N/A,TRUE,"Operating Costs";"OC3",#N/A,TRUE,"Operating Costs";"OC4",#N/A,TRUE,"Operating Costs"}</definedName>
    <definedName name="wrn.Oper.._.Costs." hidden="1">{"OC1",#N/A,TRUE,"Operating Costs";"OC2",#N/A,TRUE,"Operating Costs";"OC3",#N/A,TRUE,"Operating Costs";"OC4",#N/A,TRUE,"Operating Costs"}</definedName>
    <definedName name="wrn.price._.data." localSheetId="20" hidden="1">{"price_data",#N/A,FALSE,"Trade Balance"}</definedName>
    <definedName name="wrn.price._.data." localSheetId="22" hidden="1">{"price_data",#N/A,FALSE,"Trade Balance"}</definedName>
    <definedName name="wrn.price._.data." hidden="1">{"price_data",#N/A,FALSE,"Trade Balance"}</definedName>
    <definedName name="wrn.Prodstat." localSheetId="20" hidden="1">{"PStat1",#N/A,TRUE,"PRODSTAT";"PStat2",#N/A,TRUE,"PRODSTAT"}</definedName>
    <definedName name="wrn.Prodstat." localSheetId="22" hidden="1">{"PStat1",#N/A,TRUE,"PRODSTAT";"PStat2",#N/A,TRUE,"PRODSTAT"}</definedName>
    <definedName name="wrn.Prodstat." hidden="1">{"PStat1",#N/A,TRUE,"PRODSTAT";"PStat2",#N/A,TRUE,"PRODSTAT"}</definedName>
    <definedName name="wrn.rail." localSheetId="3" hidden="1">{#N/A,#N/A,FALSE,"inopert";#N/A,#N/A,FALSE,"electrified";#N/A,#N/A,FALSE,"network"}</definedName>
    <definedName name="wrn.rail." localSheetId="20" hidden="1">{#N/A,#N/A,FALSE,"inopert";#N/A,#N/A,FALSE,"electrified";#N/A,#N/A,FALSE,"network"}</definedName>
    <definedName name="wrn.rail." localSheetId="22" hidden="1">{#N/A,#N/A,FALSE,"inopert";#N/A,#N/A,FALSE,"electrified";#N/A,#N/A,FALSE,"network"}</definedName>
    <definedName name="wrn.rail." hidden="1">{#N/A,#N/A,FALSE,"inopert";#N/A,#N/A,FALSE,"electrified";#N/A,#N/A,FALSE,"network"}</definedName>
    <definedName name="wrn.Reports." localSheetId="20" hidden="1">{"wprod",#N/A,FALSE,"World Production";"wdemand",#N/A,FALSE,"World Demand";"tbalance",#N/A,FALSE,"World Demand";"wexport",#N/A,FALSE,"World Exports";"wimport",#N/A,FALSE,"World Imports"}</definedName>
    <definedName name="wrn.Reports." localSheetId="22" hidden="1">{"wprod",#N/A,FALSE,"World Production";"wdemand",#N/A,FALSE,"World Demand";"tbalance",#N/A,FALSE,"World Demand";"wexport",#N/A,FALSE,"World Exports";"wimport",#N/A,FALSE,"World Imports"}</definedName>
    <definedName name="wrn.Reports." hidden="1">{"wprod",#N/A,FALSE,"World Production";"wdemand",#N/A,FALSE,"World Demand";"tbalance",#N/A,FALSE,"World Demand";"wexport",#N/A,FALSE,"World Exports";"wimport",#N/A,FALSE,"World Imports"}</definedName>
    <definedName name="wrn.Ship_Reqs." localSheetId="20" hidden="1">{"Ship_Reqs",#N/A,FALSE,"Shipping Requirements"}</definedName>
    <definedName name="wrn.Ship_Reqs." localSheetId="22" hidden="1">{"Ship_Reqs",#N/A,FALSE,"Shipping Requirements"}</definedName>
    <definedName name="wrn.Ship_Reqs." hidden="1">{"Ship_Reqs",#N/A,FALSE,"Shipping Requirements"}</definedName>
    <definedName name="wrn.Summ_Assum_Graphs." localSheetId="3" hidden="1">{#N/A,#N/A,TRUE,"Initial";#N/A,#N/A,TRUE,"Graphs"}</definedName>
    <definedName name="wrn.Summ_Assum_Graphs." localSheetId="20" hidden="1">{#N/A,#N/A,TRUE,"Initial";#N/A,#N/A,TRUE,"Graphs"}</definedName>
    <definedName name="wrn.Summ_Assum_Graphs." localSheetId="22" hidden="1">{#N/A,#N/A,TRUE,"Initial";#N/A,#N/A,TRUE,"Graphs"}</definedName>
    <definedName name="wrn.Summ_Assum_Graphs." hidden="1">{#N/A,#N/A,TRUE,"Initial";#N/A,#N/A,TRUE,"Graphs"}</definedName>
    <definedName name="wrn.Summary." localSheetId="20" hidden="1">{"Summary_p1",#N/A,TRUE,"Summary";"Summary_p2",#N/A,TRUE,"Summary"}</definedName>
    <definedName name="wrn.Summary." localSheetId="22" hidden="1">{"Summary_p1",#N/A,TRUE,"Summary";"Summary_p2",#N/A,TRUE,"Summary"}</definedName>
    <definedName name="wrn.Summary." hidden="1">{"Summary_p1",#N/A,TRUE,"Summary";"Summary_p2",#N/A,TRUE,"Summary"}</definedName>
    <definedName name="wrn.table1." localSheetId="3" hidden="1">{#N/A,#N/A,FALSE,"CGBR95C"}</definedName>
    <definedName name="wrn.table1." localSheetId="20" hidden="1">{#N/A,#N/A,FALSE,"CGBR95C"}</definedName>
    <definedName name="wrn.table1." localSheetId="22" hidden="1">{#N/A,#N/A,FALSE,"CGBR95C"}</definedName>
    <definedName name="wrn.table1." hidden="1">{#N/A,#N/A,FALSE,"CGBR95C"}</definedName>
    <definedName name="wrn.table2." localSheetId="3" hidden="1">{#N/A,#N/A,FALSE,"CGBR95C"}</definedName>
    <definedName name="wrn.table2." localSheetId="20" hidden="1">{#N/A,#N/A,FALSE,"CGBR95C"}</definedName>
    <definedName name="wrn.table2." localSheetId="22" hidden="1">{#N/A,#N/A,FALSE,"CGBR95C"}</definedName>
    <definedName name="wrn.table2." hidden="1">{#N/A,#N/A,FALSE,"CGBR95C"}</definedName>
    <definedName name="wrn.tablea." localSheetId="3" hidden="1">{#N/A,#N/A,FALSE,"CGBR95C"}</definedName>
    <definedName name="wrn.tablea." localSheetId="20" hidden="1">{#N/A,#N/A,FALSE,"CGBR95C"}</definedName>
    <definedName name="wrn.tablea." localSheetId="22" hidden="1">{#N/A,#N/A,FALSE,"CGBR95C"}</definedName>
    <definedName name="wrn.tablea." hidden="1">{#N/A,#N/A,FALSE,"CGBR95C"}</definedName>
    <definedName name="wrn.tableb." localSheetId="3" hidden="1">{#N/A,#N/A,FALSE,"CGBR95C"}</definedName>
    <definedName name="wrn.tableb." localSheetId="20" hidden="1">{#N/A,#N/A,FALSE,"CGBR95C"}</definedName>
    <definedName name="wrn.tableb." localSheetId="22" hidden="1">{#N/A,#N/A,FALSE,"CGBR95C"}</definedName>
    <definedName name="wrn.tableb." hidden="1">{#N/A,#N/A,FALSE,"CGBR95C"}</definedName>
    <definedName name="wrn.tableq." localSheetId="3" hidden="1">{#N/A,#N/A,FALSE,"CGBR95C"}</definedName>
    <definedName name="wrn.tableq." localSheetId="20" hidden="1">{#N/A,#N/A,FALSE,"CGBR95C"}</definedName>
    <definedName name="wrn.tableq." localSheetId="22" hidden="1">{#N/A,#N/A,FALSE,"CGBR95C"}</definedName>
    <definedName name="wrn.tableq." hidden="1">{#N/A,#N/A,FALSE,"CGBR95C"}</definedName>
    <definedName name="wrn.temp." localSheetId="20" hidden="1">{"Eq_qty_p1",#N/A,FALSE,"Equipment Summary"}</definedName>
    <definedName name="wrn.temp." localSheetId="22" hidden="1">{"Eq_qty_p1",#N/A,FALSE,"Equipment Summary"}</definedName>
    <definedName name="wrn.temp." hidden="1">{"Eq_qty_p1",#N/A,FALSE,"Equipment Summary"}</definedName>
    <definedName name="wrn.TMCOMP." localSheetId="3"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ransport." localSheetId="20" hidden="1">{#N/A,#N/A,FALSE,"9.1A";#N/A,#N/A,FALSE,"9.1B";#N/A,#N/A,FALSE,"9.2A";#N/A,#N/A,FALSE,"9.2B";#N/A,#N/A,FALSE,"9.2C";#N/A,#N/A,FALSE,"9.3A";#N/A,#N/A,FALSE,"9.3B";#N/A,#N/A,FALSE,"9.3C";#N/A,#N/A,FALSE,"9.4";#N/A,#N/A,FALSE,"9.5A";#N/A,#N/A,FALSE,"9.5B"}</definedName>
    <definedName name="wrn.Transport." localSheetId="22" hidden="1">{#N/A,#N/A,FALSE,"9.1A";#N/A,#N/A,FALSE,"9.1B";#N/A,#N/A,FALSE,"9.2A";#N/A,#N/A,FALSE,"9.2B";#N/A,#N/A,FALSE,"9.2C";#N/A,#N/A,FALSE,"9.3A";#N/A,#N/A,FALSE,"9.3B";#N/A,#N/A,FALSE,"9.3C";#N/A,#N/A,FALSE,"9.4";#N/A,#N/A,FALSE,"9.5A";#N/A,#N/A,FALSE,"9.5B"}</definedName>
    <definedName name="wrn.Transport." hidden="1">{#N/A,#N/A,FALSE,"9.1A";#N/A,#N/A,FALSE,"9.1B";#N/A,#N/A,FALSE,"9.2A";#N/A,#N/A,FALSE,"9.2B";#N/A,#N/A,FALSE,"9.2C";#N/A,#N/A,FALSE,"9.3A";#N/A,#N/A,FALSE,"9.3B";#N/A,#N/A,FALSE,"9.3C";#N/A,#N/A,FALSE,"9.4";#N/A,#N/A,FALSE,"9.5A";#N/A,#N/A,FALSE,"9.5B"}</definedName>
    <definedName name="wrn.UG_Capex." localSheetId="20" hidden="1">{"UX_p1",#N/A,FALSE,"UG Capex";"UX_p2",#N/A,FALSE,"UG Capex";"UX_p3",#N/A,FALSE,"UG Capex";"UX_p4",#N/A,FALSE,"UG Capex";"UX_p5",#N/A,FALSE,"UG Capex"}</definedName>
    <definedName name="wrn.UG_Capex." localSheetId="22" hidden="1">{"UX_p1",#N/A,FALSE,"UG Capex";"UX_p2",#N/A,FALSE,"UG Capex";"UX_p3",#N/A,FALSE,"UG Capex";"UX_p4",#N/A,FALSE,"UG Capex";"UX_p5",#N/A,FALSE,"UG Capex"}</definedName>
    <definedName name="wrn.UG_Capex." hidden="1">{"UX_p1",#N/A,FALSE,"UG Capex";"UX_p2",#N/A,FALSE,"UG Capex";"UX_p3",#N/A,FALSE,"UG Capex";"UX_p4",#N/A,FALSE,"UG Capex";"UX_p5",#N/A,FALSE,"UG Capex"}</definedName>
    <definedName name="wrn.UG_Costs." localSheetId="20" hidden="1">{"UG_p1",#N/A,FALSE,"UG Mine Costs";"UG_p2",#N/A,FALSE,"UG Mine Costs";"UG_p3",#N/A,FALSE,"UG Mine Costs";"UG_p4",#N/A,FALSE,"UG Mine Costs";"UG_p5",#N/A,FALSE,"UG Mine Costs";"UG_p6",#N/A,FALSE,"UG Mine Costs"}</definedName>
    <definedName name="wrn.UG_Costs." localSheetId="22" hidden="1">{"UG_p1",#N/A,FALSE,"UG Mine Costs";"UG_p2",#N/A,FALSE,"UG Mine Costs";"UG_p3",#N/A,FALSE,"UG Mine Costs";"UG_p4",#N/A,FALSE,"UG Mine Costs";"UG_p5",#N/A,FALSE,"UG Mine Costs";"UG_p6",#N/A,FALSE,"UG Mine Costs"}</definedName>
    <definedName name="wrn.UG_Costs." hidden="1">{"UG_p1",#N/A,FALSE,"UG Mine Costs";"UG_p2",#N/A,FALSE,"UG Mine Costs";"UG_p3",#N/A,FALSE,"UG Mine Costs";"UG_p4",#N/A,FALSE,"UG Mine Costs";"UG_p5",#N/A,FALSE,"UG Mine Costs";"UG_p6",#N/A,FALSE,"UG Mine Costs"}</definedName>
    <definedName name="wrn.Waste." localSheetId="20" hidden="1">{#N/A,#N/A,FALSE,"7.1A";#N/A,#N/A,FALSE,"7.1B";#N/A,#N/A,FALSE,"7.2A";#N/A,#N/A,FALSE,"7.2B";#N/A,#N/A,FALSE,"7.2C";#N/A,#N/A,FALSE,"7.3";#N/A,#N/A,FALSE,"7.4A";#N/A,#N/A,FALSE,"7.4B";#N/A,#N/A,FALSE,"7.5";#N/A,#N/A,FALSE,"7.6"}</definedName>
    <definedName name="wrn.Waste." localSheetId="22" hidden="1">{#N/A,#N/A,FALSE,"7.1A";#N/A,#N/A,FALSE,"7.1B";#N/A,#N/A,FALSE,"7.2A";#N/A,#N/A,FALSE,"7.2B";#N/A,#N/A,FALSE,"7.2C";#N/A,#N/A,FALSE,"7.3";#N/A,#N/A,FALSE,"7.4A";#N/A,#N/A,FALSE,"7.4B";#N/A,#N/A,FALSE,"7.5";#N/A,#N/A,FALSE,"7.6"}</definedName>
    <definedName name="wrn.Waste." hidden="1">{#N/A,#N/A,FALSE,"7.1A";#N/A,#N/A,FALSE,"7.1B";#N/A,#N/A,FALSE,"7.2A";#N/A,#N/A,FALSE,"7.2B";#N/A,#N/A,FALSE,"7.2C";#N/A,#N/A,FALSE,"7.3";#N/A,#N/A,FALSE,"7.4A";#N/A,#N/A,FALSE,"7.4B";#N/A,#N/A,FALSE,"7.5";#N/A,#N/A,FALSE,"7.6"}</definedName>
    <definedName name="wrn.WholeModel." localSheetId="3" hidden="1">{#N/A,#N/A,TRUE,"Initial";#N/A,#N/A,TRUE,"CFs_P&amp;L_B&amp;S";#N/A,#N/A,TRUE,"Inv&amp;Fin";#N/A,#N/A,TRUE,"Depreciation";#N/A,#N/A,TRUE,"Energy";#N/A,#N/A,TRUE,"Index";#N/A,#N/A,TRUE,"Graphs";#N/A,#N/A,TRUE,"T_Contest"}</definedName>
    <definedName name="wrn.WholeModel." localSheetId="20" hidden="1">{#N/A,#N/A,TRUE,"Initial";#N/A,#N/A,TRUE,"CFs_P&amp;L_B&amp;S";#N/A,#N/A,TRUE,"Inv&amp;Fin";#N/A,#N/A,TRUE,"Depreciation";#N/A,#N/A,TRUE,"Energy";#N/A,#N/A,TRUE,"Index";#N/A,#N/A,TRUE,"Graphs";#N/A,#N/A,TRUE,"T_Contest"}</definedName>
    <definedName name="wrn.WholeModel." localSheetId="2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Prod." localSheetId="20" hidden="1">{"wprod",#N/A,FALSE,"World Production"}</definedName>
    <definedName name="wrn.WProd." localSheetId="22" hidden="1">{"wprod",#N/A,FALSE,"World Production"}</definedName>
    <definedName name="wrn.WProd." hidden="1">{"wprod",#N/A,FALSE,"World Production"}</definedName>
    <definedName name="ww" hidden="1">0</definedName>
    <definedName name="www" localSheetId="3" hidden="1">'[7]FC Page 1'!#REF!</definedName>
    <definedName name="www" localSheetId="20" hidden="1">'[7]FC Page 1'!#REF!</definedName>
    <definedName name="www" hidden="1">'[7]FC Page 1'!#REF!</definedName>
    <definedName name="x" hidden="1">'[15]2.5 Labor Assumptions'!#REF!</definedName>
    <definedName name="xlcnDOTWorksheetConnection_Sheet1K3AJ281" localSheetId="3" hidden="1">[18]testInputs!$P$3:$AO$28</definedName>
    <definedName name="xlcnDOTWorksheetConnection_Sheet1K3AJ281" localSheetId="20" hidden="1">[18]testInputs!$P$3:$AO$28</definedName>
    <definedName name="xlcnDOTWorksheetConnection_Sheet1K3AJ281" hidden="1">[18]testInputs!$P$3:$AO$28</definedName>
    <definedName name="xx" hidden="1">[30]Data!#REF!</definedName>
    <definedName name="xxx" localSheetId="20" hidden="1">{"Truckshifts_Waste_p1",#N/A,FALSE,"Waste Haulage"}</definedName>
    <definedName name="xxx" localSheetId="22" hidden="1">{"Truckshifts_Waste_p1",#N/A,FALSE,"Waste Haulage"}</definedName>
    <definedName name="xxx" hidden="1">{"Truckshifts_Waste_p1",#N/A,FALSE,"Waste Haulage"}</definedName>
    <definedName name="y" hidden="1">'[14]Capital Cost'!#REF!</definedName>
    <definedName name="YAZ2" hidden="1">[45]Reference!$H$1:$S$1</definedName>
    <definedName name="YwvNCFwYyaBxUJzOAGss" hidden="1">'[19]Fuel Split'!$E$20:$E$23</definedName>
    <definedName name="z_MWh2Therm" hidden="1">[19]Emissions!$H$198</definedName>
    <definedName name="ZA" localSheetId="20" hidden="1">{"Truckshifts_Waste_p1",#N/A,FALSE,"Waste Haulage"}</definedName>
    <definedName name="ZA" localSheetId="22" hidden="1">{"Truckshifts_Waste_p1",#N/A,FALSE,"Waste Haulage"}</definedName>
    <definedName name="ZA" hidden="1">{"Truckshifts_Waste_p1",#N/A,FALSE,"Waste Haulage"}</definedName>
    <definedName name="ZyXVuateiLivoJFEYQLY" localSheetId="3" hidden="1">'[46]Banking letter analysis'!#REF!</definedName>
    <definedName name="ZyXVuateiLivoJFEYQLY" localSheetId="20" hidden="1">'[46]Banking letter analysis'!#REF!</definedName>
    <definedName name="ZyXVuateiLivoJFEYQLY" hidden="1">'[46]Banking letter analysis'!#REF!</definedName>
    <definedName name="zz" hidden="1">[30]Data!#REF!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68" l="1"/>
  <c r="C7" i="70" l="1"/>
  <c r="C8" i="90"/>
  <c r="C8" i="54"/>
  <c r="C7" i="76"/>
  <c r="B44" i="92" l="1"/>
  <c r="B43" i="92"/>
  <c r="B41" i="92"/>
  <c r="B40" i="92"/>
  <c r="B39" i="92"/>
  <c r="B38" i="92"/>
  <c r="B37" i="92"/>
  <c r="B36" i="92"/>
  <c r="B33" i="92"/>
  <c r="B32" i="92"/>
  <c r="B31" i="92"/>
  <c r="B30" i="92"/>
  <c r="B22" i="92"/>
  <c r="B21" i="92"/>
  <c r="B20" i="92"/>
  <c r="B17" i="92"/>
  <c r="B16" i="92"/>
  <c r="B12" i="92"/>
  <c r="B11" i="92"/>
  <c r="C7" i="101"/>
  <c r="C8" i="71" l="1"/>
  <c r="C7" i="69"/>
  <c r="A3" i="95" l="1" a="1"/>
  <c r="A3" i="95" s="1"/>
  <c r="C7" i="56" l="1"/>
  <c r="C7" i="58"/>
  <c r="C8" i="9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<sst xmlns="http://schemas.openxmlformats.org/spreadsheetml/2006/main" count="2889" uniqueCount="2050">
  <si>
    <t>Source:</t>
  </si>
  <si>
    <t>Chapter number</t>
  </si>
  <si>
    <t>Figure number</t>
  </si>
  <si>
    <t>Figure title</t>
  </si>
  <si>
    <t>Labels</t>
  </si>
  <si>
    <t>Primary y axis</t>
  </si>
  <si>
    <t>Secondary y axis</t>
  </si>
  <si>
    <t>Primary x axis</t>
  </si>
  <si>
    <t>Secondary x axis</t>
  </si>
  <si>
    <t>Author notes</t>
  </si>
  <si>
    <t>DATA</t>
  </si>
  <si>
    <t>Timeframe</t>
  </si>
  <si>
    <t>Introduction</t>
  </si>
  <si>
    <t>Year</t>
  </si>
  <si>
    <t>Australia</t>
  </si>
  <si>
    <t>Canada</t>
  </si>
  <si>
    <t>France</t>
  </si>
  <si>
    <t>Germany</t>
  </si>
  <si>
    <t>Japan</t>
  </si>
  <si>
    <t>United Kingdom</t>
  </si>
  <si>
    <t>United States</t>
  </si>
  <si>
    <t>https://obr.uk/efo/economic-and-fiscal-outlook-november-2022/</t>
  </si>
  <si>
    <t>Technical Annex</t>
  </si>
  <si>
    <t>2021 Forecast</t>
  </si>
  <si>
    <t>2020 Forecast</t>
  </si>
  <si>
    <t>Outturn</t>
  </si>
  <si>
    <t>https://www.gov.uk/government/publications/energy-and-emissions-projections-2021-to-2040</t>
  </si>
  <si>
    <r>
      <t>Annual total territorial emissions, MtCO</t>
    </r>
    <r>
      <rPr>
        <vertAlign val="subscript"/>
        <sz val="10"/>
        <color rgb="FF595959"/>
        <rFont val="Segoe UI"/>
        <family val="2"/>
        <scheme val="minor"/>
      </rPr>
      <t>2</t>
    </r>
    <r>
      <rPr>
        <sz val="10"/>
        <color rgb="FF595959"/>
        <rFont val="Segoe UI"/>
        <family val="2"/>
        <scheme val="minor"/>
      </rPr>
      <t>e</t>
    </r>
  </si>
  <si>
    <t>EEP 2021-2040 Reference scenario</t>
  </si>
  <si>
    <t>Upper 95% confidence limit</t>
  </si>
  <si>
    <t>Lower 95% confidence limit</t>
  </si>
  <si>
    <t>CBDP - Adjusted baseline</t>
  </si>
  <si>
    <t>https://www.gov.uk/government/publications/beis-electricity-generation-costs-2020</t>
  </si>
  <si>
    <t>2022 £/MWh</t>
  </si>
  <si>
    <t xml:space="preserve">Notes: BNEF and Irena are third party historical outturn data. BEIS/DECC estimates are internal forecasts.  </t>
  </si>
  <si>
    <t>DECC 2013 projection</t>
  </si>
  <si>
    <t>BEIS 2016  projection</t>
  </si>
  <si>
    <t>BEIS 2020 projection</t>
  </si>
  <si>
    <t>BNEF Outturn (2022)</t>
  </si>
  <si>
    <t>DECC 2013  projection</t>
  </si>
  <si>
    <t>BEIS 2016 projection</t>
  </si>
  <si>
    <t>Source: PRIMAP-hist national historical emissions time series</t>
  </si>
  <si>
    <t>Country/Region</t>
  </si>
  <si>
    <t>unit</t>
  </si>
  <si>
    <t>CB4</t>
  </si>
  <si>
    <t>CB5</t>
  </si>
  <si>
    <t>CB6</t>
  </si>
  <si>
    <t xml:space="preserve">Adjusted baseline </t>
  </si>
  <si>
    <t>Agriculture &amp; LULUCF</t>
  </si>
  <si>
    <t>Heat &amp; Buildings</t>
  </si>
  <si>
    <t>Domestic Transport</t>
  </si>
  <si>
    <t>Industry</t>
  </si>
  <si>
    <t>Power</t>
  </si>
  <si>
    <t>Waste &amp; F-gases</t>
  </si>
  <si>
    <t>Nominal investment ($s) over Nominal GDP ($s)</t>
  </si>
  <si>
    <t>Notes: Source: ESNZ analysis of BNEF data. 
Nominal investment ($s) over Nominal GDP ($s). Note - data is not comprehensive and does not have complete coverage of the economy</t>
  </si>
  <si>
    <t>China</t>
  </si>
  <si>
    <t>Italy</t>
  </si>
  <si>
    <t>Local Authority Name</t>
  </si>
  <si>
    <t>LAD17CD</t>
  </si>
  <si>
    <t>Wind</t>
  </si>
  <si>
    <t>Electric Vehicles</t>
  </si>
  <si>
    <t>Heat and Buildings</t>
  </si>
  <si>
    <t>New and Advanced Nuclear Power</t>
  </si>
  <si>
    <t>Hartlepool</t>
  </si>
  <si>
    <t>E06000001</t>
  </si>
  <si>
    <t>Middlesbrough</t>
  </si>
  <si>
    <t>E06000002</t>
  </si>
  <si>
    <t>Redcar and Cleveland</t>
  </si>
  <si>
    <t>E06000003</t>
  </si>
  <si>
    <t>Stockton-on-Tees</t>
  </si>
  <si>
    <t>E06000004</t>
  </si>
  <si>
    <t>Darlington</t>
  </si>
  <si>
    <t>E06000005</t>
  </si>
  <si>
    <t>Halton</t>
  </si>
  <si>
    <t>E06000006</t>
  </si>
  <si>
    <t>Warrington</t>
  </si>
  <si>
    <t>E06000007</t>
  </si>
  <si>
    <t>Blackburn with Darwen</t>
  </si>
  <si>
    <t>E06000008</t>
  </si>
  <si>
    <t>Blackpool</t>
  </si>
  <si>
    <t>E06000009</t>
  </si>
  <si>
    <t>Kingston upon Hull, City of</t>
  </si>
  <si>
    <t>E06000010</t>
  </si>
  <si>
    <t>East Riding of Yorkshire</t>
  </si>
  <si>
    <t>E06000011</t>
  </si>
  <si>
    <t>North East Lincolnshire</t>
  </si>
  <si>
    <t>E06000012</t>
  </si>
  <si>
    <t>North Lincolnshire</t>
  </si>
  <si>
    <t>E06000013</t>
  </si>
  <si>
    <t>York</t>
  </si>
  <si>
    <t>E06000014</t>
  </si>
  <si>
    <t>Derby</t>
  </si>
  <si>
    <t>E06000015</t>
  </si>
  <si>
    <t>Leicester</t>
  </si>
  <si>
    <t>E06000016</t>
  </si>
  <si>
    <t>Rutland</t>
  </si>
  <si>
    <t>E06000017</t>
  </si>
  <si>
    <t>Nottingham</t>
  </si>
  <si>
    <t>E06000018</t>
  </si>
  <si>
    <t>Herefordshire, County of</t>
  </si>
  <si>
    <t>E06000019</t>
  </si>
  <si>
    <t>Telford and Wrekin</t>
  </si>
  <si>
    <t>E06000020</t>
  </si>
  <si>
    <t>Stoke-on-Trent</t>
  </si>
  <si>
    <t>E06000021</t>
  </si>
  <si>
    <t>Bath and North East Somerset</t>
  </si>
  <si>
    <t>E06000022</t>
  </si>
  <si>
    <t>Bristol, City of</t>
  </si>
  <si>
    <t>E06000023</t>
  </si>
  <si>
    <t>North Somerset</t>
  </si>
  <si>
    <t>E06000024</t>
  </si>
  <si>
    <t>South Gloucestershire</t>
  </si>
  <si>
    <t>E06000025</t>
  </si>
  <si>
    <t>Plymouth</t>
  </si>
  <si>
    <t>E06000026</t>
  </si>
  <si>
    <t>Torbay</t>
  </si>
  <si>
    <t>E06000027</t>
  </si>
  <si>
    <t>Bournemouth</t>
  </si>
  <si>
    <t>E06000028</t>
  </si>
  <si>
    <t>Poole</t>
  </si>
  <si>
    <t>E06000029</t>
  </si>
  <si>
    <t>Swindon</t>
  </si>
  <si>
    <t>E06000030</t>
  </si>
  <si>
    <t>Peterborough</t>
  </si>
  <si>
    <t>E06000031</t>
  </si>
  <si>
    <t>Luton</t>
  </si>
  <si>
    <t>E06000032</t>
  </si>
  <si>
    <t>Southend-on-Sea</t>
  </si>
  <si>
    <t>E06000033</t>
  </si>
  <si>
    <t>Thurrock</t>
  </si>
  <si>
    <t>E06000034</t>
  </si>
  <si>
    <t>Medway</t>
  </si>
  <si>
    <t>E06000035</t>
  </si>
  <si>
    <t>Bracknell Forest</t>
  </si>
  <si>
    <t>E06000036</t>
  </si>
  <si>
    <t>West Berkshire</t>
  </si>
  <si>
    <t>E06000037</t>
  </si>
  <si>
    <t>Reading</t>
  </si>
  <si>
    <t>E06000038</t>
  </si>
  <si>
    <t>Slough</t>
  </si>
  <si>
    <t>E06000039</t>
  </si>
  <si>
    <t>Windsor and Maidenhead</t>
  </si>
  <si>
    <t>E06000040</t>
  </si>
  <si>
    <t>Wokingham</t>
  </si>
  <si>
    <t>E06000041</t>
  </si>
  <si>
    <t>Milton Keynes</t>
  </si>
  <si>
    <t>E06000042</t>
  </si>
  <si>
    <t>Brighton and Hove</t>
  </si>
  <si>
    <t>E06000043</t>
  </si>
  <si>
    <t>Portsmouth</t>
  </si>
  <si>
    <t>E06000044</t>
  </si>
  <si>
    <t>Southampton</t>
  </si>
  <si>
    <t>E06000045</t>
  </si>
  <si>
    <t>Isle of Wight</t>
  </si>
  <si>
    <t>E06000046</t>
  </si>
  <si>
    <t>County Durham</t>
  </si>
  <si>
    <t>E06000047</t>
  </si>
  <si>
    <t>Cheshire East</t>
  </si>
  <si>
    <t>E06000049</t>
  </si>
  <si>
    <t>Cheshire West and Chester</t>
  </si>
  <si>
    <t>E06000050</t>
  </si>
  <si>
    <t>Shropshire</t>
  </si>
  <si>
    <t>E06000051</t>
  </si>
  <si>
    <t>Cornwall</t>
  </si>
  <si>
    <t>E06000052</t>
  </si>
  <si>
    <t>Isles of Scilly</t>
  </si>
  <si>
    <t>E06000053</t>
  </si>
  <si>
    <t>Wiltshire</t>
  </si>
  <si>
    <t>E06000054</t>
  </si>
  <si>
    <t>Bedford</t>
  </si>
  <si>
    <t>E06000055</t>
  </si>
  <si>
    <t>Central Bedfordshire</t>
  </si>
  <si>
    <t>E06000056</t>
  </si>
  <si>
    <t>Northumberland</t>
  </si>
  <si>
    <t>E06000057</t>
  </si>
  <si>
    <t>Aylesbury Vale</t>
  </si>
  <si>
    <t>E07000004</t>
  </si>
  <si>
    <t>Chiltern</t>
  </si>
  <si>
    <t>E07000005</t>
  </si>
  <si>
    <t>South Bucks</t>
  </si>
  <si>
    <t>E07000006</t>
  </si>
  <si>
    <t>Wycombe</t>
  </si>
  <si>
    <t>E07000007</t>
  </si>
  <si>
    <t>Cambridge</t>
  </si>
  <si>
    <t>E07000008</t>
  </si>
  <si>
    <t>East Cambridgeshire</t>
  </si>
  <si>
    <t>E07000009</t>
  </si>
  <si>
    <t>Fenland</t>
  </si>
  <si>
    <t>E07000010</t>
  </si>
  <si>
    <t>Huntingdonshire</t>
  </si>
  <si>
    <t>E07000011</t>
  </si>
  <si>
    <t>South Cambridgeshire</t>
  </si>
  <si>
    <t>E07000012</t>
  </si>
  <si>
    <t>Allerdale</t>
  </si>
  <si>
    <t>E07000026</t>
  </si>
  <si>
    <t>Barrow-in-Furness</t>
  </si>
  <si>
    <t>E07000027</t>
  </si>
  <si>
    <t>Carlisle</t>
  </si>
  <si>
    <t>E07000028</t>
  </si>
  <si>
    <t>Copeland</t>
  </si>
  <si>
    <t>E07000029</t>
  </si>
  <si>
    <t>Eden</t>
  </si>
  <si>
    <t>E07000030</t>
  </si>
  <si>
    <t>South Lakeland</t>
  </si>
  <si>
    <t>E07000031</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</si>
  <si>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</si>
  <si>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</si>
  <si>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</si>
  <si>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</si>
  <si>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</si>
  <si>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</si>
  <si>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</si>
  <si>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</si>
  <si>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</si>
  <si>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</si>
  <si>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</si>
  <si>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</si>
  <si>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</si>
  <si>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</si>
  <si>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</si>
  <si>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</si>
  <si>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</si>
  <si>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</si>
  <si>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</si>
  <si>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</si>
  <si>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</si>
  <si>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</si>
  <si>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</si>
  <si>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</si>
  <si>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</si>
  <si>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</si>
  <si>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</si>
  <si>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</si>
  <si>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</si>
  <si>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</si>
  <si>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</si>
  <si>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</si>
  <si>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Christchurch</t>
  </si>
  <si>
    <t>E07000048</t>
  </si>
  <si>
    <t>East Dorset</t>
  </si>
  <si>
    <t>E07000049</t>
  </si>
  <si>
    <t>North Dorset</t>
  </si>
  <si>
    <t>E07000050</t>
  </si>
  <si>
    <t>Purbeck</t>
  </si>
  <si>
    <t>E07000051</t>
  </si>
  <si>
    <t>West Dorset</t>
  </si>
  <si>
    <t>E07000052</t>
  </si>
  <si>
    <t>Weymouth and Portland</t>
  </si>
  <si>
    <t>E07000053</t>
  </si>
  <si>
    <t>Eastbourne</t>
  </si>
  <si>
    <t>E07000061</t>
  </si>
  <si>
    <t>Hastings</t>
  </si>
  <si>
    <t>E07000062</t>
  </si>
  <si>
    <t>Lewes</t>
  </si>
  <si>
    <t>E07000063</t>
  </si>
  <si>
    <t>Rother</t>
  </si>
  <si>
    <t>E07000064</t>
  </si>
  <si>
    <t>Wealden</t>
  </si>
  <si>
    <t>E07000065</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</si>
  <si>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</si>
  <si>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</si>
  <si>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</si>
  <si>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</si>
  <si>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</si>
  <si>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</si>
  <si>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</si>
  <si>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</si>
  <si>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</si>
  <si>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</si>
  <si>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</si>
  <si>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</si>
  <si>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</si>
  <si>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</si>
  <si>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</si>
  <si>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</si>
  <si>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</si>
  <si>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</si>
  <si>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</si>
  <si>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</si>
  <si>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</si>
  <si>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</si>
  <si>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</si>
  <si>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</si>
  <si>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Cheltenham</t>
  </si>
  <si>
    <t>E07000078</t>
  </si>
  <si>
    <t>Cotswold</t>
  </si>
  <si>
    <t>E07000079</t>
  </si>
  <si>
    <t>Forest of Dean</t>
  </si>
  <si>
    <t>E07000080</t>
  </si>
  <si>
    <t>Gloucester</t>
  </si>
  <si>
    <t>E07000081</t>
  </si>
  <si>
    <t>Stroud</t>
  </si>
  <si>
    <t>E07000082</t>
  </si>
  <si>
    <t>Tewkesbury</t>
  </si>
  <si>
    <t>E07000083</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</si>
  <si>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</si>
  <si>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</si>
  <si>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</si>
  <si>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</si>
  <si>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</si>
  <si>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</si>
  <si>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</si>
  <si>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</si>
  <si>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</si>
  <si>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</si>
  <si>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</si>
  <si>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</si>
  <si>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</si>
  <si>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</si>
  <si>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</si>
  <si>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</si>
  <si>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</si>
  <si>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</si>
  <si>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</si>
  <si>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</si>
  <si>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</si>
  <si>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</si>
  <si>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Broxbourne</t>
  </si>
  <si>
    <t>E07000095</t>
  </si>
  <si>
    <t>Dacorum</t>
  </si>
  <si>
    <t>E07000096</t>
  </si>
  <si>
    <t>Hertsmere</t>
  </si>
  <si>
    <t>E07000098</t>
  </si>
  <si>
    <t>North Hertfordshire</t>
  </si>
  <si>
    <t>E07000099</t>
  </si>
  <si>
    <t>Three Rivers</t>
  </si>
  <si>
    <t>E07000102</t>
  </si>
  <si>
    <t>Watford</t>
  </si>
  <si>
    <t>E07000103</t>
  </si>
  <si>
    <t>Ashford</t>
  </si>
  <si>
    <t>E07000105</t>
  </si>
  <si>
    <t>Canterbury</t>
  </si>
  <si>
    <t>E07000106</t>
  </si>
  <si>
    <t>Dartford</t>
  </si>
  <si>
    <t>E07000107</t>
  </si>
  <si>
    <t>Dover</t>
  </si>
  <si>
    <t>E07000108</t>
  </si>
  <si>
    <t>Gravesham</t>
  </si>
  <si>
    <t>E07000109</t>
  </si>
  <si>
    <t>Maidstone</t>
  </si>
  <si>
    <t>E07000110</t>
  </si>
  <si>
    <t>Sevenoaks</t>
  </si>
  <si>
    <t>E07000111</t>
  </si>
  <si>
    <t>Shepway</t>
  </si>
  <si>
    <t>E07000112</t>
  </si>
  <si>
    <t>Swale</t>
  </si>
  <si>
    <t>E07000113</t>
  </si>
  <si>
    <t>Thanet</t>
  </si>
  <si>
    <t>E07000114</t>
  </si>
  <si>
    <t>Tonbridge and Malling</t>
  </si>
  <si>
    <t>E07000115</t>
  </si>
  <si>
    <t>Tunbridge Wells</t>
  </si>
  <si>
    <t>E07000116</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</si>
  <si>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</si>
  <si>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</si>
  <si>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</si>
  <si>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</si>
  <si>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</si>
  <si>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</si>
  <si>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</si>
  <si>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</si>
  <si>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</si>
  <si>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</si>
  <si>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</si>
  <si>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</si>
  <si>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</si>
  <si>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</si>
  <si>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</si>
  <si>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</si>
  <si>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</si>
  <si>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</si>
  <si>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</si>
  <si>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</si>
  <si>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</si>
  <si>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</si>
  <si>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</si>
  <si>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</si>
  <si>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</si>
  <si>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</si>
  <si>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</si>
  <si>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</si>
  <si>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</si>
  <si>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</si>
  <si>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</si>
  <si>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</si>
  <si>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</si>
  <si>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</si>
  <si>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</si>
  <si>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</si>
  <si>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</si>
  <si>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</si>
  <si>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</si>
  <si>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</si>
  <si>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</si>
  <si>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</si>
  <si>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</si>
  <si>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</si>
  <si>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</si>
  <si>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</si>
  <si>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</si>
  <si>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</si>
  <si>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</si>
  <si>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</si>
  <si>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</si>
  <si>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</si>
  <si>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</si>
  <si>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</si>
  <si>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</si>
  <si>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</si>
  <si>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</si>
  <si>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</si>
  <si>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</si>
  <si>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</si>
  <si>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</si>
  <si>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</si>
  <si>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</si>
  <si>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</si>
  <si>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</si>
  <si>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</si>
  <si>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Corby</t>
  </si>
  <si>
    <t>E07000150</t>
  </si>
  <si>
    <t>Daventry</t>
  </si>
  <si>
    <t>E07000151</t>
  </si>
  <si>
    <t>East Northamptonshire</t>
  </si>
  <si>
    <t>E07000152</t>
  </si>
  <si>
    <t>Kettering</t>
  </si>
  <si>
    <t>E07000153</t>
  </si>
  <si>
    <t>Northampton</t>
  </si>
  <si>
    <t>E07000154</t>
  </si>
  <si>
    <t>South Northamptonshire</t>
  </si>
  <si>
    <t>E07000155</t>
  </si>
  <si>
    <t>Wellingborough</t>
  </si>
  <si>
    <t>E07000156</t>
  </si>
  <si>
    <t>Craven</t>
  </si>
  <si>
    <t>E07000163</t>
  </si>
  <si>
    <t>Hambleton</t>
  </si>
  <si>
    <t>E07000164</t>
  </si>
  <si>
    <t>Harrogate</t>
  </si>
  <si>
    <t>E07000165</t>
  </si>
  <si>
    <t>Richmondshire</t>
  </si>
  <si>
    <t>E07000166</t>
  </si>
  <si>
    <t>Ryedale</t>
  </si>
  <si>
    <t>E07000167</t>
  </si>
  <si>
    <t>Scarborough</t>
  </si>
  <si>
    <t>E07000168</t>
  </si>
  <si>
    <t>Selby</t>
  </si>
  <si>
    <t>E07000169</t>
  </si>
  <si>
    <t>Ashfield</t>
  </si>
  <si>
    <t>E07000170</t>
  </si>
  <si>
    <t>Bassetlaw</t>
  </si>
  <si>
    <t>E07000171</t>
  </si>
  <si>
    <t>Broxtowe</t>
  </si>
  <si>
    <t>E07000172</t>
  </si>
  <si>
    <t>Gedling</t>
  </si>
  <si>
    <t>E07000173</t>
  </si>
  <si>
    <t>Mansfield</t>
  </si>
  <si>
    <t>E07000174</t>
  </si>
  <si>
    <t>Newark and Sherwood</t>
  </si>
  <si>
    <t>E07000175</t>
  </si>
  <si>
    <t>Rushcliffe</t>
  </si>
  <si>
    <t>E07000176</t>
  </si>
  <si>
    <t>Cherwell</t>
  </si>
  <si>
    <t>E07000177</t>
  </si>
  <si>
    <t>Oxford</t>
  </si>
  <si>
    <t>E07000178</t>
  </si>
  <si>
    <t>South Oxfordshire</t>
  </si>
  <si>
    <t>E07000179</t>
  </si>
  <si>
    <t>Vale of White Horse</t>
  </si>
  <si>
    <t>E07000180</t>
  </si>
  <si>
    <t>West Oxfordshire</t>
  </si>
  <si>
    <t>E07000181</t>
  </si>
  <si>
    <t>Mendip</t>
  </si>
  <si>
    <t>E07000187</t>
  </si>
  <si>
    <t>Sedgemoor</t>
  </si>
  <si>
    <t>E07000188</t>
  </si>
  <si>
    <t>South Somerset</t>
  </si>
  <si>
    <t>E07000189</t>
  </si>
  <si>
    <t>Taunton Deane</t>
  </si>
  <si>
    <t>E07000190</t>
  </si>
  <si>
    <t>West Somerset</t>
  </si>
  <si>
    <t>E07000191</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</si>
  <si>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</si>
  <si>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</si>
  <si>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</si>
  <si>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</si>
  <si>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</si>
  <si>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</si>
  <si>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</si>
  <si>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</si>
  <si>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</si>
  <si>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</si>
  <si>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</si>
  <si>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</si>
  <si>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</si>
  <si>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</si>
  <si>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</si>
  <si>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</si>
  <si>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Babergh</t>
  </si>
  <si>
    <t>E07000200</t>
  </si>
  <si>
    <t>Forest Heath</t>
  </si>
  <si>
    <t>E07000201</t>
  </si>
  <si>
    <t>Ipswich</t>
  </si>
  <si>
    <t>E07000202</t>
  </si>
  <si>
    <t>Mid Suffolk</t>
  </si>
  <si>
    <t>E07000203</t>
  </si>
  <si>
    <t>St Edmundsbury</t>
  </si>
  <si>
    <t>E07000204</t>
  </si>
  <si>
    <t>Suffolk Coastal</t>
  </si>
  <si>
    <t>E07000205</t>
  </si>
  <si>
    <t>Waveney</t>
  </si>
  <si>
    <t>E07000206</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</si>
  <si>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</si>
  <si>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</si>
  <si>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</si>
  <si>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</si>
  <si>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</si>
  <si>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</si>
  <si>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</si>
  <si>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</si>
  <si>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</si>
  <si>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</si>
  <si>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</si>
  <si>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</si>
  <si>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</si>
  <si>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</si>
  <si>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</si>
  <si>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</si>
  <si>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</si>
  <si>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</si>
  <si>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</si>
  <si>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</si>
  <si>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</si>
  <si>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</si>
  <si>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North Warwickshire</t>
  </si>
  <si>
    <t>E07000218</t>
  </si>
  <si>
    <t>Nuneaton and Bedworth</t>
  </si>
  <si>
    <t>E07000219</t>
  </si>
  <si>
    <t>Rugby</t>
  </si>
  <si>
    <t>E07000220</t>
  </si>
  <si>
    <t>Stratford-on-Avon</t>
  </si>
  <si>
    <t>E07000221</t>
  </si>
  <si>
    <t>Warwick</t>
  </si>
  <si>
    <t>E07000222</t>
  </si>
  <si>
    <t>Adur</t>
  </si>
  <si>
    <t>E07000223</t>
  </si>
  <si>
    <t>Arun</t>
  </si>
  <si>
    <t>E07000224</t>
  </si>
  <si>
    <t>Chichester</t>
  </si>
  <si>
    <t>E07000225</t>
  </si>
  <si>
    <t>Crawley</t>
  </si>
  <si>
    <t>E07000226</t>
  </si>
  <si>
    <t>Horsham</t>
  </si>
  <si>
    <t>E07000227</t>
  </si>
  <si>
    <t>Mid Sussex</t>
  </si>
  <si>
    <t>E07000228</t>
  </si>
  <si>
    <t>Worthing</t>
  </si>
  <si>
    <t>E07000229</t>
  </si>
  <si>
    <t>Bromsgrove</t>
  </si>
  <si>
    <t>E07000234</t>
  </si>
  <si>
    <t>Malvern Hills</t>
  </si>
  <si>
    <t>E07000235</t>
  </si>
  <si>
    <t>Redditch</t>
  </si>
  <si>
    <t>E07000236</t>
  </si>
  <si>
    <t>Worcester</t>
  </si>
  <si>
    <t>E07000237</t>
  </si>
  <si>
    <t>Wychavon</t>
  </si>
  <si>
    <t>E07000238</t>
  </si>
  <si>
    <t>Wyre Forest</t>
  </si>
  <si>
    <t>E07000239</t>
  </si>
  <si>
    <t>St Albans</t>
  </si>
  <si>
    <t>E07000240</t>
  </si>
  <si>
    <t>Welwyn Hatfield</t>
  </si>
  <si>
    <t>E07000241</t>
  </si>
  <si>
    <t>East Hertfordshire</t>
  </si>
  <si>
    <t>E07000242</t>
  </si>
  <si>
    <t>Stevenage</t>
  </si>
  <si>
    <t>E07000243</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</si>
  <si>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</si>
  <si>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</si>
  <si>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</si>
  <si>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</si>
  <si>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</si>
  <si>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</si>
  <si>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</si>
  <si>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</si>
  <si>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</si>
  <si>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</si>
  <si>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</si>
  <si>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</si>
  <si>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</si>
  <si>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</si>
  <si>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</si>
  <si>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</si>
  <si>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</si>
  <si>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</si>
  <si>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</si>
  <si>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</si>
  <si>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Knowsley</t>
  </si>
  <si>
    <t>E08000011</t>
  </si>
  <si>
    <t>Liverpool</t>
  </si>
  <si>
    <t>E08000012</t>
  </si>
  <si>
    <t>St. Helens</t>
  </si>
  <si>
    <t>E08000013</t>
  </si>
  <si>
    <t>Sefton</t>
  </si>
  <si>
    <t>E08000014</t>
  </si>
  <si>
    <t>Wirral</t>
  </si>
  <si>
    <t>E08000015</t>
  </si>
  <si>
    <t>Barnsley</t>
  </si>
  <si>
    <t>E08000016</t>
  </si>
  <si>
    <t>Doncaster</t>
  </si>
  <si>
    <t>E08000017</t>
  </si>
  <si>
    <t>Rotherham</t>
  </si>
  <si>
    <t>E08000018</t>
  </si>
  <si>
    <t>Sheffield</t>
  </si>
  <si>
    <t>E08000019</t>
  </si>
  <si>
    <t>Newcastle upon Tyne</t>
  </si>
  <si>
    <t>E08000021</t>
  </si>
  <si>
    <t>North Tyneside</t>
  </si>
  <si>
    <t>E08000022</t>
  </si>
  <si>
    <t>South Tyneside</t>
  </si>
  <si>
    <t>E08000023</t>
  </si>
  <si>
    <t>Sunderland</t>
  </si>
  <si>
    <t>E08000024</t>
  </si>
  <si>
    <t>Birmingham</t>
  </si>
  <si>
    <t>E08000025</t>
  </si>
  <si>
    <t>Coventry</t>
  </si>
  <si>
    <t>E08000026</t>
  </si>
  <si>
    <t>Dudley</t>
  </si>
  <si>
    <t>E08000027</t>
  </si>
  <si>
    <t>Sandwell</t>
  </si>
  <si>
    <t>E08000028</t>
  </si>
  <si>
    <t>Solihull</t>
  </si>
  <si>
    <t>E08000029</t>
  </si>
  <si>
    <t>Walsall</t>
  </si>
  <si>
    <t>E08000030</t>
  </si>
  <si>
    <t>Wolverhampton</t>
  </si>
  <si>
    <t>E08000031</t>
  </si>
  <si>
    <t>Bradford</t>
  </si>
  <si>
    <t>E08000032</t>
  </si>
  <si>
    <t>Calderdale</t>
  </si>
  <si>
    <t>E08000033</t>
  </si>
  <si>
    <t>Kirklees</t>
  </si>
  <si>
    <t>E08000034</t>
  </si>
  <si>
    <t>Leeds</t>
  </si>
  <si>
    <t>E08000035</t>
  </si>
  <si>
    <t>Wakefield</t>
  </si>
  <si>
    <t>E08000036</t>
  </si>
  <si>
    <t>Gateshead</t>
  </si>
  <si>
    <t>E08000037</t>
  </si>
  <si>
    <t>City of London</t>
  </si>
  <si>
    <t>E09000001</t>
  </si>
  <si>
    <t>Barking and Dagenham</t>
  </si>
  <si>
    <t>E09000002</t>
  </si>
  <si>
    <t>Barnet</t>
  </si>
  <si>
    <t>E09000003</t>
  </si>
  <si>
    <t>Bexley</t>
  </si>
  <si>
    <t>E09000004</t>
  </si>
  <si>
    <t>Brent</t>
  </si>
  <si>
    <t>E09000005</t>
  </si>
  <si>
    <t>Bromley</t>
  </si>
  <si>
    <t>E09000006</t>
  </si>
  <si>
    <t>Camden</t>
  </si>
  <si>
    <t>E09000007</t>
  </si>
  <si>
    <t>Croydon</t>
  </si>
  <si>
    <t>E09000008</t>
  </si>
  <si>
    <t>Ealing</t>
  </si>
  <si>
    <t>E09000009</t>
  </si>
  <si>
    <t>Enfield</t>
  </si>
  <si>
    <t>E09000010</t>
  </si>
  <si>
    <t>Greenwich</t>
  </si>
  <si>
    <t>E09000011</t>
  </si>
  <si>
    <t>Hackney</t>
  </si>
  <si>
    <t>E09000012</t>
  </si>
  <si>
    <t>Hammersmith and Fulham</t>
  </si>
  <si>
    <t>E09000013</t>
  </si>
  <si>
    <t>Haringey</t>
  </si>
  <si>
    <t>E09000014</t>
  </si>
  <si>
    <t>Harrow</t>
  </si>
  <si>
    <t>E09000015</t>
  </si>
  <si>
    <t>Havering</t>
  </si>
  <si>
    <t>E09000016</t>
  </si>
  <si>
    <t>Hillingdon</t>
  </si>
  <si>
    <t>E09000017</t>
  </si>
  <si>
    <t>Hounslow</t>
  </si>
  <si>
    <t>E09000018</t>
  </si>
  <si>
    <t>Islington</t>
  </si>
  <si>
    <t>E09000019</t>
  </si>
  <si>
    <t>Kensington and Chelsea</t>
  </si>
  <si>
    <t>E09000020</t>
  </si>
  <si>
    <t>Kingston upon Thames</t>
  </si>
  <si>
    <t>E09000021</t>
  </si>
  <si>
    <t>Lambeth</t>
  </si>
  <si>
    <t>E09000022</t>
  </si>
  <si>
    <t>Lewisham</t>
  </si>
  <si>
    <t>E09000023</t>
  </si>
  <si>
    <t>Merton</t>
  </si>
  <si>
    <t>E09000024</t>
  </si>
  <si>
    <t>Newham</t>
  </si>
  <si>
    <t>E09000025</t>
  </si>
  <si>
    <t>Redbridge</t>
  </si>
  <si>
    <t>E09000026</t>
  </si>
  <si>
    <t>Richmond upon Thames</t>
  </si>
  <si>
    <t>E09000027</t>
  </si>
  <si>
    <t>Southwark</t>
  </si>
  <si>
    <t>E09000028</t>
  </si>
  <si>
    <t>Sutton</t>
  </si>
  <si>
    <t>E09000029</t>
  </si>
  <si>
    <t>Tower Hamlets</t>
  </si>
  <si>
    <t>E09000030</t>
  </si>
  <si>
    <t>Waltham Forest</t>
  </si>
  <si>
    <t>E09000031</t>
  </si>
  <si>
    <t>Wandsworth</t>
  </si>
  <si>
    <t>E09000032</t>
  </si>
  <si>
    <t>Westminster</t>
  </si>
  <si>
    <t>E09000033</t>
  </si>
  <si>
    <t>Clackmannanshire</t>
  </si>
  <si>
    <t>S12000005</t>
  </si>
  <si>
    <t>Dumfries and Galloway</t>
  </si>
  <si>
    <t>S12000006</t>
  </si>
  <si>
    <t>East Ayrshire</t>
  </si>
  <si>
    <t>S12000008</t>
  </si>
  <si>
    <t>East Lothian</t>
  </si>
  <si>
    <t>S12000010</t>
  </si>
  <si>
    <t>East Renfrewshire</t>
  </si>
  <si>
    <t>S12000011</t>
  </si>
  <si>
    <t>Na h-Eileanan Siar</t>
  </si>
  <si>
    <t>S12000013</t>
  </si>
  <si>
    <t>Falkirk</t>
  </si>
  <si>
    <t>S12000014</t>
  </si>
  <si>
    <t>Fife</t>
  </si>
  <si>
    <t>S12000015</t>
  </si>
  <si>
    <t>Highland</t>
  </si>
  <si>
    <t>S12000017</t>
  </si>
  <si>
    <t>Inverclyde</t>
  </si>
  <si>
    <t>S12000018</t>
  </si>
  <si>
    <t>Midlothian</t>
  </si>
  <si>
    <t>S12000019</t>
  </si>
  <si>
    <t>Moray</t>
  </si>
  <si>
    <t>S12000020</t>
  </si>
  <si>
    <t>North Ayrshire</t>
  </si>
  <si>
    <t>S12000021</t>
  </si>
  <si>
    <t>Orkney Islands</t>
  </si>
  <si>
    <t>S12000023</t>
  </si>
  <si>
    <t>Perth and Kinross</t>
  </si>
  <si>
    <t>S12000024</t>
  </si>
  <si>
    <t>Scottish Borders</t>
  </si>
  <si>
    <t>S12000026</t>
  </si>
  <si>
    <t>Shetland Islands</t>
  </si>
  <si>
    <t>S12000027</t>
  </si>
  <si>
    <t>South Ayrshire</t>
  </si>
  <si>
    <t>S12000028</t>
  </si>
  <si>
    <t>South Lanarkshire</t>
  </si>
  <si>
    <t>S12000029</t>
  </si>
  <si>
    <t>Stirling</t>
  </si>
  <si>
    <t>S12000030</t>
  </si>
  <si>
    <t>Aberdeen City</t>
  </si>
  <si>
    <t>S12000033</t>
  </si>
  <si>
    <t>Aberdeenshire</t>
  </si>
  <si>
    <t>S12000034</t>
  </si>
  <si>
    <t>Argyll and Bute</t>
  </si>
  <si>
    <t>S12000035</t>
  </si>
  <si>
    <t>City of Edinburgh</t>
  </si>
  <si>
    <t>S12000036</t>
  </si>
  <si>
    <t>Renfrewshire</t>
  </si>
  <si>
    <t>S12000038</t>
  </si>
  <si>
    <t>West Dunbartonshire</t>
  </si>
  <si>
    <t>S12000039</t>
  </si>
  <si>
    <t>West Lothian</t>
  </si>
  <si>
    <t>S12000040</t>
  </si>
  <si>
    <t>Angus</t>
  </si>
  <si>
    <t>S12000041</t>
  </si>
  <si>
    <t>Dundee City</t>
  </si>
  <si>
    <t>S12000042</t>
  </si>
  <si>
    <t>North Lanarkshire</t>
  </si>
  <si>
    <t>S12000044</t>
  </si>
  <si>
    <t>East Dunbartonshire</t>
  </si>
  <si>
    <t>S12000045</t>
  </si>
  <si>
    <t>Glasgow City</t>
  </si>
  <si>
    <t>S12000046</t>
  </si>
  <si>
    <t>Isle of Anglesey</t>
  </si>
  <si>
    <t>W06000001</t>
  </si>
  <si>
    <t>Gwynedd</t>
  </si>
  <si>
    <t>W06000002</t>
  </si>
  <si>
    <t>Conwy</t>
  </si>
  <si>
    <t>W06000003</t>
  </si>
  <si>
    <t>Denbighshire</t>
  </si>
  <si>
    <t>W06000004</t>
  </si>
  <si>
    <t>Flintshire</t>
  </si>
  <si>
    <t>W06000005</t>
  </si>
  <si>
    <t>Wrexham</t>
  </si>
  <si>
    <t>W06000006</t>
  </si>
  <si>
    <t>Ceredigion</t>
  </si>
  <si>
    <t>W06000008</t>
  </si>
  <si>
    <t>Pembrokeshire</t>
  </si>
  <si>
    <t>W06000009</t>
  </si>
  <si>
    <t>Carmarthenshire</t>
  </si>
  <si>
    <t>W06000010</t>
  </si>
  <si>
    <t>Swansea</t>
  </si>
  <si>
    <t>W06000011</t>
  </si>
  <si>
    <t>Neath Port Talbot</t>
  </si>
  <si>
    <t>W06000012</t>
  </si>
  <si>
    <t>Bridgend</t>
  </si>
  <si>
    <t>W06000013</t>
  </si>
  <si>
    <t>Vale of Glamorgan</t>
  </si>
  <si>
    <t>W06000014</t>
  </si>
  <si>
    <t>Cardiff</t>
  </si>
  <si>
    <t>W06000015</t>
  </si>
  <si>
    <t>Rhondda Cynon Taf</t>
  </si>
  <si>
    <t>W06000016</t>
  </si>
  <si>
    <t>Caerphilly</t>
  </si>
  <si>
    <t>W06000018</t>
  </si>
  <si>
    <t>Blaenau Gwent</t>
  </si>
  <si>
    <t>W06000019</t>
  </si>
  <si>
    <t>Torfaen</t>
  </si>
  <si>
    <t>W06000020</t>
  </si>
  <si>
    <t>Monmouthshire</t>
  </si>
  <si>
    <t>W06000021</t>
  </si>
  <si>
    <t>Newport</t>
  </si>
  <si>
    <t>W06000022</t>
  </si>
  <si>
    <t>Powys</t>
  </si>
  <si>
    <t>W06000023</t>
  </si>
  <si>
    <t>Merthyr Tydfil</t>
  </si>
  <si>
    <t>W06000024</t>
  </si>
  <si>
    <t>Antrim and Newtownabbey</t>
  </si>
  <si>
    <t>N09000001</t>
  </si>
  <si>
    <t>Armagh City, Banbridge and C</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</si>
  <si>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</si>
  <si>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</si>
  <si>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</si>
  <si>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</si>
  <si>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</si>
  <si>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</si>
  <si>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</si>
  <si>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</si>
  <si>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</si>
  <si>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</si>
  <si>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</si>
  <si>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</si>
  <si>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</si>
  <si>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</si>
  <si>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</si>
  <si>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</si>
  <si>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</si>
  <si>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Ards and North Down</t>
  </si>
  <si>
    <t>N09000011</t>
  </si>
  <si>
    <t>Month</t>
  </si>
  <si>
    <t>New &amp; Advanced
 Nuclear Power</t>
  </si>
  <si>
    <t>Years covered </t>
  </si>
  <si>
    <t>2023 - 2027 </t>
  </si>
  <si>
    <t>2028 - 2032 </t>
  </si>
  <si>
    <t>2033 - 2037 </t>
  </si>
  <si>
    <t>Budget limit </t>
  </si>
  <si>
    <t>1950 (390)</t>
  </si>
  <si>
    <t>965 (193)</t>
  </si>
  <si>
    <t>Savings from new and early-stage proposals and policies </t>
  </si>
  <si>
    <t>Performance against carbon budgets  </t>
  </si>
  <si>
    <t>Sector </t>
  </si>
  <si>
    <t>Agriculture and LULUCF </t>
  </si>
  <si>
    <t>Buildings </t>
  </si>
  <si>
    <t>88 </t>
  </si>
  <si>
    <t>Domestic transport </t>
  </si>
  <si>
    <t>109 </t>
  </si>
  <si>
    <t>Fuel supply </t>
  </si>
  <si>
    <t>20 </t>
  </si>
  <si>
    <t>Industry </t>
  </si>
  <si>
    <t>76 </t>
  </si>
  <si>
    <t>Power </t>
  </si>
  <si>
    <t>54 </t>
  </si>
  <si>
    <t>Waste and F-gases </t>
  </si>
  <si>
    <t>30 </t>
  </si>
  <si>
    <t>Greenhouse Gas Removals </t>
  </si>
  <si>
    <t>N/A </t>
  </si>
  <si>
    <t>Intl aviation and shipping (IAS) </t>
  </si>
  <si>
    <t>426 </t>
  </si>
  <si>
    <t>446 </t>
  </si>
  <si>
    <t>Total including IAS </t>
  </si>
  <si>
    <t>Sector</t>
  </si>
  <si>
    <t>Deployment assumption</t>
  </si>
  <si>
    <t>Unit</t>
  </si>
  <si>
    <t>Electricity generation</t>
  </si>
  <si>
    <t>TWh</t>
  </si>
  <si>
    <t xml:space="preserve"> 460* - 495</t>
  </si>
  <si>
    <t>Low carbon GB generation as a percentage of total projected generation required in 2035</t>
  </si>
  <si>
    <t>%</t>
  </si>
  <si>
    <t>34% - 38%*</t>
  </si>
  <si>
    <t>37% - 41%*</t>
  </si>
  <si>
    <t>67% - 71%*</t>
  </si>
  <si>
    <r>
      <t xml:space="preserve">Low carbon fuels </t>
    </r>
    <r>
      <rPr>
        <vertAlign val="superscript"/>
        <sz val="11"/>
        <color theme="1"/>
        <rFont val="Arial"/>
        <family val="2"/>
      </rPr>
      <t>a</t>
    </r>
    <r>
      <rPr>
        <sz val="11"/>
        <color theme="1"/>
        <rFont val="Arial"/>
        <family val="2"/>
      </rPr>
      <t xml:space="preserve"> consumption as a percentage of final energy consumption in industry**</t>
    </r>
  </si>
  <si>
    <t>Resource and energy efficiency savings</t>
  </si>
  <si>
    <r>
      <t>MtCO</t>
    </r>
    <r>
      <rPr>
        <vertAlign val="subscript"/>
        <sz val="11"/>
        <color theme="1"/>
        <rFont val="Calibri"/>
        <family val="2"/>
      </rPr>
      <t>2</t>
    </r>
    <r>
      <rPr>
        <sz val="11"/>
        <color theme="1"/>
        <rFont val="Calibri"/>
        <family val="2"/>
      </rPr>
      <t>e</t>
    </r>
  </si>
  <si>
    <t>See policy savings tables for resource and energy efficiency policy savings</t>
  </si>
  <si>
    <t>Industry demand for Industrial CCUS (including BECCS)</t>
  </si>
  <si>
    <t>Fuel Supply</t>
  </si>
  <si>
    <t xml:space="preserve">Low carbon hydrogen production </t>
  </si>
  <si>
    <t xml:space="preserve">TWh </t>
  </si>
  <si>
    <t>10***</t>
  </si>
  <si>
    <t>55 - 65</t>
  </si>
  <si>
    <t>80 - 140*</t>
  </si>
  <si>
    <t>Electrical power demand from offshore oil and gas installations as a percentage of their total power demand</t>
  </si>
  <si>
    <t>Cumulative heat pumps installed domestically</t>
  </si>
  <si>
    <t>Million installations</t>
  </si>
  <si>
    <t>3.6* - 3.8</t>
  </si>
  <si>
    <t>7.1* - 11.5</t>
  </si>
  <si>
    <t>Cumulative homes converted to 100% hydrogen for heat</t>
  </si>
  <si>
    <t>Million homes</t>
  </si>
  <si>
    <t>0 - 0.2*</t>
  </si>
  <si>
    <t>0 - 4.0*</t>
  </si>
  <si>
    <t>Yearly homes treated by new domestic energy efficiency measures</t>
  </si>
  <si>
    <r>
      <t xml:space="preserve">Low carbon fuels </t>
    </r>
    <r>
      <rPr>
        <vertAlign val="superscript"/>
        <sz val="11"/>
        <color theme="1"/>
        <rFont val="Arial"/>
        <family val="2"/>
      </rPr>
      <t>a</t>
    </r>
    <r>
      <rPr>
        <sz val="11"/>
        <color theme="1"/>
        <rFont val="Arial"/>
        <family val="2"/>
      </rPr>
      <t xml:space="preserve"> consumption as a percentage of total fuel consumption in commercial buildings (excluding heat networks)</t>
    </r>
  </si>
  <si>
    <t>61% </t>
  </si>
  <si>
    <t>Yearly heat supplied via heat networks</t>
  </si>
  <si>
    <t>Yearly biomethane injected into the grid</t>
  </si>
  <si>
    <t>Yearly area of peatland under restoration in England</t>
  </si>
  <si>
    <t xml:space="preserve">Ha </t>
  </si>
  <si>
    <t xml:space="preserve">Yearly area of afforestation in the UK </t>
  </si>
  <si>
    <t>Yearly additional area of perennial energy crop and short rotation forestry planted</t>
  </si>
  <si>
    <t>9,600****</t>
  </si>
  <si>
    <t>15,000****</t>
  </si>
  <si>
    <t>Farmers engaging with low carbon farming practices as a percentage of total farmers</t>
  </si>
  <si>
    <t>Level of HFC consumption relative to a 2015 baseline level (percentage of bulk gas use only in 2015 use)</t>
  </si>
  <si>
    <t>Removals</t>
  </si>
  <si>
    <t>BECCS and DACCS</t>
  </si>
  <si>
    <t>Domestic transport</t>
  </si>
  <si>
    <t>ZEVs as a percentage of total car fleet</t>
  </si>
  <si>
    <t>ZEVs as a percentage of total van fleet</t>
  </si>
  <si>
    <t>ZEVs as a percentage of total HGV fleet</t>
  </si>
  <si>
    <t>ZEVs as a percentage of total bus and coach fleet</t>
  </si>
  <si>
    <r>
      <t xml:space="preserve">Low carbon fuels </t>
    </r>
    <r>
      <rPr>
        <vertAlign val="superscript"/>
        <sz val="11"/>
        <color theme="1"/>
        <rFont val="Arial"/>
        <family val="2"/>
      </rPr>
      <t>a</t>
    </r>
    <r>
      <rPr>
        <sz val="11"/>
        <color theme="1"/>
        <rFont val="Arial"/>
        <family val="2"/>
      </rPr>
      <t xml:space="preserve"> used in road transport as a percentage of total fuel use (in litres)</t>
    </r>
  </si>
  <si>
    <t>Proportion of short journeys (less than 5 miles) in towns and cities that are walked or cycled</t>
  </si>
  <si>
    <t>SAF use in domestic aviation as a percentage of total fuel use (in tonnes)</t>
  </si>
  <si>
    <r>
      <t xml:space="preserve">Low carbon fuels </t>
    </r>
    <r>
      <rPr>
        <vertAlign val="superscript"/>
        <sz val="11"/>
        <color theme="1"/>
        <rFont val="Arial"/>
        <family val="2"/>
      </rPr>
      <t>a</t>
    </r>
    <r>
      <rPr>
        <sz val="11"/>
        <color theme="1"/>
        <rFont val="Arial"/>
        <family val="2"/>
      </rPr>
      <t xml:space="preserve"> use in domestic shipping as a percentage of total fuel use (in TWh)</t>
    </r>
  </si>
  <si>
    <t>IAS</t>
  </si>
  <si>
    <t>SAF use in international aviation as a percentage of total fuel use (in tonnes)</t>
  </si>
  <si>
    <r>
      <t xml:space="preserve">Low carbon fuels use </t>
    </r>
    <r>
      <rPr>
        <vertAlign val="superscript"/>
        <sz val="11"/>
        <color theme="1"/>
        <rFont val="Arial"/>
        <family val="2"/>
      </rPr>
      <t>a</t>
    </r>
    <r>
      <rPr>
        <sz val="11"/>
        <color theme="1"/>
        <rFont val="Arial"/>
        <family val="2"/>
      </rPr>
      <t xml:space="preserve"> in international shipping as a percentage of total fuel use (in TWh)</t>
    </r>
  </si>
  <si>
    <t>Overall</t>
  </si>
  <si>
    <t>GDP carbon intensity</t>
  </si>
  <si>
    <r>
      <t>tCO</t>
    </r>
    <r>
      <rPr>
        <vertAlign val="subscript"/>
        <sz val="11"/>
        <color theme="1"/>
        <rFont val="Calibri"/>
        <family val="2"/>
      </rPr>
      <t>2</t>
    </r>
    <r>
      <rPr>
        <sz val="11"/>
        <color theme="1"/>
        <rFont val="Calibri"/>
        <family val="2"/>
      </rPr>
      <t>e/ GDP£m2021</t>
    </r>
  </si>
  <si>
    <t>GDP energy intensity</t>
  </si>
  <si>
    <t>MWh/ GDP£m2021</t>
  </si>
  <si>
    <t>540 - 550*</t>
  </si>
  <si>
    <t>450 - 470*</t>
  </si>
  <si>
    <t>Notes/Caveats</t>
  </si>
  <si>
    <t>*Reflects demand in the high hydrogen pathway</t>
  </si>
  <si>
    <t>**This metric has been changed from "Low carbon fuel switching" published in the Net Zero Strategy, due to methodological issues.  Figures for low carbon fuel switching, including BECCS, are 122TWh for 2021, 115TWh for 2025, 120TWh for 2030, and 160TWh for 2035.</t>
  </si>
  <si>
    <t>***Figure reflects hydrogen production in the mid-2020s (rather than 2025 specifically)</t>
  </si>
  <si>
    <t>****Energy crop and short rotation forestry area figures are indicative and may vary, for example, based on precise mix of crop varieties</t>
  </si>
  <si>
    <r>
      <rPr>
        <vertAlign val="superscript"/>
        <sz val="11"/>
        <color theme="1"/>
        <rFont val="Segoe UI"/>
        <family val="2"/>
        <scheme val="minor"/>
      </rPr>
      <t>a</t>
    </r>
    <r>
      <rPr>
        <sz val="11"/>
        <color theme="1"/>
        <rFont val="Segoe UI"/>
        <family val="2"/>
        <scheme val="minor"/>
      </rPr>
      <t xml:space="preserve"> The table includes several deployment assumptions covering relevant low carbon fuels in different sectors. The low-carbon fuels included are the following: electricity, biofuels, solid biomass, hydrogen, ammonia and methanol. All of these deployment assumptions include electricity and hydrogen both in the numerator and denominator, with the exception of low-carbon fuels used in road transport (from which electricity and hydrogen are completely excluded).</t>
    </r>
  </si>
  <si>
    <t>The metric ‘Single track kilometres electrified per year’ has been removed while we develop an appropriate metric to reflect the policy on rail electrification</t>
  </si>
  <si>
    <t>Transport</t>
  </si>
  <si>
    <t>Agriculture</t>
  </si>
  <si>
    <t>- </t>
  </si>
  <si>
    <t>Carbon Budget 3</t>
  </si>
  <si>
    <t>Carbon Budget 4</t>
  </si>
  <si>
    <t>Carbon Budget 5</t>
  </si>
  <si>
    <t>Carbon Budget 6</t>
  </si>
  <si>
    <t>Years</t>
  </si>
  <si>
    <t>2018-2022</t>
  </si>
  <si>
    <t>2023-2027</t>
  </si>
  <si>
    <t>2028-2032</t>
  </si>
  <si>
    <t>2033-2037</t>
  </si>
  <si>
    <t>MtCO2e limit</t>
  </si>
  <si>
    <t>% based target</t>
  </si>
  <si>
    <t xml:space="preserve"> (approx. 261)</t>
  </si>
  <si>
    <t>ETS handling</t>
  </si>
  <si>
    <t>No adjustment</t>
  </si>
  <si>
    <t>International Aviation and Shipping (IAS)</t>
  </si>
  <si>
    <t>Excluded</t>
  </si>
  <si>
    <t>Included</t>
  </si>
  <si>
    <t>Geographic coverage</t>
  </si>
  <si>
    <t>UK only</t>
  </si>
  <si>
    <t>Base year emissions (MtCO2e)[3]</t>
  </si>
  <si>
    <t xml:space="preserve">Percentage reduction on base year emissions </t>
  </si>
  <si>
    <t>Approx. 37%</t>
  </si>
  <si>
    <t>Approx. 52%</t>
  </si>
  <si>
    <t>Approx. 58%</t>
  </si>
  <si>
    <t>Approx. 77%</t>
  </si>
  <si>
    <t>Emissions estimates for final accounting</t>
  </si>
  <si>
    <t>UK 1990-2022 GHG Inventory</t>
  </si>
  <si>
    <t>UK 1990-2027 GHG Inventory</t>
  </si>
  <si>
    <t>UK 1990-2030 GHG Inventory</t>
  </si>
  <si>
    <t>UK 1990-2032 GHG Inventory</t>
  </si>
  <si>
    <t>UK 1990-2037 GHG Inventory</t>
  </si>
  <si>
    <t>NZS sector</t>
  </si>
  <si>
    <t>UK 1990-2020 GHG Inventory / EEP 2021-40 baseline</t>
  </si>
  <si>
    <t>UK 1990-2021 GHG Inventory</t>
  </si>
  <si>
    <t>Difference</t>
  </si>
  <si>
    <t>Buildings</t>
  </si>
  <si>
    <t>F-Gases</t>
  </si>
  <si>
    <t>LULUCF</t>
  </si>
  <si>
    <t>Waste</t>
  </si>
  <si>
    <t>Total emissions (exc. IAS)</t>
  </si>
  <si>
    <t>Total emissions (inc. IAS)</t>
  </si>
  <si>
    <t>Net Zero</t>
  </si>
  <si>
    <t>Known Policy</t>
  </si>
  <si>
    <t>Average</t>
  </si>
  <si>
    <t>Capacity (GW) of Power Sources</t>
  </si>
  <si>
    <t>Nuclear</t>
  </si>
  <si>
    <t>Offshore Wind</t>
  </si>
  <si>
    <t>Onshore Wind</t>
  </si>
  <si>
    <t>Solar</t>
  </si>
  <si>
    <t>CCS</t>
  </si>
  <si>
    <t>BECCS</t>
  </si>
  <si>
    <t>EfW</t>
  </si>
  <si>
    <t>Hydrogen</t>
  </si>
  <si>
    <t>Interconnectors</t>
  </si>
  <si>
    <t>Cumulative, installed offshore wind energy capacity (MW)</t>
  </si>
  <si>
    <t>Walking activity (as percentage of 2025 target of 365 stages per person per year), England</t>
  </si>
  <si>
    <t>Recycling rates for waste from households (%)</t>
  </si>
  <si>
    <t>Metric</t>
  </si>
  <si>
    <t>Low carbon power generation as a proportion of total projected generation required in 2035[1], Great Britain</t>
  </si>
  <si>
    <t>29-34%</t>
  </si>
  <si>
    <t>30-35%</t>
  </si>
  <si>
    <t>31-35%</t>
  </si>
  <si>
    <t>32-37%</t>
  </si>
  <si>
    <r>
      <t>29-33%</t>
    </r>
    <r>
      <rPr>
        <sz val="8"/>
        <color theme="1"/>
        <rFont val="Calibri"/>
        <family val="2"/>
      </rPr>
      <t>   </t>
    </r>
  </si>
  <si>
    <t>Of which floating wind energy capacity (MW)</t>
  </si>
  <si>
    <r>
      <t>80</t>
    </r>
    <r>
      <rPr>
        <sz val="8"/>
        <color theme="1"/>
        <rFont val="Calibri"/>
        <family val="2"/>
      </rPr>
      <t> </t>
    </r>
  </si>
  <si>
    <t>Change in offshore oil &amp; gas emissions with respect to 2018 baseline</t>
  </si>
  <si>
    <t> -20.6%</t>
  </si>
  <si>
    <t>-</t>
  </si>
  <si>
    <t>Annual heat pump installations</t>
  </si>
  <si>
    <t>Proportion of homes at EPC C and above (England)</t>
  </si>
  <si>
    <r>
      <t>  </t>
    </r>
    <r>
      <rPr>
        <sz val="10.5"/>
        <color rgb="FF000000"/>
        <rFont val="Arial"/>
        <family val="2"/>
      </rPr>
      <t>Heat and Buildings</t>
    </r>
  </si>
  <si>
    <t>Number of homes with minimum EPC C (England)</t>
  </si>
  <si>
    <t>7.2m</t>
  </si>
  <si>
    <t>8.3m</t>
  </si>
  <si>
    <t>9.9m</t>
  </si>
  <si>
    <t>10.9m</t>
  </si>
  <si>
    <t> 11.3m</t>
  </si>
  <si>
    <t>ECO: 168</t>
  </si>
  <si>
    <t>ECO: 178</t>
  </si>
  <si>
    <t>ECO: 130</t>
  </si>
  <si>
    <t>Percentage change in public sector buildings emissions with respect to 2017 baseline</t>
  </si>
  <si>
    <t> -2%</t>
  </si>
  <si>
    <t>Natural Resources, Waste and F-Gases</t>
  </si>
  <si>
    <t>Yearly area of peatland under restoration (thousand hectares)</t>
  </si>
  <si>
    <r>
      <t>1,633</t>
    </r>
    <r>
      <rPr>
        <sz val="8"/>
        <color theme="1"/>
        <rFont val="Calibri"/>
        <family val="2"/>
      </rPr>
      <t>  </t>
    </r>
  </si>
  <si>
    <t>Yearly area of afforestation in the UK (thousand hectares)</t>
  </si>
  <si>
    <r>
      <t>13.29</t>
    </r>
    <r>
      <rPr>
        <sz val="8"/>
        <color theme="1"/>
        <rFont val="Calibri"/>
        <family val="2"/>
      </rPr>
      <t> </t>
    </r>
  </si>
  <si>
    <t>Hydrofluorocarbons (HFC) Consumption (as a percentage of 2015 use)</t>
  </si>
  <si>
    <t>Biodegradable municipal waste (BMW) sent to landfill (thousand tonnes), England</t>
  </si>
  <si>
    <t>Share of cars first registered in the UK p.a. that are zero emission</t>
  </si>
  <si>
    <t>Share of light goods vehicles first registered in the UK p.a. that are zero emission</t>
  </si>
  <si>
    <t>Share of total government car and van fleet that is ultra-low emission[3]</t>
  </si>
  <si>
    <t>25.5%[4]</t>
  </si>
  <si>
    <t>Share of Heavy Goods Vehicles first registered in the UK p.a. that are zero emission</t>
  </si>
  <si>
    <t>Share of buses and coaches first registered in the UK  p.a. that are zero emission</t>
  </si>
  <si>
    <t>Number of EV charging devices, UK</t>
  </si>
  <si>
    <r>
      <t>37,055</t>
    </r>
    <r>
      <rPr>
        <sz val="8"/>
        <color theme="1"/>
        <rFont val="Calibri"/>
        <family val="2"/>
      </rPr>
      <t>  </t>
    </r>
  </si>
  <si>
    <t>Average emissions of cars registered for the first time by year  (gCO2e/km)</t>
  </si>
  <si>
    <t>Road traffic (as a proportion of 2019 baseline), Great Britain</t>
  </si>
  <si>
    <t>88% </t>
  </si>
  <si>
    <t>Number of rail passenger journeys (millions, GB only)[5]</t>
  </si>
  <si>
    <t>Number of passenger journeys on local bus services (millions, GB only)[6]</t>
  </si>
  <si>
    <t>3,126 </t>
  </si>
  <si>
    <t>Cycling activity (as percentage increase from a 2013 baseline), England</t>
  </si>
  <si>
    <r>
      <t>6%</t>
    </r>
    <r>
      <rPr>
        <sz val="8"/>
        <color theme="1"/>
        <rFont val="Calibri"/>
        <family val="2"/>
      </rPr>
      <t> </t>
    </r>
  </si>
  <si>
    <t>[1] Figures are calculated using high and low range estimates of 2035 generation; this metric shows progress to achieving the goal of having all electricity come from low carbon sources in 2035 (subject to security of supply), as such, 100% of all generation should be low carbon in 2035. Although more offshore wind capacity was installed in 2021, unusually low wind levels meant renewable generation was lower than that of 2020.</t>
  </si>
  <si>
    <t>[3] For years beginning in April and running to end March the following year.</t>
  </si>
  <si>
    <t>[4] Final figure may be higher for the financial year.</t>
  </si>
  <si>
    <t>[5] For years beginning in April and running to end March the following year. In 2020, the coronavirus (COVID-19) pandemic led to an unprecedented number of season ticket refund claims. This required the use of an alternative methodology to estimate season and other ticket usage for the financial year Apr 2020 to Mar 2021. As a result, there is more uncertainty around these estimates than in other years.</t>
  </si>
  <si>
    <t>[6] For years beginning in April and running to end March the following year.</t>
  </si>
  <si>
    <t>Total territorial emissions (excluding IAS)</t>
  </si>
  <si>
    <r>
      <t>    </t>
    </r>
    <r>
      <rPr>
        <sz val="11"/>
        <color rgb="FF000000"/>
        <rFont val="Arial"/>
        <family val="2"/>
      </rPr>
      <t>-</t>
    </r>
  </si>
  <si>
    <t>Number of households that have received energy efficiency support, thousands (ECO, GHGV, LAD/HUG[2])</t>
  </si>
  <si>
    <t xml:space="preserve">- </t>
  </si>
  <si>
    <t>[2] Energy Company Obligation, Green Homes Grant Voucher, and Local Authority Delivery/Home Upgrades Grant schemes.</t>
  </si>
  <si>
    <t>Outturn figures are based on calendar year SMMT data whereas OBR forecasts are based on financial years</t>
  </si>
  <si>
    <t>CBDP — Adjusted Baseline</t>
  </si>
  <si>
    <t>CBDP — Adjusted Baseline (incl. IAS)</t>
  </si>
  <si>
    <t>EEP 2021 — Reference</t>
  </si>
  <si>
    <t>EEP 2021 — Reference (incl. IAS)</t>
  </si>
  <si>
    <t>Sheets and figures list</t>
  </si>
  <si>
    <t>Source(s):</t>
  </si>
  <si>
    <t>2019 Forecast</t>
  </si>
  <si>
    <t>2018  Forecast</t>
  </si>
  <si>
    <t>Internal Analysis</t>
  </si>
  <si>
    <t>https://www.gov.uk/government/publications/beis-electricity-generation-costs-november-2016</t>
  </si>
  <si>
    <t>https://www.gov.uk/government/publications/decc-electricity-generation-costs-2013</t>
  </si>
  <si>
    <t>https://about.bnef.com/blog/2h-2022-levelized-cost-of-electricity-update/</t>
  </si>
  <si>
    <t>Solar PV</t>
  </si>
  <si>
    <t>Notes: GHG excluding LULUCF
Figures may differ slightly from official inventory submissions</t>
  </si>
  <si>
    <t>Indexed Emissions (1990=100)</t>
  </si>
  <si>
    <t>Indexed to 1990</t>
  </si>
  <si>
    <t>Indexed to 1991</t>
  </si>
  <si>
    <t>Indexed to 1992</t>
  </si>
  <si>
    <t>Indexed to 1993</t>
  </si>
  <si>
    <t>Indexed to 1994</t>
  </si>
  <si>
    <t>Indexed to 1995</t>
  </si>
  <si>
    <t>Indexed to 1996</t>
  </si>
  <si>
    <t>MTCO2e</t>
  </si>
  <si>
    <t xml:space="preserve">ESNZ analysis of BNEF data. </t>
  </si>
  <si>
    <t xml:space="preserve">Chapter </t>
  </si>
  <si>
    <t>Meeting carbon budgets</t>
  </si>
  <si>
    <t>https://assets.publishing.service.gov.uk/government/uploads/system/uploads/attachment_data/file/1111802/Annex_D_policy_saving_EEP2021_2040.ods</t>
  </si>
  <si>
    <t>https://assets.publishing.service.gov.uk/government/uploads/system/uploads/attachment_data/file/1141564/Annex_A_GHG_by_NZS_category_Mar2023revision.ods</t>
  </si>
  <si>
    <t>Carbon Budget Delivery Plan</t>
  </si>
  <si>
    <t>Net Zero Growth Plan</t>
  </si>
  <si>
    <t>1917 (383)</t>
  </si>
  <si>
    <t>1799 (360)</t>
  </si>
  <si>
    <t>1958 (392)</t>
  </si>
  <si>
    <t>231 (46)</t>
  </si>
  <si>
    <t>207 (41)</t>
  </si>
  <si>
    <t>183 (37)</t>
  </si>
  <si>
    <t>217 (43)</t>
  </si>
  <si>
    <t>546 (109)</t>
  </si>
  <si>
    <t>422 (84)</t>
  </si>
  <si>
    <t>254 (51)</t>
  </si>
  <si>
    <t>93 (19)</t>
  </si>
  <si>
    <t>69 (14)</t>
  </si>
  <si>
    <t>48 (10)</t>
  </si>
  <si>
    <t>340 (68)</t>
  </si>
  <si>
    <t>111 (22)</t>
  </si>
  <si>
    <t>143 (29)</t>
  </si>
  <si>
    <t>63 (13)</t>
  </si>
  <si>
    <t>42 (8)</t>
  </si>
  <si>
    <t>-32 (-6)</t>
  </si>
  <si>
    <t>-117 (-23)</t>
  </si>
  <si>
    <t>210 (42)</t>
  </si>
  <si>
    <t>184 (37)</t>
  </si>
  <si>
    <t>Chapter</t>
  </si>
  <si>
    <r>
      <t>Department for Energy Security and Net Zero experimental analysis of Lightcast</t>
    </r>
    <r>
      <rPr>
        <vertAlign val="superscript"/>
        <sz val="11"/>
        <color rgb="FF000000"/>
        <rFont val="Segoe UI"/>
        <family val="2"/>
        <scheme val="minor"/>
      </rPr>
      <t>TM</t>
    </r>
    <r>
      <rPr>
        <sz val="11"/>
        <color indexed="8"/>
        <rFont val="Segoe UI"/>
        <family val="2"/>
        <scheme val="minor"/>
      </rPr>
      <t xml:space="preserve"> online job advertisement data, 2023</t>
    </r>
  </si>
  <si>
    <t>2018-20 - adjustment for net EU ETS trading
2021-22 - no adjustment</t>
  </si>
  <si>
    <t>Lower end of range</t>
  </si>
  <si>
    <t>Upper end of range</t>
  </si>
  <si>
    <t>Fuel Supply &amp; Hydrogen</t>
  </si>
  <si>
    <t>Greenhouse Gas Removals</t>
  </si>
  <si>
    <t>International aviation &amp; shipping</t>
  </si>
  <si>
    <t>Total</t>
  </si>
  <si>
    <r>
      <t xml:space="preserve">Note: </t>
    </r>
    <r>
      <rPr>
        <sz val="11"/>
        <color theme="1"/>
        <rFont val="Segoe UI"/>
        <family val="2"/>
        <scheme val="minor"/>
      </rPr>
      <t>The above chart draws from the central pathway within the ranges below.</t>
    </r>
  </si>
  <si>
    <t>dept. BEIS Net Zero Strategy</t>
  </si>
  <si>
    <t>Emissions in MtCO2e</t>
  </si>
  <si>
    <t>Net Zero Workforce</t>
  </si>
  <si>
    <r>
      <t>Department for Energy Security and Net Zero experimental analysis of Lightcast</t>
    </r>
    <r>
      <rPr>
        <vertAlign val="superscript"/>
        <sz val="11"/>
        <color rgb="FF000000"/>
        <rFont val="Segoe UI"/>
        <family val="2"/>
        <scheme val="minor"/>
      </rPr>
      <t>TM</t>
    </r>
    <r>
      <rPr>
        <sz val="11"/>
        <color rgb="FF000000"/>
        <rFont val="Segoe UI"/>
        <family val="2"/>
        <scheme val="minor"/>
      </rPr>
      <t xml:space="preserve"> online job advertisement data, 2023</t>
    </r>
  </si>
  <si>
    <t>CB4 5-yr (average p/a) </t>
  </si>
  <si>
    <t>CB5 5-yr (average p/a) </t>
  </si>
  <si>
    <t>CB6 5-yr (average p/a) </t>
  </si>
  <si>
    <t>1752 (350)</t>
  </si>
  <si>
    <t>Baseline (includes EEP policies and baseline adjustments) </t>
  </si>
  <si>
    <t>88 (18)</t>
  </si>
  <si>
    <t>446 (89)</t>
  </si>
  <si>
    <t>961 (192)</t>
  </si>
  <si>
    <t>Residual emissions (after policy savings) </t>
  </si>
  <si>
    <t>1829 (366)</t>
  </si>
  <si>
    <t>1353 (271)</t>
  </si>
  <si>
    <t>997 (199)</t>
  </si>
  <si>
    <t>121 (24)</t>
  </si>
  <si>
    <t>399 (80)</t>
  </si>
  <si>
    <t>Figure 3: Investments contributing to net zero across the UK since autumn 2021</t>
  </si>
  <si>
    <t>Figure 1: Greenhouse Gas emissions for the UK and major economies, 1990 – 2021</t>
  </si>
  <si>
    <t>Figure 2: Low carbon-investment as % of GDP</t>
  </si>
  <si>
    <t>Figure 4: Advertised salary index by net zero sector using online job advert data, UK, 2014 to 2022. Average salary index by sector (6-monthly rolling average).</t>
  </si>
  <si>
    <t>Figure 6: Indicative delivery pathway to 2037 by sector, from the Net Zero Strategy</t>
  </si>
  <si>
    <t>Figure 5: The UK’s attractive business and investment environment.</t>
  </si>
  <si>
    <t>Current (2021, pa) </t>
  </si>
  <si>
    <t>CB4 5-yr (average pa) </t>
  </si>
  <si>
    <t>CB5 5-yr (average pa) </t>
  </si>
  <si>
    <t>CB6 5-yr (average pa) </t>
  </si>
  <si>
    <t>49 </t>
  </si>
  <si>
    <t>350 (70)</t>
  </si>
  <si>
    <t>320 (64)</t>
  </si>
  <si>
    <t>125 (25)</t>
  </si>
  <si>
    <t>96 (19)</t>
  </si>
  <si>
    <t>75 (15)</t>
  </si>
  <si>
    <t>0 (0)</t>
  </si>
  <si>
    <t>813 (163)</t>
  </si>
  <si>
    <t>2046 (409)</t>
  </si>
  <si>
    <t>1563 (313)</t>
  </si>
  <si>
    <t>Figure 7: Job advert distribution by local authority for select net zero sectors, UK, 2014 to 2022</t>
  </si>
  <si>
    <t>Table 1: Total projected emissions against CB4 – CB6 (MtCO₂e)</t>
  </si>
  <si>
    <t>Table 2: Summary of sectoral residual emissions across carbon budgets (MtCO₂e)</t>
  </si>
  <si>
    <t>Table 3: Sector definitions</t>
  </si>
  <si>
    <t xml:space="preserve">Notes: 
The projected baseline (excl. all quantified policies) in the chart is the sum of the reference case from Annex A of the Energy and Emissions Projections 2021-2040 (revised on 10th March 2023) and a sum of the quantified policy impacts from EEP Annex D (the sum of 'All final user policies total' and 'quantified power sector interventions'). Some policies and indirect policy impacts such as those driven by price cannot be separately quantified independently of other policies. These are therefore included in both lines shown here.
</t>
  </si>
  <si>
    <t>Table 5: Unquantified Policies and Proposals</t>
  </si>
  <si>
    <t>Notes: 
Energy &amp; Emissions Projections, 2022 refers to Energy and Emissions Projections 2021-2040 published in October 2022.</t>
  </si>
  <si>
    <t>Notes: 
- The uncertainty ranges are indicative and are based on modelling from EEP 2018. The projected baseline range is based on the 95% confidence interval.
- This does not capture all sources of uncertainty or the full range of uncertainty (see Chapter 6 of the EEP 2018 report for more details).
- The chart includes Land Use, Land Use Change and Forestry (LULUCF).
Energy &amp; Emissions Projections, 2022 refers to Energy and Emissions Projections 2021-2040 published in October 2022.</t>
  </si>
  <si>
    <t>Wider Analysis</t>
  </si>
  <si>
    <t xml:space="preserve"> (average annual equivalent)</t>
  </si>
  <si>
    <t>NDC</t>
  </si>
  <si>
    <t>* Estimates of UK GHG emissions (back to 1990) are revised annually to incorporate methodological improvements, updated data and changes to international guidelines. Base year emissions and percentage reductions implied by CB levels are therefore subject to change.</t>
  </si>
  <si>
    <t>Total Impact*</t>
  </si>
  <si>
    <t>* Figures in this table do not sum up due to a separate adjustment made to calibrate industry modelling with the Energy Emissions Projections 2021-2040. See Sector Modelling section for more details.</t>
  </si>
  <si>
    <t>* All figures are UK-wide unless stated otherwise.</t>
  </si>
  <si>
    <t>Table 2.1: Power sector emissions savings for CB4, CB5 and CB6</t>
  </si>
  <si>
    <t>Table 1.1: Accounting basis of UK greenhouse gas emissions reduction targets*</t>
  </si>
  <si>
    <t>Table 1.2:  Revisions to 2020 GHG emissions estimates in the UK 1990-2021 GHG Inventory (published February 2023)</t>
  </si>
  <si>
    <t>Table 2.2: Generation capacities included in the Net Zero and Known Policy scenarios in key years</t>
  </si>
  <si>
    <t>Table 4.2: Quantitative Reporting Against Net Zero Strategy Targets and Associated Metrics*</t>
  </si>
  <si>
    <t>Table 4.3: UK Net Territorial Greenhouse Gas Emissions by NZS sector (MtCO2e)</t>
  </si>
  <si>
    <t xml:space="preserve">Figure 1.1: EEP 2021-2040 vs Adjusted Baseline used in Carbon Budget Delivery Plan </t>
  </si>
  <si>
    <t>Figure 1.2: Uncertainty in UK projected territorial emissions (excluding IAS), MtCO2e</t>
  </si>
  <si>
    <t>Figure 1.3: Levelised Cost of Energy, historical forecasts from DESNZ against outturn</t>
  </si>
  <si>
    <t>Figure 1.4: Uptake of electric vehicles in the UK relative to recent OBR forecasts</t>
  </si>
  <si>
    <t>Figure 3.1: Share of total online job advertisements by net zero sector, UK, 2014 to 2022 (6-monthly rolling average)</t>
  </si>
  <si>
    <t xml:space="preserve">Figure 1: Emission savings baseline with no EEP policies, EEP CBDP baseline including EEP policies and NZS pathway Carbon Budget targets. </t>
  </si>
  <si>
    <t>ECO: 154
GHG: 0.7
LAD: 0.2</t>
  </si>
  <si>
    <t>Table 7: Sector Deployment Assumption</t>
  </si>
  <si>
    <t>Table 4.1: Net Zero Strategy Reporting Commitments</t>
  </si>
  <si>
    <t>Table 1.3 – Changes from EEP 2021-2040 to CBDP Baseline*</t>
  </si>
  <si>
    <t>Powering Up Britain: Charts and Tables</t>
  </si>
  <si>
    <t>UK Average Line</t>
  </si>
  <si>
    <t>Projected EEP Baseline (reference case + Annex D)</t>
  </si>
  <si>
    <t>International Aviation and Shipping emissions are only included in Carbon Budget 6</t>
  </si>
  <si>
    <t>International Aviation and Shipping emissions are only included in Carbon Budget 6 target</t>
  </si>
  <si>
    <t>https://www.smmt.co.uk/2023/02/uk-new-car-and-van-forecast-february-2023/</t>
  </si>
  <si>
    <t>ECO: 173
GHG: 39
LAD: 11  </t>
  </si>
  <si>
    <t>ECO: 68
GHGV: 0.1
LAD/HUG: 29</t>
  </si>
  <si>
    <t>Advert count by sector over UK advert count</t>
  </si>
  <si>
    <t>Share is the proportion of monthly job advertisement count for each sector out of the monthly count for all UK online job advertisements. See the Technical Annex for the caveats associated with this analysis.</t>
  </si>
  <si>
    <t>Advertised Salary (£s) over Advertised Salary (£s)</t>
  </si>
  <si>
    <t>Note: Salary index is the monthly average salary of job adverts for selected net zero sectors relative to the monthly average salary for all UK online job adverts. See the Technical Annex for the caveats associated with this analysis.</t>
  </si>
  <si>
    <r>
      <t xml:space="preserve">Note: </t>
    </r>
    <r>
      <rPr>
        <sz val="11"/>
        <color theme="1"/>
        <rFont val="Segoe UI"/>
        <family val="2"/>
        <scheme val="minor"/>
      </rPr>
      <t>The percentage share is the number of online job adverts for selected net zero sectors in each local authority as a share of all job adverts for that sector over the period 2014-2022.</t>
    </r>
    <r>
      <rPr>
        <sz val="11"/>
        <color rgb="FF000000"/>
        <rFont val="Segoe UI"/>
        <family val="2"/>
        <scheme val="minor"/>
      </rPr>
      <t xml:space="preserve"> See the Technical Annex for the caveats associated with this analysis.</t>
    </r>
  </si>
  <si>
    <t>Percentage of New Car Registrations</t>
  </si>
  <si>
    <t>Emissions Analysis</t>
  </si>
  <si>
    <t>UK plus Crown Dependencies and Overseas Territories that have had the UK’s ratification of the Paris Agreement extended to them</t>
  </si>
  <si>
    <t>Total excluding IAS </t>
  </si>
  <si>
    <r>
      <t xml:space="preserve">Table 4: Policies captured in the Energy and Emissions Projections </t>
    </r>
    <r>
      <rPr>
        <u/>
        <sz val="11"/>
        <color rgb="FFFF0000"/>
        <rFont val="Segoe UI"/>
        <family val="2"/>
        <scheme val="minor"/>
      </rPr>
      <t>(External Link)</t>
    </r>
  </si>
  <si>
    <r>
      <t xml:space="preserve">Figure 1.6: Deployed capacity (GW) against generation (TWh) for two scenarios that achieve Net Zero in 2050 (from Figure 11 of Modelling 2050, Electricity System Analysis  – </t>
    </r>
    <r>
      <rPr>
        <u/>
        <sz val="11"/>
        <color rgb="FFFF0000"/>
        <rFont val="Segoe UI"/>
        <family val="2"/>
        <scheme val="minor"/>
      </rPr>
      <t>External Link)</t>
    </r>
  </si>
  <si>
    <r>
      <t xml:space="preserve">Figure 1.5: Emission intensities and system costs for a large range of power sector capacity mixes in 2050 (Figure 1 of the ‘Modelling 2050, Electricity System Analysis’ paper – </t>
    </r>
    <r>
      <rPr>
        <u/>
        <sz val="11"/>
        <color rgb="FFFF0000"/>
        <rFont val="Segoe UI"/>
        <family val="2"/>
        <scheme val="minor"/>
      </rPr>
      <t>External Link)</t>
    </r>
  </si>
  <si>
    <t>#</t>
  </si>
  <si>
    <t>Policy Name</t>
  </si>
  <si>
    <t>Policy Description</t>
  </si>
  <si>
    <t>Avg. Annual CB4 Savings (MtCO2e) pa</t>
  </si>
  <si>
    <t>Avg. Annual CB5 Savings (MtCO2e) pa</t>
  </si>
  <si>
    <t>Avg. Annual CB6 Savings (MtCO2e) pa</t>
  </si>
  <si>
    <t>Timescale from which the policy takes effect</t>
  </si>
  <si>
    <t>1 </t>
  </si>
  <si>
    <t>Emissions savings associated with power sector decarbonisation. By nature of the power sector, HMG cannot allocate savings to the power policies so the aggregate savings will be captured here.  </t>
  </si>
  <si>
    <t>Emissions savings associated with power sector decarbonisation. By nature of the power sector HMG cannot allocate savings to the power policies so the aggregate savings will be captured here. An explanation for our accounting approach this interrelated set of policies can be found in the main report, Appendix B, para 6 and Technical Annex. </t>
  </si>
  <si>
    <t>2.7 </t>
  </si>
  <si>
    <t>6.7 </t>
  </si>
  <si>
    <t>11.2 </t>
  </si>
  <si>
    <t>CB4 </t>
  </si>
  <si>
    <t>2 </t>
  </si>
  <si>
    <t>Contracts for Difference (CfD) Allocation Rounds </t>
  </si>
  <si>
    <t>Live policy (AR1 projects live 2016/17) </t>
  </si>
  <si>
    <t>3 </t>
  </si>
  <si>
    <t>Review of Contracts for Difference (CfD) Mechanism </t>
  </si>
  <si>
    <t xml:space="preserve">The government will keep the Contracts for Difference (CfD) mechanism under review to ensure it remains investable and capable of addressing emerging barriers to renewable energy deployment.  The government will respond to the consultation published in December 2022, which sought views and supporting evidence on specific changes proposed for the sixth Allocation Round of the CfD scheme (AR6), as well as early views on longer-term policy considerations for future rounds. 
Through ensuring an effective functioning of the CfD allocation rounds, this policy will support the delivery of low carbon electricity generating projects. 
On supporting repowered projects, Energy Security Plan states that government will consider how to ensure investment in repowered assets is appropriately valued in the market, to ensure locations with good energy resource continue to contribute to electricity security. This will include considering the potential of the CfD to support repowered projects, as part of a CfD consultation response by Spring. 			</t>
  </si>
  <si>
    <t>Early CB5 (assumes consultation implements reform) </t>
  </si>
  <si>
    <t>4 </t>
  </si>
  <si>
    <t>Non Price Factors in the Contracts for Difference (CfD) Scheme </t>
  </si>
  <si>
    <t>The government is launching a Call for Evidence in April 2023 on the potential introduction of non-price factors into the CfD. If implemented, this would mean that, when considering CfD applications, HMG could take into account additional factors of value to the system and not only the statutory considerations of value for money and maximising deployment.  Any changes made to the CfD scheme under these proposed changes would support the delivery of low-carbon, low-cost electricity generation capacity.  </t>
  </si>
  <si>
    <t>Late CB5 (assumes consultation implements reform) </t>
  </si>
  <si>
    <t>5 </t>
  </si>
  <si>
    <t>Offshore Wind Manufacturing Investment Support Scheme (OWMIS) </t>
  </si>
  <si>
    <t>This scheme supported investment in port infrastructure and manufacturing in the offshore wind supply chain. It was implemented to support development of offshore wind supply chain capacity. The scheme therefore indirectly supports emission reductions by de-risking the delivery of offshore wind capacity. </t>
  </si>
  <si>
    <t>Late CB4 </t>
  </si>
  <si>
    <t>6 </t>
  </si>
  <si>
    <t>Offshore Wind Acceleration Taskforce (OWAT) </t>
  </si>
  <si>
    <t xml:space="preserve">OWAT’s work has helped put in place measures to accelerate the deployment of offshore wind and supported industry actions. The government has worked with the OWAT, Ofgem, the National Grid, the Crown Estates and the Devolved Administrations to speed up planning and consenting for offshore wind farms.  
The Supply Chain and Infrastructure Working Group, established under OWAT, has also identified and addressed barriers to the development of the offshore wind supply chain.  		</t>
  </si>
  <si>
    <t>Mid CB5 </t>
  </si>
  <si>
    <t>7 </t>
  </si>
  <si>
    <t>Offshore Wind Environmental Improvement Package (OWEIP) </t>
  </si>
  <si>
    <t>The Offshore Wind Environmental Improvement Package (OWEIP) will support the accelerated deployment of offshore wind, whilst maintaining environmental protections. The OWIEP will be implemented through regulations to adapt environmental assessments for offshore wind, enable strategic compensation and introduce industry funded Marine Recovery Funds. The government is seeking to introduce legislation through the Energy Bill to deliver the OWEIP, alongside non-legislative measures. This package will de-risk the delivery of offshore wind capacity including government's ambition to deploy up to 50GW offshore wind by 2030. </t>
  </si>
  <si>
    <t>Early CB5 </t>
  </si>
  <si>
    <t>8 </t>
  </si>
  <si>
    <t>Floating Offshore Wind Manufacturing Investment Scheme (FLOWMIS) </t>
  </si>
  <si>
    <t>This scheme, which will launch in March 2023, will provide up to £160m to kick start investment in port infrastructure projects needed to deploy and service the scale of the floating offshore wind pipeline. This will indirectly support carbon emission reductions by de-risking the delivery of offshore wind capacity. </t>
  </si>
  <si>
    <t>9 </t>
  </si>
  <si>
    <t>Floating Offshore Wind Taskforce </t>
  </si>
  <si>
    <t>The government is working with the industry-led Floating Offshore Wind Taskforce to identify what investment in infrastructure is needed to support deployment of up to 5GW of floating offshore wind by 2030, and to support its further expansion into the 2030s and beyond. The taskforce will bring together companies from across the sector to coordinate their efforts, and speed up the further development.  </t>
  </si>
  <si>
    <t>10 </t>
  </si>
  <si>
    <t>Floating Offshore Wind Demonstration Programme </t>
  </si>
  <si>
    <t>The Floating Offshore Wind Demonstration Programme, using £31m government funding matched by £30m from industry, supports research and development to advance floating offshore wind technology.  This work has the potential to enable the development and deployment of floating offshore wind capacity, and in doing so help the government achieve its ambition of up to 5GW floating offshore wind (part of the up to 50GW offshore wind ambition).   </t>
  </si>
  <si>
    <t>2022 </t>
  </si>
  <si>
    <t>11 </t>
  </si>
  <si>
    <t>Radar and Offshore/Onshore Wind  </t>
  </si>
  <si>
    <t xml:space="preserve">DESNZ is working with industry, the Ministry of Defence, and The Crown Estate to find both interim and enduring solutions to mitigate air defence radar interference from offshore wind turbines.  Similarly, government is working jointly with industry and the aviation sector to formulate a long-term strategy to address current and future civil radar interference issues. 
This policy is focussed on safety and security; and is not expected to lead to emissions savings. This package will de-risk the delivery of approximately 20GW of offshore wind capacity, and support ongoing deployment of onshore wind. 			
The document 'Competition document: windfarm mitigation for UK Air Defence' on www.gov.uk notes, 'The continued development of wind turbine sites has the potential to cause a number of negative effects on civil and military air traffic control and defence. Offshore windfarms, when in the line of sight of radar, have a detrimental effect on Ministry of Defence’s (MOD) primary surveillance radar capability used to deliver a recognised air picture for Air Defence.' 		</t>
  </si>
  <si>
    <t>12 </t>
  </si>
  <si>
    <t>Local Partnerships for Onshore Wind (England) </t>
  </si>
  <si>
    <t>The government will consult on developing local partnerships for onshore wind in England so that those who wish to host new onshore wind infrastructure can benefit from doing so – a commitment made in the British Energy Security Strategy. The government is due to launch a new consultation to seek views on how to improve the system of engagement and benefits in England. The proposals in the consultation may help to indirectly reduce delays and improve the consenting of onshore wind planning applications by introducing policies to improve community support for onshore wind projects in England. However, the consultation does not include any policies that will directly drive the deployment of onshore wind.  </t>
  </si>
  <si>
    <t>Mid CB4 </t>
  </si>
  <si>
    <t>13 </t>
  </si>
  <si>
    <t>Marine Spatial Prioritisation Programme </t>
  </si>
  <si>
    <t>The cross-government, Defra-led Marine Spatial Prioritisation programme aims to support strategic planning of renewables and other sea uses by optimising use of the marine space, maximising coexistence between different sea users and balancing this with restoring and protecting the marine environment.  </t>
  </si>
  <si>
    <t>Late CB5 (assuming outputs impact offshore wind projects) </t>
  </si>
  <si>
    <t>14 </t>
  </si>
  <si>
    <t>Solar Taskforce and Roadmap </t>
  </si>
  <si>
    <t>In line with the Skidmore Review recommendation, and to provide certainty to investors in the solar industry, the government will publish a solar roadmap setting out a clear step by step deployment trajectory to achieve a fivefold increase (up to 70GW) of solar by 2035.  Government will also establish a government/industry taskforce, covering both ground mounted and rooftop solar to drive forward the actions needed by government and industry to make this ambition a reality. </t>
  </si>
  <si>
    <t>Late CB4</t>
  </si>
  <si>
    <t>15 </t>
  </si>
  <si>
    <t>VAT Amendments for Solar in Spring Statement 2022 </t>
  </si>
  <si>
    <t>The government has supported the rollout of rooftop projects by removing VAT on solar panels installed on residential accommodations, and introducing capital allowances for rooftop solar panels until March 2027.  This policy will incentivise residential solar deployment and therefore help to de-risk the delivery of solar capacity and support the government's ambition to deliver up to 70GW solar by 2035. </t>
  </si>
  <si>
    <t>Live policy (announced in 2022) </t>
  </si>
  <si>
    <t>16 </t>
  </si>
  <si>
    <t>Permitted Development Rights (solar) </t>
  </si>
  <si>
    <t>The government is currently consulting on changes to permitted development rights. The proposed changes seek to simplify planning processes for larger commercial rooftop installations and introduce a new permitted development right for non domestic solar canopies. The consultation was published on 28 February. </t>
  </si>
  <si>
    <t>Mid CB4 (assumes consultation implements reform) </t>
  </si>
  <si>
    <t>17 </t>
  </si>
  <si>
    <t>Low-cost Finance for Solar for Homes and Small Businesses </t>
  </si>
  <si>
    <t>To meet the demand for rooftop solar, the government is looking at facilitating low-cost finance from retail lenders for homes and small business premises, aligning with recommendation in the Skidmore Net Zero Review. </t>
  </si>
  <si>
    <t>Mid CB4 (assuming full implementation) </t>
  </si>
  <si>
    <t>18 </t>
  </si>
  <si>
    <t>Emerging Workforce Challenges  (renewables, with a focus on solar) </t>
  </si>
  <si>
    <t>The joint government/industry Green Jobs Delivery Group is developing an action plan which will address key emerging workforce challenges for solar and other renewables. The solar sector is also working with training partners, certification scheme providers and local bodies such as Mayor of London to provide grants, learning tools, and training and placement programmes. DESNZ expect that the new solar taskforce will consider further actions to build supply chain resilience and strengthen skills capability. This policy is key to ensuring the relevant skills and supply chain needed to build solar capacity are available, enabling the delivery of solar capacity.  </t>
  </si>
  <si>
    <t>19 </t>
  </si>
  <si>
    <t>Consultation on Future Homes and Building Standards </t>
  </si>
  <si>
    <t>The government will explore how it can continue to drive onsite renewable electricity generation, such as solar panels, where appropriate in new homes and buildings. Bringing forward new renewables generation is a key component of decarbonising the power system.</t>
  </si>
  <si>
    <t>National Planning Policy Framework (Local, England) </t>
  </si>
  <si>
    <t>Recognising that onshore wind is an efficient, cheap and widely supported technology, government has consulted on changes to planning policy in England for onshore wind to deliver a localist approach that provides local authorities more flexibility to respond to the views of their local communities. We will respond to the NPPF consultation in due course.</t>
  </si>
  <si>
    <t>21 </t>
  </si>
  <si>
    <t>Advice and Guidance to Public Sector Procurement </t>
  </si>
  <si>
    <t>The government will publish guidance to support the installation of solar technology on the Central government and wider public sector estate.  This will incentivise and enable the deployment of solar technology. </t>
  </si>
  <si>
    <t>22 </t>
  </si>
  <si>
    <t>Biomass Strategy </t>
  </si>
  <si>
    <t>The government has committed to publishing a Biomass Strategy, which is due in 2023. The Strategy will set out how sustainable biomass could be best utilised across the economy to help achieve the government’s net zero and wider environmental commitments while also supporting energy security. The Strategy will also establish the role which BECCS can play in reducing carbon emissions across the economy and set out how the technology could be deployed. </t>
  </si>
  <si>
    <t>23 </t>
  </si>
  <si>
    <t>Energy from Waste (EfW) and the UK Emissions Trading Scheme (UK ETS) </t>
  </si>
  <si>
    <t>The government is exploring expanding the UK ETS to waste incineration and EfW by the mid-late 2020s. 	
This would incentivise the development and uptake of decarbonisation technologies and practices to reduce emissions from waste incineration and EfW, principally by strengthening long-term investment incentives. For example, the scheme could enhance the pre-treatment of waste before it is incinerated to reduce fossil plastic in the waste stream. This is otherwise a costly and intensive process. 			
The expansion of the UK ETS would also incentivise investment into Carbon Capture and Storage (CCS) to reduce CO2 emissions from EfW, depending on wider availability of the technology and infrastructure, and cost-benefit to the plant. Due to biogenic content present in waste streams, in future operators may be able to generate ‘negative emissions’ by applying CCS equipment to EfW plants, depending on the level of biogenic CO2 captured. 	
As per the consultation in March 2022 in Developing the UK ETS, we propose to explore expanding the UK ETS to waste incineration and EfW by the mid-late 2020s i.e. around the end of CB4. Government will respond to this consultation shortly and will set out more detail on the intended timing</t>
  </si>
  <si>
    <t>Around end of CB4 (see description)  </t>
  </si>
  <si>
    <t>24 </t>
  </si>
  <si>
    <t>Power Bioenergy with Carbon Capture and Storage (BECCS) Business Model </t>
  </si>
  <si>
    <t>The government is developing a first of a kind (FOAK) business model for power Bioenergy with Carbon Capture and Storage (BECCS) to incentivise negative emissions and low carbon electricity generation. Power BECCS is expected to play an important role in helping the UK to achieve net zero and to contribute significantly to the ambition to deliver five million tonnes of GGRs by 2030, whilst also delivering low-carbon electricity to contribute toward security of supply within Great Britain. The government consulted on the proposed business model framework last summer; consultation considered actions the government can take to enable the deployment of power BECCS at scale, through addressing prevailing market failures, deployment barriers and risks to investment. The consultation also proposed a number of high level business model design options, included a question on the most appropriate negative emissions market and posed questions on the proposal to include supply chain emission thresholds. The work on the business model will help to support our ambition to deploy power BECCS.  A consultation response will be published imminently.
Power BECCS provides two types of carbon savings. Within the Power sector, Power BECCS delivers carbon savings by displacing non-zero CO2 emissions electricity generation with low carbon electricity generation. Within the GGR sector, Power BECCS contributes carbon savings from generating negative emissions by capturing the CO2 emissions from biomass-to-power plants and storing those safely and permanently. </t>
  </si>
  <si>
    <t>25 </t>
  </si>
  <si>
    <t>Power Carbon Capture, Usage and Storage (CCUS) </t>
  </si>
  <si>
    <t>The government has announced the project negotiating list for Track 1 carbon capture, usage and storage (CCUS) clusters. The negotiating list contains one power CCUS project. The government will provide up to £20 billion funding for early deployment of CCUS across all sectors. Further projects will be able to enter a selection process for Track 1 expansion launching this year, and 2 additional clusters will be selected through a Track 2 process. </t>
  </si>
  <si>
    <t>Late CB4/Early CB5 subject to project negotiations, cluster negotiations, linked project delivery </t>
  </si>
  <si>
    <t>26 </t>
  </si>
  <si>
    <t>Dispatchable Power Agreement (DPA) </t>
  </si>
  <si>
    <t>The government has developed a Dispatchable Power Agreement (DPA) business model to bring forward a first of kind carbon capture, usage and storage (CCUS) power plant. The model will potentially supporting additional CCUS power plants in the future.  When deployed, this first of a kind CCUS plant will provide low carbon electricity generation and reduce power sector emissions. </t>
  </si>
  <si>
    <t>From late CB4/early CB5 subject to project negotiations, cluster negotiations, linked project delivery </t>
  </si>
  <si>
    <t>27 </t>
  </si>
  <si>
    <t>Hydrogen to Power </t>
  </si>
  <si>
    <t>In the Energy Security Plan, government announced our intention to consult in 2023 on the need and potential design options for hydrogen to power market intervention. To support the consultation development, government has commissioned external research on the need and case for market intervention to support hydrogen to power plants. This policy could enable the accelerated deployment of hydrogen to power capacity and the support the decarbonisation of the power sector. Emission reductions would be dependent on the pace and scale of deployment and so reductions are unquantified at this stage.  </t>
  </si>
  <si>
    <t>By mid CB5 or earlier depending on future policy decisions, market conditions, and linked policy delivery </t>
  </si>
  <si>
    <t>28 </t>
  </si>
  <si>
    <t>Decarbonisation Readiness </t>
  </si>
  <si>
    <t>HMG published our Decarbonisation Readiness consultation in March 2023 on proposed updates to the 2009 Carbon Capture Readiness requirements. The proposals would require new build and substantially refurbishing combustion power plants to be built in such a way that they could easily decarbonise by converting to either 100% hydrogen generation or carbon capture technology. This policy does not have direct emission savings associated with it, but will enable emission savings </t>
  </si>
  <si>
    <t>July 2024 as proposed in the March 2023 Decarbonisation Readiness Consultation </t>
  </si>
  <si>
    <t>29 </t>
  </si>
  <si>
    <t>Great British Nuclear </t>
  </si>
  <si>
    <t xml:space="preserve">The government is committing to a programme of new nuclear projects beyond Sizewell C, giving industry and investors the confidence, they need to deliver projects at speed, reducing costs through learning and replication. To deliver this, we have launched Great British Nuclear (GBN) which will be an arms-length body with the responsibility to drive delivery of new nuclear projects, backed with funding it needs.
The first priority for GBN is to launch a competitive process to select the best SMR technologies. This will commence in April with market engagement as the first phase. The second phase will follow in the summer, with an ambition to assess and decide on the leading technologies by autumn.
We are working towards bringing forward legislation setting out Great British Nuclear’s statutory role when parliamentary time allows. In the meantime, work will continue at pace to achieve our ambition within the existing legal framework to support delivery of HMG’s ambitions.		</t>
  </si>
  <si>
    <t xml:space="preserve">Mid to end CB6 </t>
  </si>
  <si>
    <t>Sizewell C Government Investment Decision </t>
  </si>
  <si>
    <t>Following the government's investment decision to take a £700m stake in Sizewell C, the government will work with EDF as a co-shareholder in the project to continue its development. This includes plans to prepare for a capital raise later this year, using the newly established RAB model for nuclear. The government’s investment was an historic step, as our first direct investment in a nuclear project for 35 years. New nuclear projects like Sizewell C will work alongside renewables to help to ensure secure and stable, low-cost and low-carbon electricity system for the long-term.     </t>
  </si>
  <si>
    <t>Live</t>
  </si>
  <si>
    <t>31 </t>
  </si>
  <si>
    <t>Regulated Asset Base Model </t>
  </si>
  <si>
    <t xml:space="preserve">Following consultation and the passing of the Nuclear Energy (Financing) Act 2022, the government is implementing a Regulated Asset Base (RAB) model as an option for funding new nuclear projects. In November 2022, the Sizewell C project became the first to be designated to benefit from the RAB model, following a statutory consultation.
In sharing risk between projects and consumers (overseen by an economic regulator) RAB has the potential to reduce the cost of project capital, the biggest driver of nuclear project costs. 			
The appropriate funding model for each new nuclear project will be determined through negotiations between government and the project’s developer.  
Providing this option to developers will support the development of new projects, helping the government achieve its ambition to have up to 24 GW of nuclear capacity by 2050.  </t>
  </si>
  <si>
    <t>RAB projects are targeted to begin contributing to the energy system mid-late CB6, subject to all project-specific approvals </t>
  </si>
  <si>
    <t>32 </t>
  </si>
  <si>
    <t>Advanced Nuclear Fund </t>
  </si>
  <si>
    <t xml:space="preserve">The government has committed to spend up to £385 million to invest in the next generation of nuclear technologies.  This includes up to £210 million for Small Modular Reactors (SMRs) to develop a domestic smaller-scale power plant technology design, and funding for a research and development programme to deliver an Advanced Modular Reactor (AMR) demonstration by the early 2030s. 
While this policy will not deliver emissions savings itself, it will play an important role in enabling the nuclear sector to evolve, potentially delivering additional low-carbon, low-cost power and heat, and helping the government achieve its ambition of up to 24 GW of nuclear capacity by 2050 	</t>
  </si>
  <si>
    <t>Mid-CB5, depending on policy development and commercial outcomes </t>
  </si>
  <si>
    <t>33 </t>
  </si>
  <si>
    <t>Future Nuclear Enabling Fund (FNEF) </t>
  </si>
  <si>
    <t>The Future Nuclear Enabling Fund (FNEF) is a £120m fund announced in the government’s Net Zero Strategy: Build Back Greener in 2021. The fund is the first in a series of government interventions designed to achieve the government’s ambition of deploying up to 24GW of nuclear capacity by 2050, as announced in the British Energy Security Strategy (BESS). The FNEF will help industry reduce project risks, so they are better positioned for anticipated future investment decisions. The FNEF is be targeted at applicants that could be in a position to take a Final Investment Decision (FID) within the next parliament, subject to Value for Money and all relevant approvals.  </t>
  </si>
  <si>
    <t>Mid-CB6 assuming value for money, and all relevant approvals </t>
  </si>
  <si>
    <t>34 </t>
  </si>
  <si>
    <t>Levelling-Up and Regeneration Bill (Energy Infrastructure) </t>
  </si>
  <si>
    <t>The government is making amendments to the Levelling-up and Regeneration Bill to give powers to the Secretary of State to improve the National Significant Infrastructure Projects (NSIP) system. Our aim is to bring forward and, where necessary, incentivise firm, flexible and variable low carbon technologies to meet anticipated demand and reduce reliance on unabated fossil fuel generation.  This policy will enable the deployment of these low carbon technologies, which would be expected  lead to carbon emissions savings. </t>
  </si>
  <si>
    <t>2024 </t>
  </si>
  <si>
    <t>35 </t>
  </si>
  <si>
    <t>Interconnectors </t>
  </si>
  <si>
    <t>Ofgem's decision on Third Cap and Floor Window for Electricity Interconnectors and Ofgem’s Multi-Purpose Interconnector Pilot Scheme (publicly available, confirms Ofgem decisions on project eligibility) will incentivise and encourage investment in electricity and multi-purpose interconnectors. The cap and floor regime will deliver a new generation of interconnectors and the multi-purpose interconnector pilot will enable investment in low carbon infrastructure and more effective coordination in the delivery of low-cost offshore networks. </t>
  </si>
  <si>
    <t>Early/mid CB5 </t>
  </si>
  <si>
    <t>36 </t>
  </si>
  <si>
    <t>Holistic Network Design and follow up exercise </t>
  </si>
  <si>
    <t>The government will support the National Grid ESO on The Pathway to 2030 Holistic Network Design and Follow Up Exercise. This is a network design, delivered by the ESO, to connect the offshore wind projects covered by the Pathway to 2030 workstream of the Offshore Transmission Network Review in a coordinated manner. The Holistic Network Design will incentivise investment in network infrastructure which is needed to connect new generation offshore wind assets and demand to the grid, and to avoid congestion and permit the most efficient electricity system. </t>
  </si>
  <si>
    <t>37 </t>
  </si>
  <si>
    <t>Consultation on National Policy Statements </t>
  </si>
  <si>
    <t>The government will update the National Policy Statements for energy to ensure they provide a suitable framework to support decision making for nationally significant energy infrastructure. This is the first time they have been updated since 2011. The policy need for energy has been strengthened and the language of the NPSs has been simplified and made more accessible. An initial consultation was issued in early 2022, and documents have been further updated to reflect the increased ambition set out in the NZS and BESS. Stronger National Policy Statements will ensure that HMG has a planning policy framework which can support the infrastructure required to transition to net zero. </t>
  </si>
  <si>
    <t>Late CB4 subject to further decision making and commercial activity’ </t>
  </si>
  <si>
    <t>38 </t>
  </si>
  <si>
    <t>Offshore Transmission Network Review </t>
  </si>
  <si>
    <t>The review looks into the way that the offshore transmission network is designed and delivered, consistent with the ambition to deliver net zero emissions by 2050. It brings together the key stakeholders involved in the timing, siting, design and delivery of offshore wind to consider all aspects of the existing regime and how this influences the design and delivery of transmission infrastructure. The review is determining whether changes need to be made to offshore transmission networks to enable new generation to operate effectively, connect both new generation assets and demand to the grid, and accelerate transmission and distribution infrastructure build to avoid congestion and permit the most efficient system. The outcomes of the OTNR will support the delivery of offshore wind generation assets by accelerating the delivery of the transmission required to move power to the centres of demand.  It will also reduce the local and environmental impacts of transmission through an increase in coordinated infrastructure.  </t>
  </si>
  <si>
    <t>39 </t>
  </si>
  <si>
    <t>Offshore Coordination Support Scheme </t>
  </si>
  <si>
    <t>The Offshore Coordination Support Scheme provides grants to offshore energy projects to develop coordinated options for offshore transmission infrastructure. The secondary objective of the scheme is to learn lessons from funding activities to support coordination in late-stage projects that can be applied to later workstreams of the Offshore Transmission Network Review (OTNR). The Scheme will complement those other arrangements to facilitate coordination being made as part of the OTNR. The Scheme is a competitive process under which one or more Applications may receive Grant funding. The scheme will enable the development of offshore low carbon infrastructure. This will support and enable the delivery of offshore wind capacity and help in delivering the ambition of up to 50GW offshore wind by 2030.  </t>
  </si>
  <si>
    <t>Mid CB5</t>
  </si>
  <si>
    <t>40 </t>
  </si>
  <si>
    <t>Onshore Networks: Competitive Tendering and Special Merger Regime </t>
  </si>
  <si>
    <t>Through primary legislation in the Energy Bill and forthcoming secondary legislation, the government will introduce competitive tendering in onshore electricity networks and an Energy Networks Special Merger Regime. Introducing competition will provide new opportunities to invest in networks where it is efficient to do so. The creation of a new competitive market should improve efficiency in investment, foster innovative solutions to network needs, including increasing the opportunities for smart and flexible solutions, and reduce costs to consumers.  </t>
  </si>
  <si>
    <t>Early CB4 </t>
  </si>
  <si>
    <t>41 </t>
  </si>
  <si>
    <t>Electricity Networks Strategic Framework </t>
  </si>
  <si>
    <t>Early stage policy development - this joint DESNZ and Ofgem publication sets out a strategic framework, and actions the government and Ofgem are taking, to ensure the electricity network can act as an enabler of a secure, resilient, net zero energy system - for example (per the publication) 'speeding up the connections process by reviewing minimum standards for connections (in particular, the time it takes a customer to connect to the distribution grid); introducing a penalty-only incentive for distribution network operators to deliver on major network connections )'. The focus of this work is to enable the necessary transformation of the network at the scale and pace required to accommodate decarbonisation and demand growth. It is therefore a key enabler of decarbonisation and of other decarbonisation targets such as the government’s ambitions on offshore wind and solar generation and the 2035 phase out of new petrol and diesel cars and vans.  </t>
  </si>
  <si>
    <t>Early CB4 - framework is live </t>
  </si>
  <si>
    <t>42 </t>
  </si>
  <si>
    <t>Electricity Networks Commissioner's Recommendations </t>
  </si>
  <si>
    <t>The government appointed Nick Winser as Electricity Networks Commissioner to advise the government, Ofgem and industry on actions to accelerate the delivery of electricity transmission network infrastructure. The Electricity Networks Commissioner is expected to make recommendations to government in June. This will enable decarbonisation through the potential to accelerate network infrastructure build, therefore allowing new generation and demand to connect to the grid more quickly. </t>
  </si>
  <si>
    <t>Mid CB4 subject to Commissioner recommendations being agreed and actioned </t>
  </si>
  <si>
    <t>43 </t>
  </si>
  <si>
    <t>Response to Consultation on Options for Community Benefits for Transmission Infrastructure </t>
  </si>
  <si>
    <t xml:space="preserve">The government has published a consultation on community benefit options for network infrastructure ('Community Benefits for Electricity Transmission Network Infrastructure' March 2023) and, pending responses, intends to produce guidance on community benefits.
The consultation considers different types of community benefits and how this can be implemented (e.g. voluntary or mandatory). The consultation proposes to introduce voluntary guidance on the appropriate levels and forms of benefits to give communities the knowledge, power and flexibility to decide what benefits they want in consultation with the project developer, with the option to move to a mandatory approach if necessary. The consultation proposes introducing a recommended level of funding for community benefits, which we believe will increase the level of funding from that seen in existing examples of community benefits for electricity transmission network infrastructure. The proposed guidance will focus on providing direct benefit payments to eligible individuals and wider community-focused benefits. Following consultation feedback, we intend to work with community and industry representatives to develop the guidance, which we intend to publish in 2023.
The proposals enable decarbonisation by supporting the timely deployment of network infrastructure to connect low carbon generation and technologies, by improving community support and avoiding delays.  			</t>
  </si>
  <si>
    <t>Early CB4 subject to taking forward consultation responses and publishing guidance </t>
  </si>
  <si>
    <t>44 </t>
  </si>
  <si>
    <t>Land Rights and Consenting for Electricity Networks </t>
  </si>
  <si>
    <t>To understand whether the current land rights and consenting processes for electricity network infrastructure are fit for purpose, government sought views on what improvements could be made in a call for evidence and will respond this year. This policy is likely to enable or incentivise timely deployment of electricity network infrastructure that will be necessary for connecting low carbon generation and demand to the grid. </t>
  </si>
  <si>
    <t>45 </t>
  </si>
  <si>
    <t>Ofgem Decision on Accelerated Strategic Investment </t>
  </si>
  <si>
    <t>Ofgem’s Accelerating Strategic Transmission Investment work seeks to accelerate regulatory approval for delivery of key strategic transmission network projects to 2030. This work will act as an enabler for investment into electricity transmission networks, enabling decarbonisation by allowing timely connection of low carbon generation and demand to the grid. </t>
  </si>
  <si>
    <t>46 </t>
  </si>
  <si>
    <t>Fast-track System for Nationally Significant Infrastructure Projects (NSIPs) Projects </t>
  </si>
  <si>
    <t>DLUHC are designing a fast-track system for Nationally Significant Infrastructure Projects (NSIPs) that meet certain quality standards. The clauses are in the Levelling Up Regeneration Bill, which is going through Parliament, and pilots are expected to include offshore wind developments, de-risking the delivery of offshore wind capacity. </t>
  </si>
  <si>
    <t>Start late 2023, having full effect from 2024 onwards </t>
  </si>
  <si>
    <t>47 </t>
  </si>
  <si>
    <t>RIIO-ED2 Final Determinations </t>
  </si>
  <si>
    <t>Ofgem Final Determinations for Distribution Network Operators (DNOs) on expenditure for the next electricity distribution price control (RIIO-ED2) from 2023-2028. This policy will enable carbon savings as it will directly determine investment into electricity distribution networks that will be necessary for enabling the timely connection of low carbon electricity generation and demand. </t>
  </si>
  <si>
    <t>2023 </t>
  </si>
  <si>
    <t>48 </t>
  </si>
  <si>
    <t>Strategy and Policy Statement for Energy Policy  </t>
  </si>
  <si>
    <t>The Strategy and Policy Statement (SPS) set out the government’s strategic priorities and other main considerations of its energy policy, the policy outcomes to be achieved as a result of the implementation of that policy, and the roles and responsibilities of those who are involved in implementation of that policy. The SPS will enable emissions savings because the Energy Act 2013 and imposed new duties on Ofgem to have regard to the strategic priorities when carrying out its regulatory functions and to carry out those functions in the way it considers is best calculated to further the delivery of the specified policy outcomes. </t>
  </si>
  <si>
    <t>Future System Operator </t>
  </si>
  <si>
    <t>The government will be taking powers to establish the Future System Operator (FSO) through the Energy Bill.  The FSO will build on the existing capabilities and functions of the Electricity System Operator, managing the electricity system in real time, as well as supporting its future development. It will also be responsible for gas strategic network planning, long-term forecasting and market strategy functions.  No emissions savings have been quantified; it has no direct emission impacts but the body it enables (FSO) could be a significant driver of emission reductions. </t>
  </si>
  <si>
    <t>Depending on a number of factors, including timings of the Energy Bill and discussing timelines with key parties, our aim is for the FSO to be operational by, or in, 2024</t>
  </si>
  <si>
    <t>50 </t>
  </si>
  <si>
    <t>Energy Code Governance Reform </t>
  </si>
  <si>
    <t>Through the legislation in the Energy Bill the government will be creating a new governance framework for the energy codes.  This will empower Ofgem to set a strategic direction for how the detailed rules of the energy system should evolve each year and create licensed code managers to ensure that direction is delivered. The reforms will allow Ofgem to drive strategic change across the codes, for example for the coordinated delivery of Net Zero priorities, alongside benefits for consumers and competition. The new code governance framework will also aim to remove potential barriers to innovation arising from the current arrangement, ensuring the codes governance process is better equipped to facilitate the widespread changes required to deliver Net Zero.   </t>
  </si>
  <si>
    <t>Late CB4 depending on when Ofgem receives powers from the Energy Bill and is then able to issue the first Strategic Direction </t>
  </si>
  <si>
    <t>51 </t>
  </si>
  <si>
    <t>Capacity Market 2023 Consultation </t>
  </si>
  <si>
    <t>The government has launched a consultation on "Capacity Market 2023: strengthening security of supply and alignment with net zero", which closed on 3rd March 2023.  This policy aims to ensure that the capacity market remains fit for purpose while also looking at options for aligning the capacity market with the government's Net Zero ambitions. </t>
  </si>
  <si>
    <t>2034 - subject to further analysis/policy development, and security of supply </t>
  </si>
  <si>
    <t>52 </t>
  </si>
  <si>
    <t>Energy Markets Reform  - Consultations and Call for Evidence </t>
  </si>
  <si>
    <t>On Retail Markets, government are considering retail market reforms aimed at making sure the market supports the wider transformation of our energy system, whilst also working better for consumers and being more resilient and investable. We aim to publish a Call for Evidence in summer 2023 on how the retail regulatory framework needs to evolve to support new ways of offering energy supply. 
On the Review of Electricity Market Arrangements, the programme ('REMA') is exploring the reforms needed to (non-retail) electricity market arrangements to support delivery of a decarbonised power system by 2035, helping to deliver a cost-effective transition to a future net zero power sector, whilst maintaining a secure electricity supply. The government first consulted on REMA in 2022, and published the summary of responses in March 2023. We aim to publish a second REMA consultation in Autumn 2023. </t>
  </si>
  <si>
    <t>From mid CB4 subject to call for evidence and consultation responses</t>
  </si>
  <si>
    <t>53 </t>
  </si>
  <si>
    <t>Energy Digitalisation Strategy </t>
  </si>
  <si>
    <t>Delivering the actions set out in the Energy Digitalisation Strategy. Continuing to work with Ofgem and Innovate UK, building on the joint response to the recommendations of the Energy Digitalisation Taskforce. The actions in the strategy will deliver greater digitalisation of the energy system and implementation of smart technologies needed to integrate low carbon technologies.  </t>
  </si>
  <si>
    <t>Mid-CB4</t>
  </si>
  <si>
    <t>Smart Systems and Flexibility Plan </t>
  </si>
  <si>
    <t>The government will deliver the actions set out in the Smart Systems and Flexibility Plan. This will remove barriers to flexibility on the electricity grid and reform markets to reward flexibility. This includes legislating for enabling powers in the Energy Security Bill and consulting on proposals for a Secure and Smart Electricity System, alongside learning from innovative approaches such as the National Grid Electricity System Operator’s Demand Flexibility Service. These measures form part of our approach to bring forward and incentivise firm, flexible and low carbon technologies that are needed to meet demand and ensure security of supply and de-risking the delivery of emission reductions in the power sector.  </t>
  </si>
  <si>
    <t>55 </t>
  </si>
  <si>
    <t>Large Scale Long Duration Storage (LLES) </t>
  </si>
  <si>
    <t>Large scale, long duration storage (LLES) is a key enabler to a secure, cost-effective and low carbon energy system. It has an important role to play in achieving net zero, helping to integrate renewables, maximising their use, contributing to security of supply, and helping manage constraints in certain areas. LLES technologies provide low carbon flexibility, replacing some unabated gas generation. DESNZ will ensure the deployment of sufficient LLES to balance the overall system by developing appropriate policy to enable investment by 2024 </t>
  </si>
  <si>
    <t>Mid CB5 subject to policy design </t>
  </si>
  <si>
    <t>56 </t>
  </si>
  <si>
    <t>Longer Duration Energy Storage (LODES) Competition </t>
  </si>
  <si>
    <t>Energy storage has the ability to significantly reduce carbon emissions by shifting low-carbon energy supply to meet demand.  To support development of new energy storage technologies the government has been running the Longer Duration Energy Storage (LODES) innovation competition.  The first phase of the £68m LODES program, the feasibility phase, has successfully concluded. In November 2022 we announced £32.9 million of LODES funding awarded to successful Phase 2 projects (build and demonstration phase). DESNZ expect to announce further recipients of Phase 2 funding in early 2023 as part of the £1 billion Net Zero Innovation Portfolio. 
While it is expected that these projects will deliver demonstration schemes. They are intended to be proofs of concept and so carbon emissions savings have not been determined for this competition. </t>
  </si>
  <si>
    <t>57 </t>
  </si>
  <si>
    <t>Flexibility Innovation Programme (FIP) </t>
  </si>
  <si>
    <t>To support widespread electricity system flexibility, the government has been running the Flexibility Innovation Programme (FIP), part of the £1 billion Net Zero Innovation Portfolio. This Programme, worth up to £65 million, is supporting over 40 innovation projects, and includes innovation action on Interoperable Demand Side Response, Alternative Energy Markets, Vehicle-to-Everything and Automatic Asset Registration. These projects are intended to support innovation, deliver proof of concepts, and deliver insights to policy development which will enable decarbonisation of the energy system; and so carbon emissions savings have not been determined for this policy.  </t>
  </si>
  <si>
    <t>Mid-CB4 </t>
  </si>
  <si>
    <t>Note on Hydrogen Scenario Modelling</t>
  </si>
  <si>
    <t>HMG continues to support the potential deployment of hydrogen in heat (through commercialising hydrogen deployment through funding via the Net Zero Innovation Fund, for instance) and also support for electrification of heat, for instance through increased use of heat pumps. Because of this, we have modelled different decarbonisation pathways for parts of the buildings and fuel supply sectors that vary depending on the level of deployment of hydrogen across the economy. This applies to three policy areas covering heat pump deployment, buildings “on the gas grid”, and the emissions associated with hydrogen production. Modelled scenarios show how differing uptake rates of hydrogen may displace some electrification across the economy. These scenarios are mutually exclusive of one another. Emissions savings from the high electrification scenario cannot be summed together with those from a "medium" or "high" hydrogen scenarios. Likewise, savings from "high" and "medium" hydrogen scenarios cannot be summed together. Although our list therefore includes proposals and policies in different scenarios, we do not double count these emission savings in analysis presented elsewhere in this report.</t>
  </si>
  <si>
    <t>58 </t>
  </si>
  <si>
    <t>Fuel Supply </t>
  </si>
  <si>
    <t>10GW Low Carbon Hydrogen Production by 2030 and beyond - Net Zero Hydrogen Fund &amp; Hydrogen Production Business Models (baseline assumption) </t>
  </si>
  <si>
    <t xml:space="preserve">Delivery of the 2030 ambition for 10GW low carbon hydrogen production capacity, with at least half from electrolytic hydrogen, will be supported through a range of measures.   
These include: 
a) £240m Net Zero Hydrogen Fund (capital funding) 
b) Hydrogen Production Business Model (funded via the Industrial Decarbonisation and Hydrogen Revenue Support Scheme)  
c) Industrial Decarbonisation and Hydrogen Revenue Support scheme (IDHRS), which will support both electrolytic (‘green’) and CCUS enabled methane reformation (‘blue’) low carbon hydrogen production. 
d) New business models for hydrogen transport and storage infrastructure by 2025, which will grow the hydrogen economy and provide security for producers of hydrogen. 
e) Working with industry and other stakeholders to develop a hydrogen production roadmap on the scaling up of hydrogen production and supply chain growth across the decade 
We have announced today the shortlist of projects to take through to due diligence for the first electrolytic allocation round, which will offer support from our Net Zero Hydrogen Fund and from the Hydrogen Production Business Model.
Please refer to the note on hydrogen modelling above and the Technical Annex for an explanation of our modelling in this sector. </t>
  </si>
  <si>
    <t>-0.051 </t>
  </si>
  <si>
    <t>-0.3 </t>
  </si>
  <si>
    <t>59 </t>
  </si>
  <si>
    <t>10GW Low Carbon Hydrogen Production Capacity by 2030 and 18GW by 2037 and beyond - in an electrification pathway </t>
  </si>
  <si>
    <t xml:space="preserve">This is a modelled scenario covering hydrogen production capacity deployment to 2037 in a scenario where heating is electrified. It only includes production capacity which is additional to our 10GW ambition, so it is additive to the '10GW low carbon hydrogen production by 2030 and beyond' ((HYbase – line 58) line.  This scenario assumes hydrogen production capacity reaches a total of 18GW by 2037, which is sufficient to meet demand for hydrogen in a scenario where heat is electrified. This scenario would require further policy development beyond 2030. 
Our production policies are grouped together to model our planned hydrogen production deployment. It is not possible to quantitatively split out the impact of the separate policies, as they each contribute to hydrogen production and are interlinked. Hydrogen production alone will not generate carbon savings, but we expect it to enable potential carbon savings in several sectors including industry, power, transport and potentially buildings by replacing  high-carbon fuels. 
a) £240m Net Zero Hydrogen Fund (capital funding) 
b) Hydrogen Production Business Model (funded via the Industrial Decarbonisation and Hydrogen Revenue Support Scheme)  
c) Industrial Decarbonisation and Hydrogen Revenue Support scheme (IDHRS), which will support both electrolytic (‘green’) and CCUS enabled methane reformation (‘blue’) low carbon hydrogen production. 
d) New business models for hydrogen transport and storage infrastructure by 2025, which will grow the hydrogen economy and provide security for producers of hydrogen. 
e) Working with industry and other stakeholders to develop a hydrogen production roadmap on the scaling up of hydrogen production and supply chain growth across the decade 
We have announced on 30 March the shortlist of projects to take through to due diligence for the first electrolytic allocation round, which will offer support from our Net Zero Hydrogen Fund and from the Hydrogen Production Business Model.
We are aiming to run annual allocation rounds for electrolytic hydrogen, moving to price competitive allocation by 2025 as soon as legislation and market conditions allow. This means that we aim to have up to 1GW of electrolytic hydrogen in construction or operational by 2025, with up to 2GW of production capacity overall (including CCUS-enabled hydrogen) in operation or construction by 2025. 
Please refer to the note on hydrogen modelling above and the Technical Annex for an explanation of our modelling in this sector. </t>
  </si>
  <si>
    <t>0.000 </t>
  </si>
  <si>
    <t>-0.069 </t>
  </si>
  <si>
    <t>CB6 </t>
  </si>
  <si>
    <t>60 </t>
  </si>
  <si>
    <t>10GW Low Carbon Hydrogen Production Capacity by 2030 and 34GW by 2037 and beyond - in a hydrogen pathway </t>
  </si>
  <si>
    <t xml:space="preserve">This is a modelled scenario covering hydrogen production capacity deployment to 2037 in a scenario where hydrogen is used for heating.  It only includes production capacity which is additional to our 10GW ambition, so it is additive to the '10 GW low carbon hydrogen production by 2030 and beyond' line.  This scenario assumes hydrogen production capacity reaches a total of 34GW by 2037, sufficient to meet demand for hydrogen in a scenario where hydrogen is used for heat. This scenario would require further policy development beyond 2030.  
Our production policies are grouped together to model our planned hydrogen production deployment. It is not possible to quantitatively split out the impact of the separate policies, as they each contribute to hydrogen production and are interlinked. Hydrogen production alone will not generate carbon savings, but we expect it to enable potential carbon savings in several sectors including industry, power, transport and potentially buildings, as a replacement to high-carbon fuels. 
a) £240m Net Zero Hydrogen Fund (capital funding) 
b) Hydrogen Production Business Model (funded via the Industrial Decarbonisation and Hydrogen Revenue Support Scheme)  
c) Industrial Decarbonisation and Hydrogen Revenue Support scheme (IDHRS), which will support both electrolytic (‘green’) and CCUS enabled methane reformation (‘blue’) low carbon hydrogen production. 
d) New business models for hydrogen transport and storage infrastructure by 2025, which will grow the hydrogen economy and provide security for producers of hydrogen. 
e) Working with industry and other stakeholders to develop a hydrogen production roadmap on the scaling up of hydrogen production and supply chain growth across the decade 
We have announced on 30 March the shortlist of projects to take through to due diligence for the first electrolytic allocation round, which will offer support from our Net Zero Hydrogen Fund and from the Hydrogen Production Business Model. 
We are aiming to run annual allocation rounds for electrolytic hydrogen, moving to price competitive allocation by 2025 as soon as legislation and market conditions allow. This means that we aim to have up to 1GW of electrolytic hydrogen in construction or operational by 2025, with up to 2GW of production capacity overall (including CCUS-enabled hydrogen) in operation or construction by 2025. 
Please refer to the note on hydrogen modelling above and the Technical Annex for an explanation of our modelling in this sector. </t>
  </si>
  <si>
    <t>-0.011 </t>
  </si>
  <si>
    <t>-0.4 </t>
  </si>
  <si>
    <t>CB5 </t>
  </si>
  <si>
    <t>61 </t>
  </si>
  <si>
    <t>Bio-Generation Emissions Associated with Future Framework/Scheme for Biomethane Support  </t>
  </si>
  <si>
    <t>This line represents emissions created as a by-product of our policy framework to deliver increased production of biomethane and associated carbon savings. Biomethane will play an important role in decarbonising the gas grid and supporting various pathways to Net Zero. This framework, which would be subject to public consultation, would build on the Green Gas Support Scheme (GGSS), which will increase the amount of biomethane injected into the gas grid and closes to new applicants in 2025/6    </t>
  </si>
  <si>
    <t>-0.005 </t>
  </si>
  <si>
    <t>-0.2 </t>
  </si>
  <si>
    <t>2027 </t>
  </si>
  <si>
    <t>62 </t>
  </si>
  <si>
    <t>Flaring and Venting Abatement </t>
  </si>
  <si>
    <t>Reduce emissions from the practice of gas flaring and venting in the oil and gas industry. This policy is in line with government’s commitment to the World Bank’s ‘Zero Routine Flaring by 2030’ initiative, the North Sea Transition Deal and the sector’s target for 50% reduction of emissions by 2030, and 100% by 2050. 
The North Sea Transition Authority’s Strategy includes the expectation that flaring, venting, and associated emissions will be at the lowest possible levels and requires new developments to be planned based on zero routine flaring and venting.  </t>
  </si>
  <si>
    <t>0.2 </t>
  </si>
  <si>
    <t>2031 </t>
  </si>
  <si>
    <t>63 </t>
  </si>
  <si>
    <t>Electrification of Upstream Oil and Gas Production  </t>
  </si>
  <si>
    <t>This is a policy to promote electrification of existing and new offshore oil and gas production assets in the North Sea via integration with the onshore grid and offshore renewables infrastructure, with the aim of reducing emissions by 50% by 2030, and 100% by 2050. The policy is in line with the North Sea Transition Deal and will be delivered by government, key regulators including the North Sea Transition Authority and industry.  </t>
  </si>
  <si>
    <t>1.0 </t>
  </si>
  <si>
    <t>0.7 </t>
  </si>
  <si>
    <t>2028 </t>
  </si>
  <si>
    <t>64 </t>
  </si>
  <si>
    <t>Reducing Methane Leakage through the Distribution Network (Ofgem and HSE </t>
  </si>
  <si>
    <t>This is an Ofgem and Health and Safety Executive (HSE) policy to reduce methane leakage from the Gas Distribution Networks through the replacement of old iron mains pipes with new plastic pipes, through the Ofgem/HSE Iron Mains Risk Reduction Programme (IMRRP). Ofgem funds this work through the RIIO-2 price control (as set out in the price control framework). Leakage rates for plastic pipes are around 99% lower than for metallic pipes.  </t>
  </si>
  <si>
    <t>1.1 </t>
  </si>
  <si>
    <t>0.9 </t>
  </si>
  <si>
    <t>2018 </t>
  </si>
  <si>
    <t>65 </t>
  </si>
  <si>
    <t>Industrial Carbon Capture Business Models as part of the Track 1 CCUS Cluster Sequencing Process  </t>
  </si>
  <si>
    <t>Business model for Industrial Carbon Capture (ICC), comprising upfront capital support (via the CCS Infrastructure Fund) and ongoing revenue support (via the Industrial Decarbonisation and Hydrogen Revenue Support (IDHRS) scheme) as part of the Track 1 CCUS Cluster Sequencing process programme. DESNZ will work to evolve the business model and allocation process to enable us to contribute and deliver these long-term ambitions.  Updated business model contracts with further technical contractual drafting are planned to be published in 2023.  Preparations to lay relevant secondary legislation in 2023 (following the Energy Security Bill) are also being made. Note: The start date for this row contains a degree of uncertainty. The actual start dates are subject to successful project negotiations with multiple projects and clusters, and project delivery. </t>
  </si>
  <si>
    <t>0.084 </t>
  </si>
  <si>
    <t>Late CB4 - Early CB5 </t>
  </si>
  <si>
    <t>66 </t>
  </si>
  <si>
    <t>Industrial Carbon Capture Business Models for the additional carbon capture of industrial emissions needed to achieve 6 MtCO2 p.a. in total by 2030 </t>
  </si>
  <si>
    <t>Building on the Industrial Carbon Capture (ICC) business models as part of the Track 1 CCUS Cluster Sequencing process develop further support for Industrial Carbon Capture (ICC) for the additional carbon capture of industrial emissions to achieve 6 MtCO2 p.a. in total by 2030. Note that this scenario is the additional capture needed (after the Track-1 Cluster Sequencing scenario) and will not achieve the NZS ambitions without the scenario above.  As such, it relies upon the delivery mechanisms set out under the Track 1 ICC sequencing process row. 
This is planned to be delivered via Track 2 of CCUS Cluster Sequencing process and expansion of Track-1 clusters. We plan to set out a vision for the UK CCUS sectors in 2023 to raise confidence and improve visibility for investors. </t>
  </si>
  <si>
    <t>3.0 </t>
  </si>
  <si>
    <t>5.1 </t>
  </si>
  <si>
    <t>67 </t>
  </si>
  <si>
    <t>Industrial Carbon Capture Business Models for the additional carbon capture of industrial emissions needed to achieve 10 MtCO2 p.a. in total by 2035 </t>
  </si>
  <si>
    <t>Business model for Industrial Carbon Capture (ICC) support needed to achieve 10 MtCO2 p.a. in total by 2035. This includes the ambition to capture and store 9MtCO2pa of industrial emissions by 2035, as set out in the Net Zero Strategy. It is anticipated that an additional 1MtCO2pa could, if required, be delivered by industrial carbon capture, but the best mechanism for doing so remains under review. We will work to evolve the business model and allocation process to enable us to contribute and deliver these long-term ambitions. Note that this scenario is the additional capture needed (after the 6 Mt ambition) and will not achieve the NZS ambitions without the scenario above. As such, it relies upon the delivery mechanisms set out under the Track 1 ICC sequencing process and Track 2/Track 1 expansion rows. Updated business model contracts with further technical contractual drafting are planned to be published in 2023.    </t>
  </si>
  <si>
    <t>0.3 </t>
  </si>
  <si>
    <t>3.6 </t>
  </si>
  <si>
    <t>68 </t>
  </si>
  <si>
    <t>Industrial Energy Transformation Fund </t>
  </si>
  <si>
    <t>The Industrial Energy Transformation Fund (IETF) supports industrial sites with high energy use to transition to a low carbon future. The fund targets existing industrial processes, helping industry to cut energy bills by investing in more efficient technologies and reduce emissions by bringing down the costs and risks associated with investing in deep decarbonisation technologies.  
Grant funding is allocated through a competitive process aimed at supporting the highest quality and most transformational bids. The fund is open to a broad range of industrial sectors of all sizes and will support applicants based in England, Wales, and Northern Ireland, both within and outside of industrial clusters. Phase 2 of the Fund closed to new applications in February 2023.   Note: The average annualised carbon savings presented in this table are not included in the EEP and are therefore in addition to those stated in table 4. Carbon savings associated with newly committed funding to extend the IETF for a Phase 3 round of applications are not included.   </t>
  </si>
  <si>
    <t>0.1 </t>
  </si>
  <si>
    <t>69 </t>
  </si>
  <si>
    <t>Steel Sector Decarbonisation </t>
  </si>
  <si>
    <t>Proposal for steelmaking to be carried out through electrification by 2035 with recycled steelmaking supplemented with ore-based iron imports. Limited near-term savings are achieved through existing policies. The proposal could potentially be developed further to replace ore-based iron imports with domestic near-zero hydrogen iron-making as the next step process.   </t>
  </si>
  <si>
    <t>7.6 </t>
  </si>
  <si>
    <t>10.3 </t>
  </si>
  <si>
    <t>70 </t>
  </si>
  <si>
    <t>Industrial Non-Road Mobile Machinery Decarbonisation </t>
  </si>
  <si>
    <t>Publish an industrial non-road mobile machinery (NRMM) strategy to ensure that emissions savings are delivered. The strategy will set out how the sector can decarbonise while maintaining competitiveness, attracting investment and supporting growth. To deliver the strategy, government is developing its evidence base on NRMM decarbonisation options through ongoing external research and a call for evidence planned for late 2023. Government has made support available for NRMM decarbonisation through schemes such as the £40m Red Diesel Replacement competition, the Industrial Energy Transformation Fund (IETF), and the Renewable Transport Fuel Obligation (RTFO). </t>
  </si>
  <si>
    <t>2.5 </t>
  </si>
  <si>
    <t>4.5 </t>
  </si>
  <si>
    <t>End CB4 </t>
  </si>
  <si>
    <t>71 </t>
  </si>
  <si>
    <t>Industrial Fuel Switching - Electricity </t>
  </si>
  <si>
    <t>We expect our ambition to achieve 50TWh of industrial fuel switching to low carbon fuels by 2035 primarily to be reached via switching from fossil fuels to electricity and hydrogen.  Bioenergy is an additional fuel source that could enable carbon savings where other low carbon alternatives aren't available or through BECCS to generate negative emissions.  The split will depend on the availability, cost and technical feasibility of the various fuel switching options 
We will explore measures to address barriers inhibiting the switch away from fossil fuels to electricity, including capital and operational costs such as the fuel cost barrier, through publishing a call for evidence in 2023. The call for evidence will seek industry’s, and other stakeholders’, views on overcoming barriers to electrification. This is part of a broader policy package to reach industrial fuel switching target of 50TWh low carbon fuels by 2035.  
The savings represented in rows 71/72/73 are the collective result of the policies on those rows, so should be treated as a single figure from three sets of individual fuel switching policies, and should not be summed together.</t>
  </si>
  <si>
    <t>2.3 </t>
  </si>
  <si>
    <t>2025-2027</t>
  </si>
  <si>
    <t>72 </t>
  </si>
  <si>
    <t>Industrial Fuel Switching - Hydrogen  </t>
  </si>
  <si>
    <t>We expect our ambition to achieve 50TWh of industrial fuel switching to low carbon fuels by 2035 primarily to be reached via switching from fossil fuels to electricity and hydrogen. Bioenergy is an additional fuel source that could enable carbon savings where other low carbon alternatives aren't available or through BECCS to generate negative emissions.  The split will depend on the availability, cost and technical feasibility of the various fuel switching options. 
Having published our response to the call for evidence on 'Enabling or requiring hydrogen-ready industrial boiler equipment’, we will sponsor the BSI to ensure that hydrogen-ready industrial-sized boiler equipment is covered by a Publicly Available Specification (PAS). This will help establish best practice for the production and installation of hydrogen ready equipment, designed to facilitate a switch to low carbon hydrogen. We will explore further measures to incentivise fuel switching through regulating out the use of unabated fossil fuels in industry. Measures under consideration include product regulation, environmental permitting, or a combination of the two. Any potential measures taken forward will be designed through consultation with relevant industries and stakeholders.  
The savings represented in rows 71/72/73 are the collective result of the policies on those rows, so should be treated as a single figure from three sets of individual fuel switching policies, and should not be summed together.</t>
  </si>
  <si>
    <t>2025-2027 </t>
  </si>
  <si>
    <t>73 </t>
  </si>
  <si>
    <t>Industrial Fuel Switching - Biomass  </t>
  </si>
  <si>
    <t>We expect our ambition to achieve 50TWh of industrial fuel switching to low carbon fuels by 2035 primarily to be reached via switching from fossil fuels to electricity and hydrogen. Bioenergy is an additional fuel source that could enable carbon savings where other low carbon alternatives aren't available or through BECCS to generate negative emissions.  The split will depend on the availability, cost and technical feasibility of the various fuel switching options. 
Having published our response to the call for evidence on 'Enabling or requiring hydrogen-ready industrial boiler equipment’, we will sponsor the BSI to ensure that hydrogen-ready industrial-sized boiler equipment is covered by a Publicly Available Specification (PAS). This will help establish best practice for the production and installation of hydrogen ready equipment, designed to facilitate a switch to low carbon hydrogen. We will explore further measures to incentivise fuel switching through regulating out the use of unabated fossil fuels in industry. Measures under consideration include product regulation, environmental permitting, or a combination of the two. Any potential measures taken forward will be designed through consultation with relevant industries and stakeholders.  
The savings represented in rows 71/72/73 are the collective result of the policies on those rows, so should be treated as a single figure from three sets of individual fuel switching policies, and should not be summed together.</t>
  </si>
  <si>
    <t>74 </t>
  </si>
  <si>
    <t>Industrial Resource Efficiency </t>
  </si>
  <si>
    <t>This is a proposal in an early stage of development, but government has recognised the importance of Industrial Resource Efficiency (RE) as a decarbonisation lever in HMG's Industrial Decarbonisation and Net Zero Strategies (2021). Research is underway to identify the full range of Industrial Resource Efficiency measures that, if implemented, could deliver against the modelled RE emissions savings in the Net Zero Pathway. We are supporting greater collaboration across government departments to accelerate and co-ordinate actions to encourage reuse, recycling, repair, remanufacture, and material substitution, supporting the development of new resource efficient business models.  </t>
  </si>
  <si>
    <t>1.2 </t>
  </si>
  <si>
    <t>5.6 </t>
  </si>
  <si>
    <t>7.0 </t>
  </si>
  <si>
    <t>75 </t>
  </si>
  <si>
    <t>Industrial Energy Efficiency </t>
  </si>
  <si>
    <t>This is a proposal in an early development stage that will look to tackle multiple barriers that businesses face to investing in energy efficiency measures with limited near term savings achieved through existing policies. This is in order to deliver wider HMG ambitions on Net Zero and energy security and the recently announced target to reduce total UK energy demand by 15% from 2021 levels by 2030. As part of this, we intend to launch a pilot which will offer advice, energy audits and grants to 4000 SMEs. The pilot will allow us to learn lessons and gather evidence to inform future policy making, and reduce energy use delivering bill savings.  </t>
  </si>
  <si>
    <t>2.8 </t>
  </si>
  <si>
    <t>2025-2026</t>
  </si>
  <si>
    <t>Non Domestic Energy Performance Certificate (EPC) - Private Rented Sector </t>
  </si>
  <si>
    <t>The government has consulted on proposals for the private rented sector and will publish the government response in due course. </t>
  </si>
  <si>
    <t>0.044 </t>
  </si>
  <si>
    <t>Late CB4 subject to consultation response</t>
  </si>
  <si>
    <t>77 </t>
  </si>
  <si>
    <t>Non Domestic Energy Performance Certificate (EPC) - Point of Purchase </t>
  </si>
  <si>
    <t>We will consider how we can further support greater energy efficiency in owner occupied commercial buildings. </t>
  </si>
  <si>
    <t>0.068 </t>
  </si>
  <si>
    <t>0.4 </t>
  </si>
  <si>
    <t xml:space="preserve">Late CB4 subject to consultation </t>
  </si>
  <si>
    <t>78 </t>
  </si>
  <si>
    <t>Phasing Out Fossil Fuels in Off Gas Grid Industrial Buildings  </t>
  </si>
  <si>
    <t>The government consulted on proposals in late 2021 and will publish the government response in due course.</t>
  </si>
  <si>
    <t>0.006 </t>
  </si>
  <si>
    <t>0.080 </t>
  </si>
  <si>
    <t>Late CB4, subject to consultation response</t>
  </si>
  <si>
    <t>79 </t>
  </si>
  <si>
    <t>Energy Saving Opportunity Scheme Improvements (Industrial Buildings) </t>
  </si>
  <si>
    <t>A mandatory energy assessment scheme for large UK industrial businesses’ energy use opportunities at least every four years, intended to identify practicable and cost-effective energy saving opportunities. ESOS is to be strengthened through the Energy Security Bill. The key changes are to strengthen requirements for audits and make them more standardised, to improve the quality of ESOS audits e.g. through better oversight of assessors and to require additional public disclosures from the audits.   We have also announced the introduction for the next ESOS phase a requirement for the audits to include a net zero element and are sponsoring new PAS standard. Through the consultation we also sought views on the potential expansion to a wider range of businesses and requiring mandatory implementation of recommendations, which we are considering as options for future phases of ESOS.   </t>
  </si>
  <si>
    <t>0.004 </t>
  </si>
  <si>
    <t>80 </t>
  </si>
  <si>
    <t>Phasing Out Fossil Fuel Systems in Non-Domestic Buildings on the Gas Grid (base high electrification scenario)</t>
  </si>
  <si>
    <t>There will be a need to phase out fossil fuel systems in non-domestic building on the gas grid. The policy is split across four lines to represent various options to electrify heat or deploy hydrogen. 
High electrification scenario: This is a modelled scenario for emission savings for policies to phase out fossil fuel heated systems in non-domestic buildings on the gas grid. There are a range of measures which would be subject to future consultation. For 2030 onwards, there are three different scenarios with involving a different balance of deploying hydrogen and electrification. This is because if more hydrogen heating is rolled out, then less electrification (i.e. fewer heat pumps) are required to achieve the same carbon savings. To capture the full picture, this policy should be captured with one of the scenario policies listed below.
- Assumes the deployment of little to no hydrogen, alongside heat pumps post 2030.
- Assumes the deployment of a "High" level of hydrogen alongside heat pumps post 2030.
- Assumes the deployment of a "Medium" level of hydrogen alongside heat pumps post 2030.
The non-traded emissions are the same in each scenario but the traded emissions and hydrogen demand will change. Hydrogen scenario is dependent on the domestic hydrogen scenario.</t>
  </si>
  <si>
    <t>81 </t>
  </si>
  <si>
    <t>Phasing Out Fossil Fuel Systems in Industrial Buildings on the Gas Grid (high electrification scenario) - in addition to the "base electrification scenario" </t>
  </si>
  <si>
    <t>There will be a need to phase out fossil fuel systems in industrial buildings on the gas grid. The policy is split across four lines to represent various options to electrify heat or deploy hydrogen. 
High electrification scenario: This represents early stage policies that to grow the heat pump market in industrial buildings on the gas grid to the extent that would be required in a high-electrification scenario (where hydrogen plays a limited or no role in heating). We will seek to grow the market and transition consumers, while continuing to follow natural replacement cycles to work with the grain of consumer behaviour. For industrial buildings, we could focus initially on key segments of the building stock, for example based on tenure or building use.  </t>
  </si>
  <si>
    <t>0.8 </t>
  </si>
  <si>
    <t>2030  </t>
  </si>
  <si>
    <t>82 </t>
  </si>
  <si>
    <t>Phasing Out Fossil Fuel Systems in Non-Domestic Buildings on the Gas Grid - "high hydrogen scenario" (in addition to the "base electrification scenario")</t>
  </si>
  <si>
    <t>There will be a need to phase out fossil fuel systems in non-domestic industrial buildings on the gas grid. The policy is split across four lines to represent various options to electrify heat or deploy hydrogen.
High hydrogen scenario: This represents early stage policies in a high hydrogen scenario would be taken in addition to base high electrification scenario measures to grow the heat pump market) in order to roll out hydrogen for heat to the extent required in a high hydrogen scenario. To note, a high hydrogen scenario would require chosen policy mechanisms to deliver a more extensive rollout of hydrogen for heat than in a medium hydrogen scenario.</t>
  </si>
  <si>
    <t>83 </t>
  </si>
  <si>
    <t>Phasing Out Fossil Fuel Systems in Non-Domestic Buildings on the Gas Grid - "medium hydrogen scenario" (in addition to the "base electrification scenario")</t>
  </si>
  <si>
    <t>There will be a need to phase out fossil fuel systems in non-domestic industrial buildings on the gas grid. The policy is split across four lines to represent various options to electrify heat or deploy hydrogen.
Medium hydrogen scenario: This represents early stage policies which in a medium hydrogen scenario would be taken in addition to the base electrification scenario above (measures to grow the heat pump market) in order to roll out hydrogen for heat to the extent required in a medium hydrogen scenario. To note, a medium hydrogen scenario would require chosen policy mechanisms to deliver a less extensive rollout of hydrogen for heat than in a high hydrogen scenario.
The non-traded emissions are the same in each scenario but the traded emissions and hydrogen demand will change. Hydrogen scenario is dependent on the domestic hydrogen scenario.</t>
  </si>
  <si>
    <t>84 </t>
  </si>
  <si>
    <t>85 </t>
  </si>
  <si>
    <t>0.083 </t>
  </si>
  <si>
    <t>0.5 </t>
  </si>
  <si>
    <t>86 </t>
  </si>
  <si>
    <t>Building Regulations - Part L Interim Uplift 2021 for Existing and New Non-Domestic buildings </t>
  </si>
  <si>
    <t>An uplift to the energy efficiency standards for non-domestic buildings was implemented in December 2021 and came into force in June 2022, delivered through changes to the Building Regulations and publication of statutory guidance.  </t>
  </si>
  <si>
    <t>-0.034 </t>
  </si>
  <si>
    <t>-0.060 </t>
  </si>
  <si>
    <t>-0.076 </t>
  </si>
  <si>
    <t>87 </t>
  </si>
  <si>
    <t>Phasing Out Fossil Fuels in Off Gas Grid Non-Domestic Buildings  </t>
  </si>
  <si>
    <t>0.012 </t>
  </si>
  <si>
    <t>0.081 </t>
  </si>
  <si>
    <t>Late CB4, subject to consultation response</t>
  </si>
  <si>
    <t>Energy Saving Opportunity Scheme Improvements (Buildings) </t>
  </si>
  <si>
    <t>A mandatory energy assessment scheme for large UK commercial businesses’ energy use opportunities at least every four years, intended to identify practicable and cost-effective energy saving opportunities. ESOS is to be strengthened through the Energy Security Bill. The key changes are to strengthen requirements for audits and make them more standardised, to improve the quality of ESOS audits e.g. through better oversight of assessors and to require additional public disclosures from the audits.   We have also announced the introduction for the next ESOS phase a requirement for the audits to include a net zero element and are sponsoring new PAS standard. Through the consultation we also sought views on the potential expansion to a wider range of businesses and requiring mandatory implementation of recommendations, which we are considering as options for future phases of ESOS.   </t>
  </si>
  <si>
    <t>0.046 </t>
  </si>
  <si>
    <t>0.031 </t>
  </si>
  <si>
    <t>89 </t>
  </si>
  <si>
    <t>Phasing Out Fossil Fuel Systems in Non-Domestic Buildings on the Gas Grid (base high electrification scenario) </t>
  </si>
  <si>
    <t xml:space="preserve">There will be a need to phase out fossil fuel systems in non-domestic building on the gas grid. The policy is split across four lines to represent various options to electrify heat or deploy hydrogen.  
High electrification scenario: This is a modelled scenario for emission savings for policies to phase out fossil fuel heated systems in non-domestic buildings on the gas grid. There are a range of measures which would be subject to future consultation. For 2030 onwards, there are three different scenarios with involving a different balance of deploying hydrogen and electrification. This is because if more hydrogen heating is rolled out, then less electrification (i.e. fewer heat pumps) are required to achieve the same carbon savings. To capture the full picture, this policy should be captured with one of the scenario policies listed below. 
- Assumes the deployment of little to no hydrogen, alongside heat pumps post 2030. 
- Assumes the deployment of a "High" level of hydrogen alongside heat pumps post 2030. 
- Assumes the deployment of a "Medium" level of hydrogen alongside heat pumps post 2030. 
The non-traded emissions are the same in each scenario but the traded emissions and hydrogen demand will change. Hydrogen scenario is dependent on the domestic hydrogen scenario. </t>
  </si>
  <si>
    <t>90 </t>
  </si>
  <si>
    <t>Phasing Out Fossil Fuel Systems in Non-Domestic Buildings on the Gas Grid (high electrification scenario) - in addition to the "base electrification scenario" </t>
  </si>
  <si>
    <t>There will be a need to phase out fossil fuel systems in non-domestic building on the gas grid. The policy is split across four lines to represent various options to electrify heat or deploy hydrogen. 
High electrification scenario: This represents early stage policies that to grow the heat pump market in non-domestic buildings on the gas grid to the extent that would be required in a high-electrification scenario (where hydrogen plays a limited or no role in heating). We will seek to grow the market and transition consumers, while continuing to follow natural replacement cycles to work with the grain of consumer behaviour. For non-domestic buildings, we could focus initially on key segments of the building stock, for example based on tenure or building use.  </t>
  </si>
  <si>
    <t>2.0 </t>
  </si>
  <si>
    <t>91 </t>
  </si>
  <si>
    <t>Phasing Out Fossil Fuel Systems in Non-Domestic Buildings on the Gas Grid - "high hydrogen scenario" (in addition to the "base electrification scenario") </t>
  </si>
  <si>
    <t>There will be a need to phase out fossil fuel systems in non-domestic building on the gas grid. The policy is split across four lines to represent various options to electrify heat or deploy hydrogen. 
High hydrogen scenario: This represents early stage policies in a high hydrogen scenario would be taken in addition to base high electrification scenario measures to grow the heat pump market) in order to roll out hydrogen for heat to the extent required in a high hydrogen scenario. To note, a high hydrogen scenario would require chosen policy mechanisms to deliver a more extensive rollout of hydrogen for heat than in a medium hydrogen scenario. </t>
  </si>
  <si>
    <t>1.8 </t>
  </si>
  <si>
    <t> 2030</t>
  </si>
  <si>
    <t>92 </t>
  </si>
  <si>
    <t>Phasing Out Fossil Fuel Systems in Non-Domestic Buildings on the Gas Grid - "medium hydrogen scenario" (in addition to the "base electrification scenario") </t>
  </si>
  <si>
    <t xml:space="preserve">There will be a need to phase out fossil fuel systems in non-domestic building on the gas grid. The policy is split across four lines to represent various options to electrify heat or deploy hydrogen. 
Medium hydrogen scenario: This represents early stage policies which in a medium hydrogen scenario would be taken in addition to the base electrification scenario above (measures to grow the heat pump market) in order to roll out hydrogen for heat to the extent required in a medium hydrogen scenario. To note, a medium hydrogen scenario would require chosen policy mechanisms to deliver a less extensive rollout of hydrogen for heat than in a high hydrogen scenario. 
The non-traded emissions are the same in each scenario but the traded emissions and hydrogen demand will change. Hydrogen scenario is dependent on the domestic hydrogen scenario. </t>
  </si>
  <si>
    <t>93 </t>
  </si>
  <si>
    <t>Private Rented Sector Minimum Energy Efficiency Regulations </t>
  </si>
  <si>
    <t>Proposals to strengthen the Minimum Energy Efficiency Standard Regulations for the domestic Private Rented Sector in England and Wales to EPC Band C by 2025 for new tenancies and 2028 for all tenancies. We will publish a summary of responses to the consultation on improving the energy performance of privately rented homes. Note: these savings reflect the consultation stage IA published in September 2020; the estimated carbon savings will be updated once final policy decisions have been made. </t>
  </si>
  <si>
    <t>1.4 </t>
  </si>
  <si>
    <t>1.3 </t>
  </si>
  <si>
    <t>2026 </t>
  </si>
  <si>
    <t>94 </t>
  </si>
  <si>
    <t>Regulations to Introduce Social Rented Sector Minimum Energy Efficiency Standards </t>
  </si>
  <si>
    <t>Early stage proposal to develop regulations to introduce Social Rented Sector (SRS) Minimum Energy Efficiency Standards (MEES), subject to consultation.  Following the 2020 Social Housing White Paper, the 2021 Heat and Buildings Strategy committed government to consider setting a new regulatory standard of EPC Band C for the social rented sector.  We have committed to begin the consultation process on a minimum energy efficiency standard for the social rental sector, within six months of the Social Housing Regulation Bill receiving Royal Assent. </t>
  </si>
  <si>
    <t>0.022 </t>
  </si>
  <si>
    <t>0.070 </t>
  </si>
  <si>
    <t>95 </t>
  </si>
  <si>
    <t>Improving Home Energy Performance through Lenders </t>
  </si>
  <si>
    <t>Take action following a government consultation on proposals for mortgage lenders to support homeowners to improve the energy performance of their properties. A government response will be published by the end of 2023. Note: these savings reflect the consultation stage IA published in November 2020; the estimated carbon savings will be updated once final policy decisions have been made. </t>
  </si>
  <si>
    <t>0.6 </t>
  </si>
  <si>
    <t>1.5 </t>
  </si>
  <si>
    <t>1.6 </t>
  </si>
  <si>
    <t>96 </t>
  </si>
  <si>
    <t>Phasing Out Fossil Fuels in Off Gas Grid Homes </t>
  </si>
  <si>
    <t xml:space="preserve">The government consulted on proposals in late 2021 and will publish the government response in due course. </t>
  </si>
  <si>
    <t>0.052 </t>
  </si>
  <si>
    <t>3.4 </t>
  </si>
  <si>
    <t>97 </t>
  </si>
  <si>
    <t>Future Homes Standard </t>
  </si>
  <si>
    <t>Regulations from 2025 through the Future Homes Standard to ensure all new homes are ready for net zero by having a high standard of energy efficiency and low carbon heating installed as standard. The technical detail is subject to consultation.  </t>
  </si>
  <si>
    <t>2025 </t>
  </si>
  <si>
    <t>98 </t>
  </si>
  <si>
    <t>Building Regulations - Part L new Domestic Interim Uplift </t>
  </si>
  <si>
    <t>Uplift to the energy efficiency standards for new domestic buildings, delivered through changes to the Building Regulations and publication of new statutory guidance.  The standard applies when certain building works take place. </t>
  </si>
  <si>
    <t>99 </t>
  </si>
  <si>
    <t>Building Regulations - Part L Interim Uplift 2021 for Existing Domestic  </t>
  </si>
  <si>
    <t>Uplift to the energy efficiency standards for existing domestic buildings, delivered through changes to the Building Regulations and publication of new statutory guidance.  </t>
  </si>
  <si>
    <t>0.054 </t>
  </si>
  <si>
    <t>100 </t>
  </si>
  <si>
    <t>Local Authority Delivery Scheme - Phase 3 </t>
  </si>
  <si>
    <t>LAD 3 to raise the energy efficiency of low income and low energy performance homes with a focus on energy performance certificate (EPC) ratings of E, F or G. LAD 3 allocated £286.8m to Local Authorities (2022-2023).  </t>
  </si>
  <si>
    <t>0.017 </t>
  </si>
  <si>
    <t>0.016 </t>
  </si>
  <si>
    <t>101 </t>
  </si>
  <si>
    <t>Home Upgrade Grant - Phase 1 </t>
  </si>
  <si>
    <t>Up to £218m of grant funding for local authorities to improve the energy performance and heating systems of low income households living off the gas grid in England (2022-2023). Will achieve carbon saving through energy demand reduction in homes and transition from fossil fuel to low carbon heating. Scheme in delivery.</t>
  </si>
  <si>
    <t>0.014 </t>
  </si>
  <si>
    <t>102 </t>
  </si>
  <si>
    <t>Home Upgrade Grant - Phase 2 </t>
  </si>
  <si>
    <t>Up to £630m in grant funding for local authorities to improve the energy performance and heating systems of low income households living off the gas grid in England (2023-2025). Will achieve carbon saving through energy demand reduction in homes and transition from fossil fuel to low carbon heating.  </t>
  </si>
  <si>
    <t>0.042 </t>
  </si>
  <si>
    <t>0.045 </t>
  </si>
  <si>
    <t>103 </t>
  </si>
  <si>
    <t>Home Upgrade Grant - Consumer Led Route (pilot) </t>
  </si>
  <si>
    <t>Up to £100m of funding for eligible consumers to improve the energy performance and heating systems of off gas grid homes in England. Importantly, it would use an assessment of household income in order to approve eligibility. Scheme is at the policy development stage and is anticipated to be launched in financial year 24/25. .  </t>
  </si>
  <si>
    <t>0.003 </t>
  </si>
  <si>
    <t>0.005 </t>
  </si>
  <si>
    <t>104 </t>
  </si>
  <si>
    <t>Great British Insulation </t>
  </si>
  <si>
    <t>The £1 billion Great British Insulation scheme (formerly ECO+) will see hundreds of thousands of homes across the country receive new home insulation, saving consumers around £310 a year. The Great British Insulation scheme will extend support to those in the least energy efficient homes in the lower Council Tax bands, as well as targeting the most vulnerable </t>
  </si>
  <si>
    <t>105 </t>
  </si>
  <si>
    <t>Social Housing Decarbonisation Fund - Wave 1 </t>
  </si>
  <si>
    <t>The government launched Wave 1 of the SHDF in August 2021. It has awarded around £179m of grant funding for delivery from 2022 into 2023, and will see energy performance improvements to up to 20,000 social housing properties. </t>
  </si>
  <si>
    <t>0.013 </t>
  </si>
  <si>
    <t>106 </t>
  </si>
  <si>
    <t>Social Housing Decarbonisation Fund - Wave 2 </t>
  </si>
  <si>
    <t>£800m has been committed for the SHDF as part of the 2021 Spending Review settlement. The Wave 2.1 competition, which closed on 18 November 2022, will look to allocate up to £800m of grant funding to support the installation of energy performance measures in social homes in England.  Successful projects are likely to be notified in March 2023. Delivery will continue until 2025.  </t>
  </si>
  <si>
    <t>0.041 </t>
  </si>
  <si>
    <t>107 </t>
  </si>
  <si>
    <t>Social Housing Decarbonisation Fund - Future Phases (Wave 3 &amp; 4) </t>
  </si>
  <si>
    <t>The funding will upgrade a significant amount of the social housing stock currently below EPC C up to that standard, delivering warmer and more energy-efficient homes, reducing carbon emissions and bills, and tackling fuel poverty as well as supporting green jobs. </t>
  </si>
  <si>
    <t>108 </t>
  </si>
  <si>
    <t>Clean Heat Market Mechanism </t>
  </si>
  <si>
    <t>A new market-based incentive for heating appliance manufacturers, similar to obligations in sectors such as low-emissions vehicles and renewable electricity generation, to support investment in increasing the proportion of low-carbon heating appliances installed relative to fossil fuel boilers over the years 2024 to 2028. </t>
  </si>
  <si>
    <t xml:space="preserve">Heat Network Market Framework </t>
  </si>
  <si>
    <t>The Heat Networks Regulation will use new primary legislation to appoint Ofgem as the heat network regulator in GB and the CCNI in NI. Under this system of regulation consumers will be given equivalent levels of protection to those on electricity and gas with new regulatory powers to ensure all consumers are treated fairly and networks are run to high standards. We will also help operators run their heat networks as cost-efficiently as possible, delivering further savings for consumers and government will have powers to regulate the carbon emissions of heat networks so that they meet their 2050 net-zero target. Finally, it will make it easier for investors to enter the sector and level the playing field with other utilities. </t>
  </si>
  <si>
    <t>0.064 </t>
  </si>
  <si>
    <t>110 </t>
  </si>
  <si>
    <t>Green Heat Networks Fund - Extension </t>
  </si>
  <si>
    <t>The Green Heat Network Fund (GHNF) is an existing capital grant support programme available for the development of new and existing low and zero-carbon heat networks within the current SR. This is a proposal to extend capital support to continue to grow the heat networks market. Carbon savings are achieved by displacing existing fossil fuel heating systems with heat networks supplied by low carbon sources which is achieved through competitive funding rounds and scheme design. </t>
  </si>
  <si>
    <t>111 </t>
  </si>
  <si>
    <t>Consumer information &amp; advice (former Simple Energy Advice)- Enhancement </t>
  </si>
  <si>
    <t>A “minimum viable product” one-stop shop where you can connect your EPC to your home and get bespoke advice on energy efficiency. The next stage will be to connect that advice to the government-funded schemes such as the Home Upgrade Grant and ECO. </t>
  </si>
  <si>
    <t>0.007 </t>
  </si>
  <si>
    <t>2023  </t>
  </si>
  <si>
    <t>112 </t>
  </si>
  <si>
    <t>Heat Network Zoning </t>
  </si>
  <si>
    <t>Through new powers in the Energy Bill, Heat Network Zoning will be introduced by no later than 2025. Zoning will involve the identification and designation of areas where heat networks are expected to be the lowest cost solution for decarbonising heat. Carbon savings are achieved by displacing existing fossil fuel heating systems with heat networks supplied by low carbon sources. </t>
  </si>
  <si>
    <t>113 </t>
  </si>
  <si>
    <t>Heat Network Efficiency Scheme - Main </t>
  </si>
  <si>
    <t xml:space="preserve">The Heat Network Efficiency Scheme (HNES) will provide grant funding to existing heat network projects in England and Wales, in order to address customer detriment and deliver network efficiency improvements. The scheme grant budget is £32m, with eight funding windows planned across 23/24 and 24/25. </t>
  </si>
  <si>
    <t>0.008 </t>
  </si>
  <si>
    <t>0.009 </t>
  </si>
  <si>
    <t>114 </t>
  </si>
  <si>
    <t xml:space="preserve"> Heat Network Efficiency Scheme - Extension </t>
  </si>
  <si>
    <t>The Heat Network Efficiency Scheme (HNES) is an existing capital support programme that supports performance improvements to existing heat networks or communal heating projects within the current Spending Review period. This is a proposal to extend capital support to continue to support performance improvements in future years, subject to future Spending Reviews.  </t>
  </si>
  <si>
    <t>0.002 </t>
  </si>
  <si>
    <t>115 </t>
  </si>
  <si>
    <t>Energy-related Product Standards - Minimum Energy Efficiency Standards for Domestic Cooking Appliances </t>
  </si>
  <si>
    <t>Ecodesign regulation to raise minimum energy performance standards for domestic cooking appliances (ovens and hobs) in order to phase out the worst performing appliances as the market towards more efficient and low carbon products, subject to consultation.  </t>
  </si>
  <si>
    <t>0.077 </t>
  </si>
  <si>
    <t>116 </t>
  </si>
  <si>
    <t>Energy-related Product Standards - Improved Information on Energy Labels including Lifetime Costs etc. (non-traded sector impact) </t>
  </si>
  <si>
    <t>Improved information about energy consumption of energy using products provided on energy labels in order to allow consumers to make informed purchases and buy the most energy efficient products. </t>
  </si>
  <si>
    <t>117 </t>
  </si>
  <si>
    <t>Energy-Related Product Standards - Minimum Energy Efficiency Standards for Non-Domestic Cooking Appliances </t>
  </si>
  <si>
    <t>Ecodesign regulation to introduce minimum energy performance standards for non domestic cooking appliances, subject to consultation. </t>
  </si>
  <si>
    <t>0.038 </t>
  </si>
  <si>
    <t>Second half of CB4 </t>
  </si>
  <si>
    <t>118 </t>
  </si>
  <si>
    <t>Energy-Related Product Standards </t>
  </si>
  <si>
    <t>Update to energy efficiency requirements and introduction of resource efficiency requirements for a range of products (starting with lighting and space heating appliances) following the work of the Energy-related Product Policy Framework, which identified a range of products with high potential for additional energy efficiency gains as well as other mitigation of other environmental impacts.  </t>
  </si>
  <si>
    <t>0.091 </t>
  </si>
  <si>
    <t>119 </t>
  </si>
  <si>
    <t>Boiler Efficiency Standards </t>
  </si>
  <si>
    <t>A package of measures to improve domestic gas boiler heating system efficiency. The policy is aimed at ensuring gas boilers are operating at their best after they have been fitted into homes, through a combination of energy saving technologies, better boiler product standards and supporting improved design and maintenance of heating distribution systems, following consultation in December 2022. This builds on the previous standards for domestic gas boilers, the Boiler Plus Standards, that were introduced in England in 2018.  </t>
  </si>
  <si>
    <t>120 </t>
  </si>
  <si>
    <t>Gasification Biomethane to the Grid </t>
  </si>
  <si>
    <t>Drive forward commercial-scale gasification given its potential for biomethane production. The proposal is at an early stage of policy development and would be subject to consultation.  </t>
  </si>
  <si>
    <t>121 </t>
  </si>
  <si>
    <t>Biomethane -  Future Support </t>
  </si>
  <si>
    <t>Create a policy framework to deliver increased production of biomethane and associated carbon savings, subject to consultation. This will follow the current Green Gas Support Scheme (GGSS) and increase the amount of biomethane injected into the gas grid. </t>
  </si>
  <si>
    <t>0.010 </t>
  </si>
  <si>
    <t>122 </t>
  </si>
  <si>
    <t>Public Sector Decarbonisation Scheme - Future Phases </t>
  </si>
  <si>
    <t>Future phases of the PSDS scheme, with the aim of reducing direct emissions from public sector buildings by 75% by 2037. Mechanism for delivery is a 2021-2032 grant scheme for Public Sector Organisations to decarbonise their heat and install energy efficiency measures.  </t>
  </si>
  <si>
    <t>5.0 </t>
  </si>
  <si>
    <t>123 </t>
  </si>
  <si>
    <t>Additional Retrofit Heat Pump Installations (2029 to 2037)- "High Electrification" Scenario Only </t>
  </si>
  <si>
    <t>Part of the ‘high electrification’ pathway, requiring an increase in heat pump installations.  
Drive forward mechanisms to increase the retrofitting of existing properties. Delivery mechanisms under consideration include capital schemes to support consumers, regulation to better incentivise industry and other methods of building the supply chain for heat pump manufacturing and installation.  </t>
  </si>
  <si>
    <t>15.4 </t>
  </si>
  <si>
    <t>2029 </t>
  </si>
  <si>
    <t>124 </t>
  </si>
  <si>
    <t>Hydrogen Heating Deployment - "High Hydrogen" Scenario Only </t>
  </si>
  <si>
    <t>Part of the "high hydrogen"  scenario in which hydrogen makes up a large proportion of the mix of clean heat technology.   
The gas grid could be converted to handle hydrogen for heat (domestic &amp; non-domestic) required in high hydrogen scenario, in order for hydrogen heating to contribute to the replacement of the incumbent technology of natural gas for heating to deliver carbon savings.  </t>
  </si>
  <si>
    <t>9.0 </t>
  </si>
  <si>
    <t>2030 </t>
  </si>
  <si>
    <t>125 </t>
  </si>
  <si>
    <t>Additional On Gas Grid Heat Pumps (2029 to 2037) - "High Hydrogen" Scenario Only </t>
  </si>
  <si>
    <t>Part of the "high hydrogen" scenario in which hydrogen makes up a large proportion of the mix of clean heat technology.  
For all hydrogen scenario policies: The deployment of heat pumps beyond 2028 will depend on wider commercial factors such as the cost of heat pumps (both their upfront costs and running costs) and the successful commercialisation of hydrogen to heat buildings - as well as continued government action through a range of measures. Heat pump deployment is lower in a scenario of greater hydrogen uptake. Government is planning to take a strategic decision on the role of hydrogen heating in 2026. </t>
  </si>
  <si>
    <t> 2.6</t>
  </si>
  <si>
    <t>126 </t>
  </si>
  <si>
    <t>Hydrogen heating deployment - "Medium Hydrogen" Scenario Only </t>
  </si>
  <si>
    <t>Part of the "medium hydrogen" scenario in which hydrogen makes up a medium proportion of the mix of clean heat technology.  
Convert the gas grid to handle hydrogen for heat (domestic &amp; non-domestic) required in medium hydrogen scenario, in order for hydrogen heating to contribute to the replacement of the incumbent technology of natural gas for heating to deliver carbon savings.  </t>
  </si>
  <si>
    <t>127 </t>
  </si>
  <si>
    <t>Additional On Gas Grid Heat Pumps (2029 to 2037) - "Medium Hydrogen" Scenario Only </t>
  </si>
  <si>
    <t>Part of the "medium hydrogen" scenario in which hydrogen makes up a medium proportion of the mix of clean heat technology.  </t>
  </si>
  <si>
    <t>128 </t>
  </si>
  <si>
    <t>Domestic Transport </t>
  </si>
  <si>
    <t>Accelerated Transition to Zero Emission Cars </t>
  </si>
  <si>
    <t>The zero emissions vehicle (ZEV) mandate will set targets for a percentage of manufacturers’ new car sales to be zero emission each year from 2024; alongside regulations that will require non-ZEV emissions to not worsen.  </t>
  </si>
  <si>
    <t>16.0 </t>
  </si>
  <si>
    <t>129 </t>
  </si>
  <si>
    <t>Accelerated Transition to Zero Emission Vans </t>
  </si>
  <si>
    <t>The ZEV mandate will set targets for a percentage of manufacturers’ new van sales to be zero emission each year from 2024; alongside regulations that will require non-ZEV emissions to not worsen.  </t>
  </si>
  <si>
    <t>3.5 </t>
  </si>
  <si>
    <t>7.4 </t>
  </si>
  <si>
    <t>130 </t>
  </si>
  <si>
    <t>Accelerated Transition to Zero Emission Medium- and Heavy-Goods Vehicles (MHGVs) </t>
  </si>
  <si>
    <t>The policy comprises a range of measures to support UK road freight’s transition to net zero, including removing barriers to the uptake of zero emission medium and heavy goods vehicles, the Zero Emission Road Freight Demonstrator programme, financial incentives, and updating and introducing MHGV regulation aimed at delivering the 2035 phase out date for the sale of new, non-zero emission MHGVs 26 tonnes and under, and increased support for uptake in the interim. </t>
  </si>
  <si>
    <t>5.4 </t>
  </si>
  <si>
    <t>131 </t>
  </si>
  <si>
    <t>Accelerated Transition to Zero Emission Buses (ZEBs), Coaches and Minibuses </t>
  </si>
  <si>
    <t>The policy comprises a range of funding measures to support the ZEB markets, and policy/regulation to ensure in-scope zero emission vehicles are deployed at pace. Funding includes that delivered through the ZEB Regional Area Scheme and the All-Electric Bus City initiative. Following a consultation in Spring 2022, government will announce an end date for the sale of new non ZEBs in due course. Take further action following recent calls for evidence on the decarbonisation of coaches and minibuses. </t>
  </si>
  <si>
    <t>-0.001 </t>
  </si>
  <si>
    <t>132 </t>
  </si>
  <si>
    <t>Accelerated Transition to Zero Emission L-Category Vehicles </t>
  </si>
  <si>
    <t>End the sale of new non-zero emission light-powered two, three and four wheeled (L-category) vehicles following government consultation held in 2022. </t>
  </si>
  <si>
    <t>0.039 </t>
  </si>
  <si>
    <t>133 </t>
  </si>
  <si>
    <t>Accelerating fleet turnover </t>
  </si>
  <si>
    <t>This proposal requires further development. There are a number of potential national and local policy levers that could encourage vehicle owners to move towards cleaner vehicles faster than currently anticipated should this be required to stay on track to meet carbon budget obligations.</t>
  </si>
  <si>
    <t>2.6 </t>
  </si>
  <si>
    <t>134 </t>
  </si>
  <si>
    <t>Efficiency improvements to ICEV new sales and plug-in hybrid electric vehicle (PHEV) fleet</t>
  </si>
  <si>
    <t>This proposal requires further development. PHEV performance could be improved through targeted technological improvements and changes in real-world use. We will consider different levers that could bring about such improvements, should this be required to stay on track to meet carbon budget obligations. Current projections assume limited improvements in the CO2 performance of internal combustion engine vehicles in the period of the ZEV mandate. Policy measures could be developed to incentivise consumers to opt for more fuel efficient (and lower CO2) petrol and diesel vehicles during this period. </t>
  </si>
  <si>
    <t>135 </t>
  </si>
  <si>
    <t>Increasing average road vehicle occupancy </t>
  </si>
  <si>
    <t>This proposal requires further development. We will consider measures that could reverse recent trends in declining average road vehicle occupancy, bringing the UK more in line with comparable countries and reducing overall vehicle miles travelled, should this be required to stay on track to meet carbon budget obligations.</t>
  </si>
  <si>
    <t>136 </t>
  </si>
  <si>
    <t>HGV and van logistics </t>
  </si>
  <si>
    <t>This proposal requires further development. We will consider ensuring more support is available for HGV and van drivers to reduce total fuel used by HGV fleets, should this be required to stay on track to meet carbon budget obligations.</t>
  </si>
  <si>
    <t>137 </t>
  </si>
  <si>
    <t>Greater decarbonisation of the rail network </t>
  </si>
  <si>
    <t>This proposal requires further development. We will consider decarbonisation of the rail network beyond currently funded electrification schemes through additional electrification and deployment of alternative traction trains, should this be required to stay on track to meet carbon budget obligations and subject to future Spending Reviews. </t>
  </si>
  <si>
    <t>0.058 </t>
  </si>
  <si>
    <t>138 </t>
  </si>
  <si>
    <t>Reduced Use of Urea and Liquid Petroleum Gas </t>
  </si>
  <si>
    <t>This policy is not additional - these emissions savings result from other measures indirectly reducing the use of urea and liquid petroleum gas in road vehicles.    </t>
  </si>
  <si>
    <t>0.036 </t>
  </si>
  <si>
    <t>139 </t>
  </si>
  <si>
    <t>Domestic Aviation Decarbonisation </t>
  </si>
  <si>
    <t>Domestic aviation policy aligned with policy for international aviation, including rapid scale up of the use of Sustainable Aviation Fuels, introduction of zero emission aircraft from 2035, continued improvements in efficiencies of our airspace, aircraft and airports and carbon pricing. (See International Aviation section for more detail.) </t>
  </si>
  <si>
    <t>0.029 </t>
  </si>
  <si>
    <t>0.093 </t>
  </si>
  <si>
    <t>140 </t>
  </si>
  <si>
    <t>High Annual Investment in Cycling and Walking Infrastructure and Policy </t>
  </si>
  <si>
    <t>The second statutory Cycling and Walking Investment Strategy (CWIS2) and the government's Gear Change Plan include delivery of a range of capital and revenue funded projects to enable more cycling and walking in line with the July 2021 Transport Decarbonisation Plan commitment to 'deliver a world-class cycling and walking network in England by 2040’.   </t>
  </si>
  <si>
    <t>2020 </t>
  </si>
  <si>
    <t>141 </t>
  </si>
  <si>
    <t>Maritime Decarbonisation Across Vessels and Ports </t>
  </si>
  <si>
    <t>The ‘Course to Zero’ consultation will inform development of indicative decarbonisation targets and policy interventions. We have consulted on expanding the UK ETS to domestic shipping and will publish a government response in due course. R&amp;D funding is being delivered through the £206m UK Shipping Office for Reducing Emissions (UK SHORE) programme, including the Clean Maritime Demonstration Competition and the Zero Emission Vessels and Infrastructure (ZEVI) competition.  </t>
  </si>
  <si>
    <t>0.020 </t>
  </si>
  <si>
    <t>142 </t>
  </si>
  <si>
    <t>Rail Electrification Schemes </t>
  </si>
  <si>
    <t>This policy includes electrification of the Transpennine Route Upgrade (due for completion 2036-41), the Midland Mainline to Sheffield and Derby (completion date TBC), and the Wigan-Bolton line (due for completion 2024).   </t>
  </si>
  <si>
    <t>0.071 </t>
  </si>
  <si>
    <t>143 </t>
  </si>
  <si>
    <t>IAS </t>
  </si>
  <si>
    <t>International Maritime Decarbonisation </t>
  </si>
  <si>
    <t>Pursue the ambitious emission reduction strategy and targets agreed at the International Maritime Organization (IMO) in 2018. The government is playing a leading role in calling for even greater ambition during negotiations at the IMO.   </t>
  </si>
  <si>
    <t>0.047 </t>
  </si>
  <si>
    <t>3.2 </t>
  </si>
  <si>
    <t>144 </t>
  </si>
  <si>
    <t>Aircraft Support Vehicle Decarbonisation </t>
  </si>
  <si>
    <t>This policy is not additional but is linked to delivery of the government's target for airport operations in England to be zero emission by 2040. </t>
  </si>
  <si>
    <t>145 </t>
  </si>
  <si>
    <t>Increasing the Take Up of Sustainable Aviation Fuels </t>
  </si>
  <si>
    <t>Promote the rapid scaling up of Sustainable Aviation Fuels (SAFs) in the aviation sector, in line with the high ambition scenario detailed in the Jet Zero Strategy, through the introduction of a SAF mandate. This policy will be supported by measures such as the £165m Advanced Fuels Fund and ongoing discussions with industry on action to tackle barriers to the production and use of SAF..   </t>
  </si>
  <si>
    <t>3.8 </t>
  </si>
  <si>
    <t>146 </t>
  </si>
  <si>
    <t>Zero Emission Flight (ZEF) from 2035 </t>
  </si>
  <si>
    <t>Introduction of zero emission aircraft from 2035 in line with the high ambition scenario detailed in the Jet Zero Strategy. Government is promoting development of ultra-low and zero emission technologies through its funding to the Aerospace Technology Institute Programme. </t>
  </si>
  <si>
    <t> 0.000</t>
  </si>
  <si>
    <t>2035 </t>
  </si>
  <si>
    <t>147 </t>
  </si>
  <si>
    <t>High Fuel Efficiency Savings in Operational Aircraft </t>
  </si>
  <si>
    <t>Promote continued improvements in efficiencies of airspace, aircraft and airports as set out in the Jet Zero Strategy. Government is providing funding to support airspace modernisation and is promoting development of ultra-efficient aircraft technologies through its funding to the Aerospace Technology Institute Programme. </t>
  </si>
  <si>
    <t>-0.003 </t>
  </si>
  <si>
    <t>148 </t>
  </si>
  <si>
    <t>Carbon Pricing in Aviation </t>
  </si>
  <si>
    <t>Introduce carbon pricing through the UK Emissions Trading Scheme and Carbon Offsetting Reduction Scheme for International Aviation (CORSIA) to incentivise in-sector reduction of emissions (e.g. through fuel efficiency, uptake of sustainable aviation fuels and zero emission flight). Carbon pricing assumptions in line with the high ambition scenario in the Jet Zero Strategy.   </t>
  </si>
  <si>
    <t>2036 </t>
  </si>
  <si>
    <t>149 </t>
  </si>
  <si>
    <t>Increase feed analysis and use of precision feeding to not exceed animal requirements. </t>
  </si>
  <si>
    <t>Precision feeding involves the assessment of animal feed to ensure the composition and volume of feed meets, but does not exceed, animal requirements. This can reduce emissions and emissions intensity by maximising feed utilisation, stabilising fermentation in the stomach, improving animal health, and minimising nutrient excretion in manure. It is expected that industry adoption of precision feeding will increase as a market-led take up of precision feeding is already occurring. The AIC (Agricultural Industries Confederation) maintains a register of accredited feed nutritionists to facilitate this by providing technical advice on best feeding practice. In addition, precision mixing machinery is available for the preparation of mixed rations. The role of government is in supporting and accelerating the take up of precision feeding. The government will provide funding under the Farming Innovation Programme, which could support the development of technology related to precision feeding, </t>
  </si>
  <si>
    <t>0.00186 </t>
  </si>
  <si>
    <t>0.01020 </t>
  </si>
  <si>
    <t>0.02815 </t>
  </si>
  <si>
    <t>150 </t>
  </si>
  <si>
    <t>Use of methane suppressing feed products (e.g. 3NOP, nitrate additives) to reduce methane emissions from livestock.   </t>
  </si>
  <si>
    <t>Methane-suppressing feed products (for example 3NOP, nitrate additives) within feed rations to reduce the amount of methane produced by ruminant livestock (e.g. cattle).  Food Standard Agency (FSA) and Food Standards Scotland (FSS) are responsible for the authorisation process of feed additives in Great Britain. We will continue to work with the FSA and FSS, industry and the sector to explore suitable policy options to encourage rapid and extensive uptake of methane suppressing feed products with proven safety and efficacy, including exploring mandating methane suppressing feed products in compound feed for cattle in England. We have already published research on these products and recently ran a call for evidence on methane suppressing feed products to better understand the opportunities and challenges associated with their use. This will inform our next steps to encourage the extensive update of methane supressing feed products.  </t>
  </si>
  <si>
    <t>151 </t>
  </si>
  <si>
    <t>Use of conventional breeding practices (not genomics or gene editing) to breed cattle that have reduced emissions.   </t>
  </si>
  <si>
    <t>Using conventional production focussed breeding metrics such as Estimated Breeding Value (EBV – which do not require gene editing or genetic modification) reduces  emissions intensity in cattle, without compromising welfare or fertility. This process allows the identification of desirable genetic effects in individuals and enables cattle to be bred with lower rates of methane production.    Continuing market-led uptake from farmers is expected. Ongoing research and development to improve breeding metric and measures such as funded annual animal health and welfare visits (to support improved fertility and reproduction rates) are expected to support that uptake.   </t>
  </si>
  <si>
    <t>0.01117 </t>
  </si>
  <si>
    <t>0.04487 </t>
  </si>
  <si>
    <t>152 </t>
  </si>
  <si>
    <t>Increased milking frequency (using robotic milking systems not hormones). </t>
  </si>
  <si>
    <t>Funding provided through Farming Investment Fund can help facilitate an increase in the rate of milk production, without the use of hormones, by moving from milking twice a day to three times a day, such as by supporting farmers to install robotic milking parlours and make changes to stock management (e.g., keeping cattle closer to the milking parlour).   </t>
  </si>
  <si>
    <t>0.00726 </t>
  </si>
  <si>
    <t>0.02707 </t>
  </si>
  <si>
    <t>0.07093 </t>
  </si>
  <si>
    <t>153 </t>
  </si>
  <si>
    <t>Multi-purpose breeds or multi-use of cows - (milk, calves and meat).   </t>
  </si>
  <si>
    <t>Monitor current market-led initiatives to increase integration of beef and dairy production chains (via dual purpose breeds or increasing use of diary/beef cross calves) explore government’s potential role and policy options to support delivery of this measure should the market-led response not meet the required uptake levels or emissions savings.       </t>
  </si>
  <si>
    <t>0.06434 </t>
  </si>
  <si>
    <t>154 </t>
  </si>
  <si>
    <t>Reducing emissions from cattle by improving animal health, delivered through tackling endemic disease. </t>
  </si>
  <si>
    <t>This measure is part of Defra’s Animal Health and Welfare Pathway (launched in 2022 to support the gradual and continual improvement in farm animal health and welfare) and will be delivered through the in-development disease eradication programme focusing on Bovine Viral Diarrhoea (BVD) in England.   Testing for BVD is also part of the recently launched Sustainable Farming Incentive Annual Health and Welfare Review which is the first step on the Pathway to improving the health of cattle herds across England. </t>
  </si>
  <si>
    <t>0.02945 </t>
  </si>
  <si>
    <t>155 </t>
  </si>
  <si>
    <t>Reducing emissions from sheep by improving animal health, delivered through tackling endemic diseases. </t>
  </si>
  <si>
    <t>This measure is part of Defra’s Animal Health and Welfare Pathway (launched in 2022 to support the gradual and continual improvement in farm animal health and welfare) and will be delivered through the in-development disease reduction programme focusing on a range of diseases and conditions in sheep in England. Improving health of sheep can reduce emissions intensity by improving the efficiency of livestock production, through improved  fertility, reducing mortality and morbidity. The recently launched Sustainable Farming Incentive Annual Health and Welfare Review will also improve sheep health by providing funding to test the effectiveness of worming treatments.   </t>
  </si>
  <si>
    <t>0.00591 </t>
  </si>
  <si>
    <t>0.02260 </t>
  </si>
  <si>
    <t>0.06066 </t>
  </si>
  <si>
    <t>156 </t>
  </si>
  <si>
    <t>Using genetic testing (genomic tools) to develop improved livestock breeding goals and deliver permanent low emissions traits.       </t>
  </si>
  <si>
    <t>The measure involves improving breeding, using genetic testing (genomic tools), to ensure that breeding goals involve some low carbon traits. The measure involves farmers collecting performance information on the individual animals and genetic testing and feeding back this information to help with breeding goal development (the goals include lower methane emissions).  Competitions in Defra’s Farming Innovation Programme (FIP) are developing this measure ahead of further refinement of policy measures.  NB. This measure shows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</si>
  <si>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0.00019 </t>
  </si>
  <si>
    <t>0.00082 </t>
  </si>
  <si>
    <t>0.00339 </t>
  </si>
  <si>
    <t>157 </t>
  </si>
  <si>
    <t>Covering slurry tanks with a retrofitted, permeable cover. </t>
  </si>
  <si>
    <t>Regulations to mandate retrofitting slurry tanks with a permeable cover will reduce both methane and ammonia emissions, subject to consultation. In the short term, focus is on improving compliance and supporting take up through e.g., Countryside Stewardship slurry grants. NB. This measure provides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</si>
  <si>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0.00003 </t>
  </si>
  <si>
    <t>0.00015 </t>
  </si>
  <si>
    <t>0.00043 </t>
  </si>
  <si>
    <t>158 </t>
  </si>
  <si>
    <t>Covering slurry tanks with a retrofitted, impermeable cover.   </t>
  </si>
  <si>
    <t>Regulations to mandate retrofitting slurry tanks with an impermeable cover to reduce both methane and ammonia emissions. In the short term, focus is on improving compliance and supporting take up through e.g. grants provided through Farming Investment Fund Slurry Infrastructure Grant and Countryside Stewardship capital grants for slurry stores. NB. This measure provides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</si>
  <si>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0.00991 </t>
  </si>
  <si>
    <t>0.05521 </t>
  </si>
  <si>
    <t>159 </t>
  </si>
  <si>
    <t>Analyse manure prior to application to match crop requirements. </t>
  </si>
  <si>
    <t> Analysing the nitrogen content of slurry, prior to application on crops and grassland, can improve nutrient management, ensuring nitrogen applications do not exceed crop requirements to minimise emissions of nitrous oxide (N2O). Increasing industry adoption is expected as part of a market-led take up of precision farming that is already occurring. Government will   work with industry to identify the most appropriate mechanisms for change. We expect the Sustainable Farming Incentive (nutrient management standard) to contribute indirectly to this outcome. </t>
  </si>
  <si>
    <t>0.00008 </t>
  </si>
  <si>
    <t>0.00032 </t>
  </si>
  <si>
    <t>0.00096 </t>
  </si>
  <si>
    <t>160 </t>
  </si>
  <si>
    <t>Integrating grass/herbal leys in rotation in arable systems.   </t>
  </si>
  <si>
    <t>Leys are temporary grasslands made up of legume, grass and herb species. Diversification of arable cropping systems with grass/herbal leys can increase the positive effects of rotation practices. This measure reduces greenhouse gas emissions and emissions intensity by improving soil organic matter leading to positive impacts on crop yield, soil structure, resistance to erosion losses and could reduce nitrogen fertilizer application. Grass leys are also likely to reduce nitrogen leaching from the soil. This is included in the Sustainable Farming Incentive SFI (soils standards for SFI 2022).  Once land is entered into the standard, the government will pay for the integration of multi-species cover crops including a mix of legume, grass and herb species. NB. This measure provides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</si>
  <si>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0.00306 </t>
  </si>
  <si>
    <t>0.01310 </t>
  </si>
  <si>
    <t>0.04779 </t>
  </si>
  <si>
    <t>161 </t>
  </si>
  <si>
    <t>Avoiding use of Nitrogen in excess through the development of an agronomist led nutrient management plan.   </t>
  </si>
  <si>
    <t>Support the use of nutrient management plans and manure management plans across the farming sector.  To optimise the use of nitrogen and avoid excess application. Positive impacts include reduced Greenhouse Gas emissions from synthetic fertilisers and reduced energy use and leaching of nitrogen from the soil.  This is included in the Sustainable Farming Incentive SFI (soils standards for SFI 2022, nutrients standard for 2023, and low/no input grassland standard for 2023) and is also partially covered by the Farming Rules for Water and Nitrate Vulnerable Zones regulations.   </t>
  </si>
  <si>
    <t>0.00144 </t>
  </si>
  <si>
    <t>0.00779 </t>
  </si>
  <si>
    <t>0.02102 </t>
  </si>
  <si>
    <t>162 </t>
  </si>
  <si>
    <t>Improved crop health through improved pest and disease control practices. </t>
  </si>
  <si>
    <t>Support improved crop health to increase yield quality and reduce yield losses, through the Sustainable Farming Incentive Integrated Pest Management actions and the Farming Innovation Programme. This reduces emissions through a reduced need for control agents, such as pesticides, and activities such as fuel used during pesticide application.    </t>
  </si>
  <si>
    <t>0.00035 </t>
  </si>
  <si>
    <t>0.00140 </t>
  </si>
  <si>
    <t>0.00433 </t>
  </si>
  <si>
    <t>163 </t>
  </si>
  <si>
    <t>Improved farm fuel and energy efficiency.   </t>
  </si>
  <si>
    <t>Support reductions in farm non-traded carbon dioxide (CO2) emissions from motive power, pumps and drives. Actions include, amongst others, the use of minimum till, which can cultivate the land using mechanical measures other than ploughing to reduce soil disturbance, and the use of no till, which uses direct drilling methods instead of cultivation machinery, thereby reducing fuel emissions.   
Currently competitions in the Farming Innovation Programme (FIP) are developing this technology and equipment (for example electrified tractors and utility vehicles, the use of robots and low energy motors) and the Farming Investment Fund (FIF) is providing grants towards the purchase of relevant equipment. </t>
  </si>
  <si>
    <t>164 </t>
  </si>
  <si>
    <t>Biological fixation of nitrogen on grassland using grass-legume mixtures.     </t>
  </si>
  <si>
    <t>Increasing the inclusion of clover into pasture areas and ensuring the proportion of clover in the mixed grassland to at least 20%. Clover captures atmospheric nitrogen which is made available to pasture, reducing mineral fertiliser  requirements and associated nitrous oxide (N2O) emissions.  We are already seeing farmer led movement to more biological and on farm solutions to nutrients.  Government will accelerate wider adoption by funding these actions through the Sustainable Farming Incentive (soils standards for SFI 2022 nutrients standard for SFI 2023) and Countryside Stewardship (GS4 Legume and herb-rich swards).   We have conducted done co-design pilots, tests and trials with more than 5,000 farmers and other people, plus several stakeholder organisations since 2019. We plan to continue this in 2023. We’ve also created a single landing page on GOV.UK on funding for farmers. </t>
  </si>
  <si>
    <t>0.02198 </t>
  </si>
  <si>
    <t>165 </t>
  </si>
  <si>
    <t>Reseeding temporary pasture/forage crops with high sugar grass varieties.   </t>
  </si>
  <si>
    <t>Reseeding temporary pasture/forage crops with high sugar grass varieties.  High sugar grasses have the potential to increase livestock’s nitrogen usage efficiency. This reduces nitrogen lost though livestock urine and subsequent emissions to the environment.   Government is considering the role in, and options for encouraging the reseeding of temporary pasture/ forage crops with high sugar grass varieties. </t>
  </si>
  <si>
    <t>0.00337 </t>
  </si>
  <si>
    <t>0.01856 </t>
  </si>
  <si>
    <t>0.05139 </t>
  </si>
  <si>
    <t>166 </t>
  </si>
  <si>
    <t>Use of plant biostimulants to promote growth and reduce emissions.   </t>
  </si>
  <si>
    <t>Use of plant biostimulants to promote growth and reduce emissions.  Plant biostimulants are plant or soil additives that contain substances (microbial and non-microbial) that stimulate natural plant processes and can reduce greenhouse gas emissions intensity by increasing yield. Biostimulants may offer these productivity and resilience gains by enhancing nutrient uptake, nutrient efficiency, tolerance to environmental stress and crop quality.  Regulation is in development to set consistent products standards.    The evidence on the efficacy of Biostimulants is mixed, and so further research is required to allow for it to be integrated into the Sustainable Farming Incentive. Defra’s Farming Innovation Programme (FIP) and agri-food evidence programme are developing evidence on novel fertilising products. NB. This measure shows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</si>
  <si>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0.00037 </t>
  </si>
  <si>
    <t>0.00152 </t>
  </si>
  <si>
    <t> Use of nitrification Inhibitors (chemical additives to fertilisers) to reduce nitrous oxide emissions. </t>
  </si>
  <si>
    <t>Nitrification inhibitors are chemical additives that inhibit or delay biochemical processes that give rise to Greenhouse Gas emissions from fertiliser breakdown. Evidence is not yet robust enough on the case for direct government intervention. While nitrification inhibitors are currently available on the market, further research and evidence is needed for example on impacts and application rates. Defra’s Farming Innovation Programme (FIP) and agri-food evidence programme are developing evidence on novel fertilising products to inform future policy and regulation development.    </t>
  </si>
  <si>
    <t>0.00646 </t>
  </si>
  <si>
    <t>0.02564 </t>
  </si>
  <si>
    <t>0.07833 </t>
  </si>
  <si>
    <t>168 </t>
  </si>
  <si>
    <t>Reversing, reducing and preventing surface and subsoil soil compaction. </t>
  </si>
  <si>
    <t>Promote reducing and remediating surface and subsoil compaction through the Sustainable Farming Initiative SFI and soil health measures in the Environmental Improvement Plan, alongside regulatory impacts from initiatives such as Farming Rules for Water. Compaction compromises the movement of the movement of air, water and nutrients within soil which can reduce crop yields and increase emissions.  </t>
  </si>
  <si>
    <t>0.02238 </t>
  </si>
  <si>
    <t>0.09603 </t>
  </si>
  <si>
    <t>169 </t>
  </si>
  <si>
    <t>Improving/renovating land drainage on mineral soils (where drainage is poor).   </t>
  </si>
  <si>
    <t>Produce guidance on improving and renovating current land drainage (where drainage is poor) to improve crop yield and reduce Nitrous oxide (N2O) emissions.    </t>
  </si>
  <si>
    <t>0.00108 </t>
  </si>
  <si>
    <t>0.00447 </t>
  </si>
  <si>
    <t>0.01473 </t>
  </si>
  <si>
    <t>170 </t>
  </si>
  <si>
    <t>Precision Farming (arable/grassland) using machine guidance and other technologies to control and adjust fertiliser application.   </t>
  </si>
  <si>
    <t>Support and accelerate the use of machine guidance (MG) and variable rate nitrogen application technologies (VRNT) in arable and temporary grassland field operations to help farmers reduce overlaps/avoids gaps and adjust the application rate of fertiliser to match need better in that precise location within the field in order to reduce Nitrous oxide (N2O) emissions.  Funding is available for technology and equipment to facilitate this measure through the Farming Investment Fund and new innovations are being supported through the Farming Innovation Programme.   </t>
  </si>
  <si>
    <t>0.00559 </t>
  </si>
  <si>
    <t>0.06084 </t>
  </si>
  <si>
    <t>171 </t>
  </si>
  <si>
    <t>Maintain a soil pH that is optimum for crop or grass growth (e.g., liming).   </t>
  </si>
  <si>
    <t>Support and accelerate adoption of soil analysis for pH and carrying out soil liming (application of magnesium or calcium rich materials to soils) on arable grassland. The application of lime improves the soil pH on land which is below the optimal pH for crop or grass growth. This allows more carbon to be captured below ground through improved productivity and efficient use of nutrients from the soil.    This is included in SFI soils standards for 2022, moorland standard for 2022, and nutrients standard for 2023.    </t>
  </si>
  <si>
    <t>0.02316 </t>
  </si>
  <si>
    <t>172 </t>
  </si>
  <si>
    <t>Cultivating common crop varieties that have better nutrient uptake.     </t>
  </si>
  <si>
    <t>Support and accelerate the adoption of the cultivation of varieties of already common crops in the UK which use nitrogen more efficiently, reducing Nitrous oxide (N2O) emissions.  Competitions in Farming Innovation Programme (FIP) are developing this technology and equipment. In addition, Defra’s Genetic Improvement Networks (GINs) aim to improve the main UK crops by identifying genetic traits to improve their productivity, sustainability and resilience. Ongoing work in the Wheat GIN, including annual nitrogen diversity trials, is exploring nitrogen use efficiencies in different wheat varieties. NB. This measure shows carbon savings starting before the start date. While government action or support to deliver implementation at pace may not yet be in place, there is existing, market led, uptake across sectors to deliver emission reductions. Additionally due to the significant lead in time for the projected savings to start, and the modelling system used, there may be minor emissions savings before the anticipated start year, e.g. due to proactive and engaged farmers and land managers taking steps themselves, ahead of policy.   </t>
  </si>
  <si>
    <t>0.00001 </t>
  </si>
  <si>
    <t>0.00007 </t>
  </si>
  <si>
    <t>0.00039 </t>
  </si>
  <si>
    <t>2034 </t>
  </si>
  <si>
    <t>173 </t>
  </si>
  <si>
    <t>Growing cover crops within a rotation to maintain soil cover during fallow periods.   </t>
  </si>
  <si>
    <t>  Support and accelerate adoption of such cover crops to ensure co-benefits (e.g. for nature and water quality, from the capture of carbon and the retention of nutrients) are realised. This is included in Sustainable Farming Incentive arable and horticultural soils standard for SFI 2022 and through Countryside Stewardship (SW6 Winter cover crops). </t>
  </si>
  <si>
    <t>0.01021 </t>
  </si>
  <si>
    <t>0.05504 </t>
  </si>
  <si>
    <t>174 </t>
  </si>
  <si>
    <t>Hedgerows.  </t>
  </si>
  <si>
    <t>Support farmers to create or restore at least 30,000 miles of managed hedgerows by 2037, increasing to a total of at least 45,000 miles of additional managed hedgerows by 2050 returning hedgerow lengths in England to 10% above the 1984 peak (360,000 miles). We will also support them to additionally restore degraded hedges across the country. These measures will increase carbon storage and sequestration. We have announced the inclusion of a hedgerow standard in the Sustainable Farming Incentive, expected to roll out in 2023. </t>
  </si>
  <si>
    <t>0.01800 </t>
  </si>
  <si>
    <t>0.05000 </t>
  </si>
  <si>
    <t>0.09200 </t>
  </si>
  <si>
    <t>175 </t>
  </si>
  <si>
    <t>Agroforestry. A combination of levers aiming to increase silvo-arable agroforestry to 10% of all arable land by 2050. </t>
  </si>
  <si>
    <t>Agroforestry will be delivered through environmental land management schemes. Indicative launch date for agroforestry standard in Sustainable Farming Incentive is 2024, although this will not be confirmed until nearer the date. These measures will increase carbon storage and sequestration.  </t>
  </si>
  <si>
    <t>0.00000 </t>
  </si>
  <si>
    <t>0.01400 </t>
  </si>
  <si>
    <t>0.08800 </t>
  </si>
  <si>
    <t>176 </t>
  </si>
  <si>
    <t>Increase tree canopy and woodland cover to 16.5% of total land area in England by 2050.  </t>
  </si>
  <si>
    <t>Through the England Trees Action Plan, supported by the Nature for Climate Fund (NCF), we have launched new grants and initiatives to support increased tree planting in England. These include the England Woodland Creation Offer, the Community Forests Trees for Climate Programme and the establishment of Woodland Creation Partnerships in Cornwall and Northumberland. Tree planting and woodland creation was increased in England to c.2,700 hectares in 2021/22. The new environmental land management (ELM) schemes will deliver a large proportion of tree planting funding from 2025, when the NCF is due to end. Future woodland creation grants in ELM will mirror the EWCO. Landscape Recovery will support major landscape-scale afforestation projects where these deliver a wide range of environmental outcomes. NB. This measure has small negative carbon savings over CB4. This is due to operational emissions created during the creation of woodlands, for example from the machinery used and soil disturbance. Our tree-planting goals have a large impact on the longer term goals, as they will sequester more carbon the more they grow.</t>
  </si>
  <si>
    <t>-0.00780 </t>
  </si>
  <si>
    <t>0.05240 </t>
  </si>
  <si>
    <t>177 </t>
  </si>
  <si>
    <t>Domestic planting of Perennial Energy crops (PECs) and Short Rotations Forestry. Increase planting of PECs (miscanthus and Short Rotation Coppice) and Short Rotation Forestry (SRF). </t>
  </si>
  <si>
    <t>Increase land planted with perennial energy crops and short rotation forestry, ensuring above- and below-ground carbon sequestered by fast-growing species through the Biomass Strategy. We will also be further exploring how this will be driven by market demand, what the appropriate sustainable business models might be and whether other support might be needed from government to enable this planting.  </t>
  </si>
  <si>
    <t>0.00812 </t>
  </si>
  <si>
    <t>178 </t>
  </si>
  <si>
    <t>Peat Restoration (Blended Finance - 2022-2050). </t>
  </si>
  <si>
    <t>Restore approximately 280,000 ha of peatland by 2050 (inclusive of the Nature for Climate Fund (NCF) funded restoration). The NCF is providing over £33 million to restore 20,000 hectares of peatlands, with a further bidding round in 2023. Beyond 2025, the main delivery vehicles will be incentives through the new environmental land management (ELM) schemes: Countryside Stewardship will provide a key funding stream for wetter modes of farming; Landscape Recovery will provide long-term funding to support large-scale peatland restoration projects; and the Farming Innovation Programme supports applications for research and development in paludiculture. Private investment will be mobilised by developing the Peatland Code further, including by expanding the Code to cover lowland peat and exploring further carbon pricing opportunities for the sector. Informed by data from the England Peat Map and findings of the Lowland Agricultural Peat Task Force, a Peatland Restoration Roadmap will be developed to set out a detailed trajectory for restoration to 2050. </t>
  </si>
  <si>
    <t>179 </t>
  </si>
  <si>
    <t>Increasing responsible management of lowland agricultural peatlands  </t>
  </si>
  <si>
    <t>Promote more responsible agricultural management of peatlands, through raising water tables and wetter modes of farming (e.g. Paludiculture). </t>
  </si>
  <si>
    <t>0.03600 </t>
  </si>
  <si>
    <t>180 </t>
  </si>
  <si>
    <t>End the sale of peat in horticulture. </t>
  </si>
  <si>
    <t xml:space="preserve"> End the sale of peat in horticultural growing media, in the amateur sector by 2024 and in the professional sector by 2026, with limited exemptions.</t>
  </si>
  <si>
    <t>0.01000 </t>
  </si>
  <si>
    <t>0.04000 </t>
  </si>
  <si>
    <t>181 </t>
  </si>
  <si>
    <t>UK-level estimates of future carbon savings - Agriculture and LULUCF </t>
  </si>
  <si>
    <t>Modelling for UK-wide consistency for the agriculture and LULUCF sectors </t>
  </si>
  <si>
    <t>2.1 </t>
  </si>
  <si>
    <t>4.2 </t>
  </si>
  <si>
    <t>6.9 </t>
  </si>
  <si>
    <t>182 </t>
  </si>
  <si>
    <t>Near elimination of biodegradable municipal waste to landfill - Collection and packaging reforms. </t>
  </si>
  <si>
    <t>The majority of emissions from the waste sector are attributable to methane produced by biodegradable waste breaking down in landfill. Collection and packaging reforms will support the reduction of biodegradable municipal waste going to landfill. Collection and Packaging reforms are made up of the consistent collection of household and business recycling, the introduction of packaging Extended Producer Responsibility (pEPR) and a Deposit Return Scheme (DRS) for plastic and metal drinks containers. We have brought forward £295 million of capital funding which will allow local authorities in England to prepare to implement free separate food waste collections for all households from 2025. Consistent collection of recycling is the primary driver reducing biodegradable waste going to landfill. DRS and pEPR will reduce the total amount of waste and therefore create space for more biodegradable waste to be processed in waste processing facilities which are not landfill.    </t>
  </si>
  <si>
    <t>2023-2028 </t>
  </si>
  <si>
    <t>183 </t>
  </si>
  <si>
    <t>Near elimination of biodegradable municipal waste from landfill - additional policies towards near elimination of this waste to landfill from 2028. </t>
  </si>
  <si>
    <t>This is an early-stage proposal which will consist of further measures to divert biodegradable municipal waste from landfill from 2028. We will launch a call for evidence to support development of a plan to achieve this shortly.</t>
  </si>
  <si>
    <t>184 </t>
  </si>
  <si>
    <t>Monitoring emissions from wastewater treatment and subsequent optimisation of existing operations to minimise process and other emissions. </t>
  </si>
  <si>
    <t>Work with water companies to encourage the widespread deployment of new sensors for the detection of emissions from a full range of sites, treatment stages and environmental conditions to enable  optimisation of current processes to reduce greenhouse gas leakage and minimise production. </t>
  </si>
  <si>
    <t>0.01680 </t>
  </si>
  <si>
    <t>185 </t>
  </si>
  <si>
    <t>Data improvement for industrial wastewater treatment.       </t>
  </si>
  <si>
    <t>Promote further improvements in modelling and data collection to improve reporting and reduce uncertainty. Government will publish a rapid evidence assessment setting out options to improve estimates of greenhouse gas emissions from industrial wastewater treatment.    </t>
  </si>
  <si>
    <t>0.06720 </t>
  </si>
  <si>
    <t>186 </t>
  </si>
  <si>
    <t>High proportion of conventionally digested sludge from wastewater treatment is upgraded to Advanced Anaerobic Digestion (AAD). </t>
  </si>
  <si>
    <t> Work with water companies to upgrade existing treatments which use anaerobic digesters to Advanced Anaerobic Digestion, which emit less greenhouse gas and capture waste energy as heat and natural gas. </t>
  </si>
  <si>
    <t>0.01344 </t>
  </si>
  <si>
    <t>0.05376 </t>
  </si>
  <si>
    <t>0.08400 </t>
  </si>
  <si>
    <t>187 </t>
  </si>
  <si>
    <t>Alternative treatment processes for wastewater - e.g., anaerobic treatment/Membrane Aerated Biofilm Reactor (MABR)/alternative ammonia removal processes. </t>
  </si>
  <si>
    <t>Work with the water industry to expand into more sustainable wastewater treatment techniques and encourage the development and adoption of new wastewater treatment processes which will improve the efficiency of wastewater treatment and reduce greenhouse gas production and contribute to the circular economy by allowing resources to be reused. </t>
  </si>
  <si>
    <t>0.02520 </t>
  </si>
  <si>
    <t>188 </t>
  </si>
  <si>
    <t>Additional HFC phasedown step(s) to secure 85% cut. </t>
  </si>
  <si>
    <t>Implementation of additional phasedown step(s) to meet the Kigali Amendment requirement to reduce HFC consumption by 85% by 2036. This will follow the same process laid out for the existing phasedown step(s) in the F-gas regulation. Timescales for this measure assume that legislation is secured. </t>
  </si>
  <si>
    <t>0.05627 </t>
  </si>
  <si>
    <t>189 </t>
  </si>
  <si>
    <t>Metered-dose inhalers (MDIs) F-gas Phasedown. </t>
  </si>
  <si>
    <t> Prescribing incentives introduced by the NHS to reduce the use of HFCs in inhalers and industry commitments to introduce lower GWP propellants in MDIs.   </t>
  </si>
  <si>
    <t>0.02738 </t>
  </si>
  <si>
    <t>190 </t>
  </si>
  <si>
    <t>UK-level estimates of future carbon savings - waste and F-gases  </t>
  </si>
  <si>
    <t>Modelling for UK-wide consistency for the waste, wastewater and F-gas sectors </t>
  </si>
  <si>
    <t>191 </t>
  </si>
  <si>
    <t>Engineered Removals </t>
  </si>
  <si>
    <t>Business Models to support Greenhouse Gas Removal Technologies </t>
  </si>
  <si>
    <t>Develop and implement business models to support the overarching policy ambition to deploy at least 5 MtCO2/year of engineered Greenhouse Gas Removals (GGRs) by 2030 and further future development. After 2030 we expect the volume of engineered removals to increase to 23 MtCO2/year by 2035 and 75-81Mt CO2/year by 2050. Our aim is to enable a diverse portfolio of engineered GGRs. 
The main business models are the GGR Business Model and the Power BECCS (Bio-energy Carbon Capture and Storage) Business Model. The Industrial Carbon Capture (ICC) and Hydrogen Business Models are additional policy instruments that could enable some GGR deployment. The actual split of GGR technology will depend on the scope for business models and commercial negotiations, but likely include Power BECCS, H2 BECCS, Industry BECCS and Direct Air Capture and Storage (DACCS) technologies. </t>
  </si>
  <si>
    <t>6.4 </t>
  </si>
  <si>
    <t>23.4 </t>
  </si>
  <si>
    <t>Table 6: Quantified Policies and Proposals</t>
  </si>
  <si>
    <t>CBDP Figures</t>
  </si>
  <si>
    <t>NZGP Figures</t>
  </si>
  <si>
    <t>CBDP Tables</t>
  </si>
  <si>
    <t>TA Figures</t>
  </si>
  <si>
    <t>TA Tables</t>
  </si>
  <si>
    <t>Sector Modelling</t>
  </si>
  <si>
    <t>Progress Summary</t>
  </si>
  <si>
    <t xml:space="preserve"> A CfD is a long term contractual agreement between a low carbon electricity generator and Low Carbon Contracts Company (LCCC), designed to provide the generator with price certainty over the lifetime of the contract. Contracts for Difference Allocation Rounds will run annually. The first annual auction will be the fifth CfD Allocation Round (AR5) scheduled to open in March 2023. This is the government’s main mechanism for supporting low-carbon electricity generating projects in Great Britain, including the goal to deliver up to 50GW offshore wind (including 5GW floating wind) by 2030 and up to 70GW solar by 2035.  </t>
  </si>
  <si>
    <t>v3.0 22-06-2023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</si>
</sst>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yyyy"/>
    <numFmt numFmtId="165" formatCode="&quot; &quot;#,##0.00&quot; &quot;;&quot;-&quot;#,##0.00&quot; &quot;;&quot; -&quot;00&quot; &quot;;&quot; &quot;@&quot; &quot;"/>
    <numFmt numFmtId="166" formatCode="#,##0.0"/>
    <numFmt numFmtId="167" formatCode="0.0%"/>
    <numFmt numFmtId="168" formatCode="0.0"/>
    <numFmt numFmtId="169" formatCode="_-* #,##0_-;\-* #,##0_-;_-* &quot;-&quot;??_-;_-@_-"/>
    <numFmt numFmtId="170" formatCode="0.000"/>
    <numFmt numFmtId="171" formatCode="#,##0.000"/>
  </numFmts>
  <fonts count="89">
    <font>
      <sz val="11"/>
      <color theme="1"/>
      <name val="Segoe UI"/>
      <family val="2"/>
      <scheme val="minor"/>
    </font>
    <font>
      <sz val="12"/>
      <color theme="1"/>
      <name val="Arial"/>
      <family val="2"/>
    </font>
    <font>
      <sz val="11"/>
      <color theme="1"/>
      <name val="Segoe UI"/>
      <family val="2"/>
      <scheme val="minor"/>
    </font>
    <font>
      <sz val="10"/>
      <color theme="1"/>
      <name val="Segoe UI"/>
      <family val="2"/>
      <scheme val="minor"/>
    </font>
    <font>
      <b/>
      <sz val="16"/>
      <color rgb="FF000000"/>
      <name val="Calibri"/>
      <family val="2"/>
    </font>
    <font>
      <sz val="11"/>
      <color rgb="FF000000"/>
      <name val="Calibri"/>
      <family val="2"/>
    </font>
    <font>
      <u/>
      <sz val="11"/>
      <color rgb="FF0000FF"/>
      <name val="Calibri"/>
      <family val="2"/>
    </font>
    <font>
      <u/>
      <sz val="11"/>
      <color rgb="FF0563C1"/>
      <name val="Calibri"/>
      <family val="2"/>
    </font>
    <font>
      <sz val="10"/>
      <color rgb="FF000000"/>
      <name val="Arial"/>
      <family val="2"/>
    </font>
    <font>
      <sz val="10"/>
      <name val="Arial"/>
      <family val="2"/>
    </font>
    <font>
      <b/>
      <sz val="11"/>
      <color rgb="FF000000"/>
      <name val="Segoe UI"/>
      <family val="2"/>
      <scheme val="minor"/>
    </font>
    <font>
      <sz val="11"/>
      <color rgb="FF000000"/>
      <name val="Segoe UI"/>
      <family val="2"/>
      <scheme val="minor"/>
    </font>
    <font>
      <b/>
      <sz val="16"/>
      <color rgb="FFFF0000"/>
      <name val="Segoe UI"/>
      <family val="2"/>
      <scheme val="minor"/>
    </font>
    <font>
      <b/>
      <sz val="14"/>
      <color rgb="FFFF0000"/>
      <name val="Segoe UI"/>
      <family val="2"/>
      <scheme val="minor"/>
    </font>
    <font>
      <b/>
      <sz val="12"/>
      <color rgb="FF000000"/>
      <name val="Segoe UI"/>
      <family val="2"/>
      <scheme val="minor"/>
    </font>
    <font>
      <sz val="10"/>
      <color rgb="FF000000"/>
      <name val="Segoe UI"/>
      <family val="2"/>
      <scheme val="minor"/>
    </font>
    <font>
      <u/>
      <sz val="11"/>
      <color theme="10"/>
      <name val="Segoe UI"/>
      <family val="2"/>
      <scheme val="minor"/>
    </font>
    <font>
      <sz val="10"/>
      <color rgb="FF595959"/>
      <name val="Segoe UI"/>
      <family val="2"/>
      <scheme val="minor"/>
    </font>
    <font>
      <vertAlign val="subscript"/>
      <sz val="10"/>
      <color rgb="FF595959"/>
      <name val="Segoe UI"/>
      <family val="2"/>
      <scheme val="minor"/>
    </font>
    <font>
      <b/>
      <sz val="11"/>
      <color theme="1"/>
      <name val="Segoe UI"/>
      <family val="2"/>
      <scheme val="minor"/>
    </font>
    <font>
      <b/>
      <sz val="11"/>
      <color theme="1"/>
      <name val="Arial"/>
      <family val="2"/>
    </font>
    <font>
      <sz val="11"/>
      <color theme="1"/>
      <name val="Arial"/>
      <family val="2"/>
    </font>
    <font>
      <sz val="11"/>
      <color rgb="FF000000"/>
      <name val="Arial"/>
      <family val="2"/>
    </font>
    <font>
      <b/>
      <sz val="11"/>
      <color rgb="FF000000"/>
      <name val="Arial"/>
      <family val="2"/>
    </font>
    <font>
      <sz val="11"/>
      <color indexed="8"/>
      <name val="Segoe UI"/>
      <family val="2"/>
      <scheme val="minor"/>
    </font>
    <font>
      <b/>
      <sz val="14"/>
      <color indexed="8"/>
      <name val="Segoe UI"/>
      <family val="2"/>
      <scheme val="minor"/>
    </font>
    <font>
      <sz val="14"/>
      <color indexed="8"/>
      <name val="Segoe UI"/>
      <family val="2"/>
      <scheme val="minor"/>
    </font>
    <font>
      <b/>
      <sz val="11"/>
      <color indexed="8"/>
      <name val="Segoe UI"/>
      <family val="2"/>
      <scheme val="minor"/>
    </font>
    <font>
      <b/>
      <sz val="11"/>
      <color theme="0"/>
      <name val="Segoe UI"/>
      <family val="2"/>
      <scheme val="minor"/>
    </font>
    <font>
      <sz val="11"/>
      <color theme="1"/>
      <name val="Calibri"/>
      <family val="2"/>
    </font>
    <font>
      <vertAlign val="subscript"/>
      <sz val="11"/>
      <color theme="1"/>
      <name val="Calibri"/>
      <family val="2"/>
    </font>
    <font>
      <sz val="8"/>
      <name val="Segoe UI"/>
      <family val="2"/>
      <scheme val="minor"/>
    </font>
    <font>
      <b/>
      <sz val="12"/>
      <color theme="1"/>
      <name val="Arial"/>
      <family val="2"/>
    </font>
    <font>
      <b/>
      <sz val="14"/>
      <color theme="1"/>
      <name val="Arial"/>
      <family val="2"/>
    </font>
    <font>
      <sz val="14"/>
      <color theme="1"/>
      <name val="Segoe UI"/>
      <family val="2"/>
      <scheme val="minor"/>
    </font>
    <font>
      <sz val="11"/>
      <color indexed="8"/>
      <name val="Calibri"/>
      <family val="2"/>
    </font>
    <font>
      <vertAlign val="superscript"/>
      <sz val="11"/>
      <color rgb="FF000000"/>
      <name val="Segoe UI"/>
      <family val="2"/>
      <scheme val="minor"/>
    </font>
    <font>
      <vertAlign val="superscript"/>
      <sz val="11"/>
      <color theme="1"/>
      <name val="Arial"/>
      <family val="2"/>
    </font>
    <font>
      <vertAlign val="superscript"/>
      <sz val="11"/>
      <color theme="1"/>
      <name val="Segoe UI"/>
      <family val="2"/>
      <scheme val="minor"/>
    </font>
    <font>
      <sz val="8"/>
      <color rgb="FF000000"/>
      <name val="Arial"/>
      <family val="2"/>
    </font>
    <font>
      <b/>
      <sz val="8"/>
      <color rgb="FF000000"/>
      <name val="Arial"/>
      <family val="2"/>
    </font>
    <font>
      <b/>
      <sz val="8"/>
      <color indexed="8"/>
      <name val="Arial"/>
      <family val="2"/>
    </font>
    <font>
      <i/>
      <sz val="11"/>
      <color theme="1"/>
      <name val="Arial"/>
      <family val="2"/>
    </font>
    <font>
      <sz val="8"/>
      <color theme="1"/>
      <name val="Calibri"/>
      <family val="2"/>
    </font>
    <font>
      <sz val="10.5"/>
      <color rgb="FF000000"/>
      <name val="Arial"/>
      <family val="2"/>
    </font>
    <font>
      <i/>
      <sz val="11"/>
      <color rgb="FF000000"/>
      <name val="Arial"/>
      <family val="2"/>
    </font>
    <font>
      <b/>
      <i/>
      <sz val="11"/>
      <color rgb="FF000000"/>
      <name val="Arial"/>
      <family val="2"/>
    </font>
    <font>
      <b/>
      <i/>
      <sz val="10.5"/>
      <color rgb="FF000000"/>
      <name val="Arial"/>
      <family val="2"/>
    </font>
    <font>
      <sz val="11"/>
      <color rgb="FF000000"/>
      <name val="Arial"/>
      <family val="2"/>
    </font>
    <font>
      <b/>
      <sz val="11"/>
      <color rgb="FF000000"/>
      <name val="Arial"/>
    </font>
    <font>
      <sz val="10.5"/>
      <color rgb="FF000000"/>
      <name val="Arial"/>
    </font>
    <font>
      <sz val="11"/>
      <color rgb="FF000000"/>
      <name val="Arial"/>
    </font>
    <font>
      <sz val="8"/>
      <color theme="1"/>
      <name val="Calibri"/>
    </font>
    <font>
      <sz val="10"/>
      <color theme="1"/>
      <name val="Calibri"/>
    </font>
    <font>
      <b/>
      <sz val="11"/>
      <name val="Segoe UI"/>
      <family val="2"/>
      <scheme val="minor"/>
    </font>
    <font>
      <sz val="18"/>
      <color theme="1"/>
      <name val="Segoe UI Semibold"/>
      <family val="2"/>
    </font>
    <font>
      <sz val="14"/>
      <color rgb="FFFF0000"/>
      <name val="Segoe UI Semibold"/>
      <family val="2"/>
    </font>
    <font>
      <sz val="16"/>
      <color theme="1"/>
      <name val="Segoe UI Semibold"/>
      <family val="2"/>
    </font>
    <font>
      <sz val="14"/>
      <color theme="0"/>
      <name val="Segoe UI Semibold"/>
      <family val="2"/>
    </font>
    <font>
      <sz val="12"/>
      <color theme="1"/>
      <name val="Segoe UI Semibold"/>
      <family val="2"/>
    </font>
    <font>
      <b/>
      <sz val="11"/>
      <color rgb="FF000000"/>
      <name val="Segoe UI Semibold"/>
      <family val="2"/>
    </font>
    <font>
      <sz val="10"/>
      <color theme="1"/>
      <name val="Segoe UI Semibold"/>
      <family val="2"/>
    </font>
    <font>
      <b/>
      <sz val="18"/>
      <color theme="7"/>
      <name val="Segoe UI"/>
      <family val="2"/>
      <scheme val="minor"/>
    </font>
    <font>
      <u/>
      <sz val="11"/>
      <color theme="1"/>
      <name val="Segoe UI"/>
      <family val="2"/>
      <scheme val="minor"/>
    </font>
    <font>
      <b/>
      <sz val="20"/>
      <color theme="7"/>
      <name val="Segoe UI"/>
      <family val="2"/>
      <scheme val="minor"/>
    </font>
    <font>
      <sz val="16"/>
      <color theme="1"/>
      <name val="Segoe UI Semibold"/>
    </font>
    <font>
      <b/>
      <sz val="16"/>
      <color theme="7"/>
      <name val="Segoe UI"/>
      <family val="2"/>
      <scheme val="minor"/>
    </font>
    <font>
      <sz val="18"/>
      <color theme="1"/>
      <name val="Segoe UI Semibold"/>
    </font>
    <font>
      <sz val="14"/>
      <color rgb="FFFF0000"/>
      <name val="Segoe UI Semibold"/>
    </font>
    <font>
      <sz val="14"/>
      <color theme="0"/>
      <name val="Segoe UI Semibold"/>
    </font>
    <font>
      <b/>
      <sz val="11"/>
      <color rgb="FFFF0000"/>
      <name val="Segoe UI"/>
      <family val="2"/>
      <scheme val="minor"/>
    </font>
    <font>
      <b/>
      <sz val="12"/>
      <color rgb="FF000000"/>
      <name val="Arial"/>
      <family val="2"/>
    </font>
    <font>
      <b/>
      <sz val="12"/>
      <color rgb="FF000000"/>
      <name val="Segoe UI Semibold"/>
      <family val="2"/>
    </font>
    <font>
      <sz val="14"/>
      <color theme="1"/>
      <name val="Segoe UI Semibold"/>
      <family val="2"/>
    </font>
    <font>
      <sz val="14"/>
      <color rgb="FF000000"/>
      <name val="Arial"/>
      <family val="2"/>
    </font>
    <font>
      <b/>
      <sz val="14"/>
      <color rgb="FF000000"/>
      <name val="Arial"/>
      <family val="2"/>
    </font>
    <font>
      <b/>
      <sz val="11"/>
      <color indexed="8"/>
      <name val="Segoe UI Semibold"/>
      <family val="2"/>
    </font>
    <font>
      <sz val="11"/>
      <color indexed="8"/>
      <name val="Segoe UI Semibold"/>
      <family val="2"/>
    </font>
    <font>
      <b/>
      <sz val="11"/>
      <color theme="1"/>
      <name val="Segoe UI Semibold"/>
      <family val="2"/>
    </font>
    <font>
      <u/>
      <sz val="11"/>
      <color rgb="FFFF0000"/>
      <name val="Segoe UI"/>
      <family val="2"/>
      <scheme val="minor"/>
    </font>
    <font>
      <b/>
      <sz val="14"/>
      <color rgb="FF000000"/>
      <name val="Segoe UI"/>
      <family val="2"/>
      <scheme val="major"/>
    </font>
    <font>
      <sz val="14"/>
      <color rgb="FF000000"/>
      <name val="Segoe UI"/>
      <family val="2"/>
      <scheme val="major"/>
    </font>
    <font>
      <sz val="14"/>
      <color rgb="FF000000"/>
      <name val="Segoe UI Semibold"/>
      <family val="2"/>
    </font>
    <font>
      <sz val="12"/>
      <color rgb="FF000000"/>
      <name val="Segoe UI"/>
      <family val="2"/>
      <scheme val="major"/>
    </font>
    <font>
      <sz val="12"/>
      <color theme="1"/>
      <name val="Segoe UI"/>
      <family val="2"/>
      <scheme val="major"/>
    </font>
    <font>
      <b/>
      <sz val="14"/>
      <color theme="7"/>
      <name val="Segoe UI "/>
    </font>
    <font>
      <sz val="14"/>
      <color theme="1"/>
      <name val="Segoe UI"/>
      <family val="2"/>
      <scheme val="major"/>
    </font>
    <font>
      <b/>
      <sz val="14"/>
      <color theme="1"/>
      <name val="Segoe UI"/>
      <family val="2"/>
      <scheme val="major"/>
    </font>
    <font>
      <sz val="18"/>
      <color theme="0"/>
      <name val="Segoe UI Semibold"/>
      <family val="2"/>
    </font>
  </fonts>
  <fills count="12">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0"/>
        <bgColor indexed="64"/>
      </patternFill>
    </fill>
    <fill>
      <patternFill patternType="solid">
        <fgColor rgb="FFE5E4E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1"/>
        <bgColor indexed="64"/>
      </patternFill>
    </fill>
  </fills>
  <borders count="5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bottom style="thick">
        <color theme="4"/>
      </bottom>
      <diagonal/>
    </border>
    <border>
      <left/>
      <right/>
      <top style="thick">
        <color theme="4"/>
      </top>
      <bottom style="thick">
        <color theme="4"/>
      </bottom>
      <diagonal/>
    </border>
    <border>
      <left/>
      <right/>
      <top style="thick">
        <color theme="4"/>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rgb="FF000000"/>
      </right>
      <top/>
      <bottom style="medium">
        <color rgb="FF000000"/>
      </bottom>
      <diagonal/>
    </border>
    <border>
      <left style="thin">
        <color theme="2" tint="-0.14996795556505021"/>
      </left>
      <right style="thin">
        <color theme="2" tint="-0.14996795556505021"/>
      </right>
      <top style="thin">
        <color theme="2" tint="-0.14996795556505021"/>
      </top>
      <bottom style="thin">
        <color theme="2" tint="-0.14996795556505021"/>
      </bottom>
      <diagonal/>
    </border>
    <border>
      <left/>
      <right/>
      <top/>
      <bottom style="thick">
        <color rgb="FF35ADA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24994659260841701"/>
      </top>
      <bottom style="thin">
        <color theme="0" tint="-0.14996795556505021"/>
      </bottom>
      <diagonal/>
    </border>
    <border>
      <left style="medium">
        <color indexed="64"/>
      </left>
      <right style="medium">
        <color indexed="64"/>
      </right>
      <top style="medium">
        <color indexed="64"/>
      </top>
      <bottom/>
      <diagonal/>
    </border>
    <border>
      <left style="thin">
        <color theme="1"/>
      </left>
      <right style="medium">
        <color indexed="64"/>
      </right>
      <top style="thin">
        <color theme="1"/>
      </top>
      <bottom style="thin">
        <color theme="1"/>
      </bottom>
      <diagonal/>
    </border>
    <border>
      <left style="medium">
        <color indexed="64"/>
      </left>
      <right/>
      <top style="thin">
        <color theme="1"/>
      </top>
      <bottom style="thin">
        <color theme="1"/>
      </bottom>
      <diagonal/>
    </border>
    <border>
      <left/>
      <right/>
      <top style="thin">
        <color theme="1"/>
      </top>
      <bottom style="thin">
        <color theme="1"/>
      </bottom>
      <diagonal/>
    </border>
    <border>
      <left/>
      <right style="medium">
        <color indexed="64"/>
      </right>
      <top style="thin">
        <color theme="1"/>
      </top>
      <bottom style="thin">
        <color theme="1"/>
      </bottom>
      <diagonal/>
    </border>
    <border>
      <left/>
      <right style="thin">
        <color theme="1"/>
      </right>
      <top style="thin">
        <color theme="1"/>
      </top>
      <bottom style="thin">
        <color theme="1"/>
      </bottom>
      <diagonal/>
    </border>
  </borders>
  <cellStyleXfs count="23">
    <xf numFmtId="0" fontId="0" fillId="0" borderId="0"/>
    <xf numFmtId="9" fontId="2" fillId="0" borderId="0" applyFont="0" applyFill="0" applyBorder="0" applyAlignment="0" applyProtection="0"/>
    <xf numFmtId="0" fontId="1" fillId="0" borderId="0"/>
    <xf numFmtId="0" fontId="4" fillId="0" borderId="0" applyNumberFormat="0" applyFill="0" applyBorder="0" applyAlignment="0" applyProtection="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NumberFormat="0" applyFont="0" applyBorder="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2" fillId="0" borderId="0"/>
    <xf numFmtId="0" fontId="9" fillId="0" borderId="0"/>
    <xf numFmtId="9" fontId="9" fillId="0" borderId="0" applyFont="0" applyFill="0" applyBorder="0" applyAlignment="0" applyProtection="0"/>
    <xf numFmtId="0" fontId="16"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4" fillId="0" borderId="0"/>
    <xf numFmtId="0" fontId="35" fillId="0" borderId="0" applyFill="0" applyProtection="0"/>
    <xf numFmtId="0" fontId="16" fillId="0" borderId="0" applyNumberFormat="0" applyFill="0" applyBorder="0" applyAlignment="0" applyProtection="0"/>
  </cellStyleXfs>
  <cellXfs count="298">
    <xf numFmtId="0" fontId="0" fillId="0" borderId="0" xfId="0"/>
    <xf numFmtId="0" fontId="10" fillId="4" borderId="0" xfId="0" applyFont="1" applyFill="1" applyAlignment="1">
      <alignment horizontal="left"/>
    </xf>
    <xf numFmtId="0" fontId="11" fillId="4" borderId="0" xfId="0" applyFont="1" applyFill="1"/>
    <xf numFmtId="0" fontId="10" fillId="4" borderId="0" xfId="0" applyFont="1" applyFill="1"/>
    <xf numFmtId="9" fontId="11" fillId="4" borderId="0" xfId="1" applyFont="1" applyFill="1"/>
    <xf numFmtId="0" fontId="12" fillId="4" borderId="0" xfId="0" applyFont="1" applyFill="1"/>
    <xf numFmtId="0" fontId="13" fillId="4" borderId="0" xfId="0" applyFont="1" applyFill="1"/>
    <xf numFmtId="0" fontId="11" fillId="4" borderId="0" xfId="0" applyFont="1" applyFill="1" applyAlignment="1">
      <alignment horizontal="left"/>
    </xf>
    <xf numFmtId="0" fontId="11" fillId="4" borderId="0" xfId="0" applyFont="1" applyFill="1" applyAlignment="1">
      <alignment vertical="top"/>
    </xf>
    <xf numFmtId="0" fontId="14" fillId="4" borderId="0" xfId="0" applyFont="1" applyFill="1"/>
    <xf numFmtId="1" fontId="10" fillId="4" borderId="0" xfId="0" applyNumberFormat="1" applyFont="1" applyFill="1"/>
    <xf numFmtId="2" fontId="11" fillId="4" borderId="0" xfId="0" applyNumberFormat="1" applyFont="1" applyFill="1"/>
    <xf numFmtId="0" fontId="11" fillId="4" borderId="0" xfId="0" applyFont="1" applyFill="1" applyAlignment="1">
      <alignment horizontal="right"/>
    </xf>
    <xf numFmtId="166" fontId="11" fillId="4" borderId="0" xfId="0" applyNumberFormat="1" applyFont="1" applyFill="1"/>
    <xf numFmtId="164" fontId="11" fillId="4" borderId="0" xfId="0" applyNumberFormat="1" applyFont="1" applyFill="1"/>
    <xf numFmtId="3" fontId="11" fillId="4" borderId="0" xfId="0" applyNumberFormat="1" applyFont="1" applyFill="1"/>
    <xf numFmtId="1" fontId="11" fillId="4" borderId="0" xfId="0" applyNumberFormat="1" applyFont="1" applyFill="1"/>
    <xf numFmtId="167" fontId="11" fillId="4" borderId="0" xfId="1" applyNumberFormat="1" applyFont="1" applyFill="1" applyAlignment="1"/>
    <xf numFmtId="0" fontId="15" fillId="4" borderId="0" xfId="0" applyFont="1" applyFill="1" applyAlignment="1">
      <alignment horizontal="left" indent="1"/>
    </xf>
    <xf numFmtId="1" fontId="11" fillId="4" borderId="0" xfId="1" applyNumberFormat="1" applyFont="1" applyFill="1"/>
    <xf numFmtId="0" fontId="3" fillId="0" borderId="0" xfId="17" applyFont="1"/>
    <xf numFmtId="1" fontId="0" fillId="0" borderId="0" xfId="0" applyNumberFormat="1"/>
    <xf numFmtId="0" fontId="0" fillId="4" borderId="0" xfId="0" applyFill="1"/>
    <xf numFmtId="1" fontId="0" fillId="4" borderId="0" xfId="0" applyNumberFormat="1" applyFill="1"/>
    <xf numFmtId="0" fontId="25" fillId="0" borderId="0" xfId="20" applyFont="1"/>
    <xf numFmtId="0" fontId="26" fillId="0" borderId="0" xfId="20" applyFont="1"/>
    <xf numFmtId="0" fontId="24" fillId="0" borderId="0" xfId="20"/>
    <xf numFmtId="0" fontId="27" fillId="0" borderId="0" xfId="20" applyFont="1" applyAlignment="1">
      <alignment vertical="top" wrapText="1"/>
    </xf>
    <xf numFmtId="0" fontId="27" fillId="0" borderId="0" xfId="20" applyFont="1"/>
    <xf numFmtId="0" fontId="28" fillId="4" borderId="0" xfId="0" applyFont="1" applyFill="1"/>
    <xf numFmtId="0" fontId="21" fillId="4" borderId="0" xfId="0" applyFont="1" applyFill="1" applyAlignment="1">
      <alignment horizontal="center" vertical="center" wrapText="1"/>
    </xf>
    <xf numFmtId="168" fontId="24" fillId="0" borderId="0" xfId="20" applyNumberFormat="1"/>
    <xf numFmtId="0" fontId="21" fillId="4" borderId="24"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33" fillId="4" borderId="24" xfId="0" applyFont="1" applyFill="1" applyBorder="1" applyAlignment="1">
      <alignment horizontal="center" vertical="center" wrapText="1"/>
    </xf>
    <xf numFmtId="0" fontId="33" fillId="4" borderId="0" xfId="0" applyFont="1" applyFill="1" applyAlignment="1">
      <alignment horizontal="center" vertical="center" wrapText="1"/>
    </xf>
    <xf numFmtId="0" fontId="21" fillId="4" borderId="24" xfId="0" applyFont="1" applyFill="1" applyBorder="1" applyAlignment="1">
      <alignment vertical="center" wrapText="1"/>
    </xf>
    <xf numFmtId="0" fontId="32" fillId="4" borderId="0" xfId="0" applyFont="1" applyFill="1" applyAlignment="1">
      <alignment vertical="center" wrapText="1"/>
    </xf>
    <xf numFmtId="0" fontId="20" fillId="4" borderId="0" xfId="0" applyFont="1" applyFill="1" applyAlignment="1">
      <alignment vertical="center" wrapText="1"/>
    </xf>
    <xf numFmtId="0" fontId="21" fillId="4" borderId="25" xfId="0" applyFont="1" applyFill="1" applyBorder="1" applyAlignment="1">
      <alignment vertical="center" wrapText="1"/>
    </xf>
    <xf numFmtId="1" fontId="21" fillId="4" borderId="24" xfId="0" applyNumberFormat="1" applyFont="1" applyFill="1" applyBorder="1" applyAlignment="1">
      <alignment horizontal="center" vertical="center" wrapText="1"/>
    </xf>
    <xf numFmtId="1" fontId="21" fillId="4" borderId="0" xfId="0" applyNumberFormat="1" applyFont="1" applyFill="1" applyAlignment="1">
      <alignment horizontal="center" vertical="center" wrapText="1"/>
    </xf>
    <xf numFmtId="9" fontId="0" fillId="4" borderId="0" xfId="0" applyNumberFormat="1" applyFill="1"/>
    <xf numFmtId="0" fontId="33" fillId="4" borderId="24" xfId="0" applyFont="1" applyFill="1" applyBorder="1" applyAlignment="1">
      <alignment vertical="center" wrapText="1"/>
    </xf>
    <xf numFmtId="0" fontId="33" fillId="4" borderId="0" xfId="0" applyFont="1" applyFill="1" applyAlignment="1">
      <alignment vertical="center" wrapText="1"/>
    </xf>
    <xf numFmtId="0" fontId="34" fillId="4" borderId="0" xfId="0" applyFont="1" applyFill="1"/>
    <xf numFmtId="9" fontId="21" fillId="4" borderId="24" xfId="0" applyNumberFormat="1" applyFont="1" applyFill="1" applyBorder="1" applyAlignment="1">
      <alignment horizontal="center" vertical="center" wrapText="1"/>
    </xf>
    <xf numFmtId="9" fontId="21" fillId="4" borderId="0" xfId="0" applyNumberFormat="1" applyFont="1" applyFill="1" applyAlignment="1">
      <alignment horizontal="center" vertical="center" wrapText="1"/>
    </xf>
    <xf numFmtId="3" fontId="21" fillId="4" borderId="24" xfId="0" applyNumberFormat="1" applyFont="1" applyFill="1" applyBorder="1" applyAlignment="1">
      <alignment horizontal="center" vertical="center" wrapText="1"/>
    </xf>
    <xf numFmtId="3" fontId="21" fillId="4" borderId="0" xfId="0" applyNumberFormat="1" applyFont="1" applyFill="1" applyAlignment="1">
      <alignment horizontal="center" vertical="center" wrapText="1"/>
    </xf>
    <xf numFmtId="3" fontId="0" fillId="4" borderId="0" xfId="0" applyNumberFormat="1" applyFill="1"/>
    <xf numFmtId="0" fontId="35" fillId="0" borderId="0" xfId="21" applyFill="1" applyProtection="1"/>
    <xf numFmtId="1" fontId="0" fillId="0" borderId="0" xfId="1" applyNumberFormat="1" applyFont="1"/>
    <xf numFmtId="169" fontId="35" fillId="0" borderId="0" xfId="19" applyNumberFormat="1" applyFont="1" applyFill="1" applyProtection="1"/>
    <xf numFmtId="169" fontId="0" fillId="0" borderId="0" xfId="0" applyNumberFormat="1"/>
    <xf numFmtId="10" fontId="0" fillId="0" borderId="0" xfId="1" applyNumberFormat="1" applyFont="1"/>
    <xf numFmtId="0" fontId="16" fillId="4" borderId="0" xfId="22" applyFill="1"/>
    <xf numFmtId="9" fontId="21" fillId="4" borderId="25" xfId="0" applyNumberFormat="1" applyFont="1" applyFill="1" applyBorder="1" applyAlignment="1">
      <alignment horizontal="center" vertical="center" wrapText="1"/>
    </xf>
    <xf numFmtId="167" fontId="21" fillId="4" borderId="24" xfId="0" applyNumberFormat="1" applyFont="1" applyFill="1" applyBorder="1" applyAlignment="1">
      <alignment horizontal="center" vertical="center" wrapText="1"/>
    </xf>
    <xf numFmtId="167" fontId="21" fillId="4" borderId="0" xfId="0" applyNumberFormat="1" applyFont="1" applyFill="1" applyAlignment="1">
      <alignment horizontal="center" vertical="center" wrapText="1"/>
    </xf>
    <xf numFmtId="0" fontId="39" fillId="4" borderId="22" xfId="0" applyFont="1" applyFill="1" applyBorder="1" applyAlignment="1">
      <alignment vertical="center"/>
    </xf>
    <xf numFmtId="0" fontId="39" fillId="4" borderId="21" xfId="0" applyFont="1" applyFill="1" applyBorder="1" applyAlignment="1">
      <alignment vertical="center"/>
    </xf>
    <xf numFmtId="0" fontId="41" fillId="4" borderId="2" xfId="0" applyFont="1" applyFill="1" applyBorder="1" applyAlignment="1">
      <alignment vertical="center"/>
    </xf>
    <xf numFmtId="0" fontId="41" fillId="4" borderId="1" xfId="0" applyFont="1" applyFill="1" applyBorder="1" applyAlignment="1">
      <alignment vertical="center"/>
    </xf>
    <xf numFmtId="0" fontId="42" fillId="4" borderId="0" xfId="0" applyFont="1" applyFill="1" applyAlignment="1">
      <alignment vertical="center"/>
    </xf>
    <xf numFmtId="0" fontId="23" fillId="8" borderId="17" xfId="0" applyFont="1" applyFill="1" applyBorder="1" applyAlignment="1">
      <alignment horizontal="center" vertical="center" wrapText="1"/>
    </xf>
    <xf numFmtId="0" fontId="23" fillId="8" borderId="1" xfId="0" applyFont="1" applyFill="1" applyBorder="1" applyAlignment="1">
      <alignment vertical="center" wrapText="1"/>
    </xf>
    <xf numFmtId="0" fontId="45" fillId="0" borderId="30" xfId="0" applyFont="1" applyBorder="1" applyAlignment="1">
      <alignment vertical="center" wrapText="1"/>
    </xf>
    <xf numFmtId="0" fontId="0" fillId="0" borderId="0" xfId="0" applyAlignment="1">
      <alignment vertical="center"/>
    </xf>
    <xf numFmtId="0" fontId="23" fillId="0" borderId="28" xfId="0" applyFont="1" applyBorder="1" applyAlignment="1">
      <alignment horizontal="right" vertical="center" wrapText="1"/>
    </xf>
    <xf numFmtId="0" fontId="23" fillId="0" borderId="31" xfId="0" applyFont="1" applyBorder="1" applyAlignment="1">
      <alignment vertical="center" wrapText="1"/>
    </xf>
    <xf numFmtId="0" fontId="46" fillId="8" borderId="30" xfId="0" applyFont="1" applyFill="1" applyBorder="1" applyAlignment="1">
      <alignment horizontal="right" vertical="center" wrapText="1"/>
    </xf>
    <xf numFmtId="0" fontId="47" fillId="8" borderId="32" xfId="0" applyFont="1" applyFill="1" applyBorder="1" applyAlignment="1">
      <alignment vertical="center" wrapText="1"/>
    </xf>
    <xf numFmtId="0" fontId="45" fillId="8" borderId="30" xfId="0" applyFont="1" applyFill="1" applyBorder="1" applyAlignment="1">
      <alignment horizontal="right" vertical="center" wrapText="1"/>
    </xf>
    <xf numFmtId="0" fontId="22" fillId="8" borderId="33" xfId="0" applyFont="1" applyFill="1" applyBorder="1" applyAlignment="1">
      <alignment vertical="center" wrapText="1"/>
    </xf>
    <xf numFmtId="0" fontId="45" fillId="0" borderId="30" xfId="0" applyFont="1" applyBorder="1" applyAlignment="1">
      <alignment horizontal="right" vertical="center" wrapText="1"/>
    </xf>
    <xf numFmtId="0" fontId="23" fillId="0" borderId="0" xfId="0" applyFont="1" applyAlignment="1">
      <alignment vertical="center"/>
    </xf>
    <xf numFmtId="0" fontId="23" fillId="0" borderId="16" xfId="0" applyFont="1" applyBorder="1" applyAlignment="1">
      <alignment vertical="center" wrapText="1"/>
    </xf>
    <xf numFmtId="0" fontId="23" fillId="0" borderId="2" xfId="0" applyFont="1" applyBorder="1" applyAlignment="1">
      <alignment horizontal="right" vertical="center" wrapText="1"/>
    </xf>
    <xf numFmtId="0" fontId="23" fillId="0" borderId="17" xfId="0" applyFont="1" applyBorder="1" applyAlignment="1">
      <alignment horizontal="right" vertical="center" wrapText="1"/>
    </xf>
    <xf numFmtId="0" fontId="22" fillId="0" borderId="23" xfId="0" applyFont="1" applyBorder="1" applyAlignment="1">
      <alignment vertical="center" wrapText="1"/>
    </xf>
    <xf numFmtId="0" fontId="22" fillId="0" borderId="0" xfId="0" applyFont="1" applyAlignment="1">
      <alignment horizontal="right" vertical="center" wrapText="1"/>
    </xf>
    <xf numFmtId="0" fontId="22" fillId="0" borderId="22" xfId="0" applyFont="1" applyBorder="1" applyAlignment="1">
      <alignment horizontal="right" vertical="center" wrapText="1"/>
    </xf>
    <xf numFmtId="0" fontId="23" fillId="0" borderId="18" xfId="0" applyFont="1" applyBorder="1" applyAlignment="1">
      <alignment vertical="center" wrapText="1"/>
    </xf>
    <xf numFmtId="0" fontId="23" fillId="0" borderId="5" xfId="0" applyFont="1" applyBorder="1" applyAlignment="1">
      <alignment horizontal="right" vertical="center" wrapText="1"/>
    </xf>
    <xf numFmtId="0" fontId="23" fillId="0" borderId="19" xfId="0" applyFont="1" applyBorder="1" applyAlignment="1">
      <alignment horizontal="right" vertical="center" wrapText="1"/>
    </xf>
    <xf numFmtId="0" fontId="0" fillId="8" borderId="0" xfId="0" applyFill="1"/>
    <xf numFmtId="0" fontId="48" fillId="8" borderId="0" xfId="0" applyFont="1" applyFill="1" applyAlignment="1">
      <alignment horizontal="right" vertical="center" wrapText="1"/>
    </xf>
    <xf numFmtId="0" fontId="48" fillId="8" borderId="22" xfId="0" applyFont="1" applyFill="1" applyBorder="1" applyAlignment="1">
      <alignment horizontal="right" vertical="center" wrapText="1"/>
    </xf>
    <xf numFmtId="0" fontId="48" fillId="8" borderId="5" xfId="0" applyFont="1" applyFill="1" applyBorder="1" applyAlignment="1">
      <alignment horizontal="right" vertical="center" wrapText="1"/>
    </xf>
    <xf numFmtId="0" fontId="48" fillId="8" borderId="19" xfId="0" applyFont="1" applyFill="1" applyBorder="1" applyAlignment="1">
      <alignment horizontal="right" vertical="center" wrapText="1"/>
    </xf>
    <xf numFmtId="0" fontId="49" fillId="0" borderId="31" xfId="0" applyFont="1" applyBorder="1" applyAlignment="1">
      <alignment vertical="center" wrapText="1"/>
    </xf>
    <xf numFmtId="0" fontId="49" fillId="0" borderId="28" xfId="0" applyFont="1" applyBorder="1" applyAlignment="1">
      <alignment vertical="center" wrapText="1"/>
    </xf>
    <xf numFmtId="0" fontId="50" fillId="0" borderId="27" xfId="0" applyFont="1" applyBorder="1" applyAlignment="1">
      <alignment vertical="center" wrapText="1"/>
    </xf>
    <xf numFmtId="0" fontId="50" fillId="0" borderId="30" xfId="0" applyFont="1" applyBorder="1" applyAlignment="1">
      <alignment vertical="center" wrapText="1"/>
    </xf>
    <xf numFmtId="0" fontId="52" fillId="0" borderId="27" xfId="0" applyFont="1" applyBorder="1" applyAlignment="1">
      <alignment vertical="center" wrapText="1"/>
    </xf>
    <xf numFmtId="0" fontId="52" fillId="0" borderId="0" xfId="0" applyFont="1" applyAlignment="1">
      <alignment vertical="center"/>
    </xf>
    <xf numFmtId="0" fontId="53" fillId="0" borderId="0" xfId="0" applyFont="1" applyAlignment="1">
      <alignment vertical="center"/>
    </xf>
    <xf numFmtId="0" fontId="16" fillId="4" borderId="0" xfId="22" applyFill="1" applyAlignment="1">
      <alignment vertical="center"/>
    </xf>
    <xf numFmtId="168" fontId="46" fillId="8" borderId="30" xfId="0" applyNumberFormat="1" applyFont="1" applyFill="1" applyBorder="1" applyAlignment="1">
      <alignment horizontal="right" vertical="center" wrapText="1"/>
    </xf>
    <xf numFmtId="168" fontId="46" fillId="0" borderId="30" xfId="0" applyNumberFormat="1" applyFont="1" applyBorder="1" applyAlignment="1">
      <alignment horizontal="right" vertical="center" wrapText="1"/>
    </xf>
    <xf numFmtId="0" fontId="0" fillId="4" borderId="0" xfId="13" applyFont="1" applyFill="1"/>
    <xf numFmtId="0" fontId="16" fillId="4" borderId="0" xfId="22" applyFill="1" applyAlignment="1">
      <alignment horizontal="left"/>
    </xf>
    <xf numFmtId="0" fontId="28" fillId="3" borderId="0" xfId="0" applyFont="1" applyFill="1"/>
    <xf numFmtId="0" fontId="55" fillId="5" borderId="0" xfId="0" applyFont="1" applyFill="1"/>
    <xf numFmtId="0" fontId="56" fillId="5" borderId="0" xfId="0" applyFont="1" applyFill="1"/>
    <xf numFmtId="0" fontId="57" fillId="3" borderId="1" xfId="0" applyFont="1" applyFill="1" applyBorder="1"/>
    <xf numFmtId="0" fontId="58" fillId="3" borderId="2" xfId="0" applyFont="1" applyFill="1" applyBorder="1"/>
    <xf numFmtId="0" fontId="16" fillId="5" borderId="0" xfId="22" applyFill="1"/>
    <xf numFmtId="0" fontId="0" fillId="4" borderId="0" xfId="0" quotePrefix="1" applyFill="1"/>
    <xf numFmtId="0" fontId="59" fillId="4" borderId="0" xfId="0" applyFont="1" applyFill="1"/>
    <xf numFmtId="0" fontId="60" fillId="4" borderId="0" xfId="0" applyFont="1" applyFill="1"/>
    <xf numFmtId="0" fontId="3" fillId="4" borderId="0" xfId="17" applyFont="1" applyFill="1"/>
    <xf numFmtId="0" fontId="17" fillId="0" borderId="0" xfId="0" applyFont="1" applyAlignment="1">
      <alignment horizontal="left" vertical="center" readingOrder="1"/>
    </xf>
    <xf numFmtId="0" fontId="61" fillId="5" borderId="0" xfId="17" applyFont="1" applyFill="1"/>
    <xf numFmtId="0" fontId="62" fillId="4" borderId="0" xfId="0" applyFont="1" applyFill="1"/>
    <xf numFmtId="164" fontId="61" fillId="5" borderId="0" xfId="17" applyNumberFormat="1" applyFont="1" applyFill="1"/>
    <xf numFmtId="0" fontId="63" fillId="4" borderId="0" xfId="0" applyFont="1" applyFill="1" applyAlignment="1">
      <alignment wrapText="1"/>
    </xf>
    <xf numFmtId="0" fontId="64" fillId="4" borderId="0" xfId="0" applyFont="1" applyFill="1"/>
    <xf numFmtId="0" fontId="35" fillId="4" borderId="0" xfId="21" applyFill="1" applyProtection="1"/>
    <xf numFmtId="167" fontId="0" fillId="4" borderId="0" xfId="0" applyNumberFormat="1" applyFill="1"/>
    <xf numFmtId="2" fontId="0" fillId="4" borderId="0" xfId="0" applyNumberFormat="1" applyFill="1"/>
    <xf numFmtId="1" fontId="0" fillId="4" borderId="0" xfId="1" applyNumberFormat="1" applyFont="1" applyFill="1"/>
    <xf numFmtId="0" fontId="27" fillId="4" borderId="0" xfId="20" applyFont="1" applyFill="1"/>
    <xf numFmtId="0" fontId="24" fillId="4" borderId="0" xfId="20" applyFill="1"/>
    <xf numFmtId="0" fontId="25" fillId="4" borderId="0" xfId="20" applyFont="1" applyFill="1"/>
    <xf numFmtId="0" fontId="26" fillId="4" borderId="0" xfId="20" applyFont="1" applyFill="1"/>
    <xf numFmtId="0" fontId="27" fillId="4" borderId="0" xfId="20" applyFont="1" applyFill="1" applyAlignment="1">
      <alignment vertical="top" wrapText="1"/>
    </xf>
    <xf numFmtId="0" fontId="24" fillId="4" borderId="0" xfId="20" applyFill="1" applyAlignment="1">
      <alignment wrapText="1"/>
    </xf>
    <xf numFmtId="0" fontId="66" fillId="4" borderId="0" xfId="0" applyFont="1" applyFill="1"/>
    <xf numFmtId="0" fontId="67" fillId="5" borderId="0" xfId="0" applyFont="1" applyFill="1"/>
    <xf numFmtId="0" fontId="68" fillId="5" borderId="0" xfId="0" applyFont="1" applyFill="1"/>
    <xf numFmtId="0" fontId="69" fillId="3" borderId="2" xfId="0" applyFont="1" applyFill="1" applyBorder="1"/>
    <xf numFmtId="0" fontId="65" fillId="3" borderId="2" xfId="0" applyFont="1" applyFill="1" applyBorder="1"/>
    <xf numFmtId="168" fontId="24" fillId="0" borderId="34" xfId="20" applyNumberFormat="1" applyBorder="1"/>
    <xf numFmtId="0" fontId="70" fillId="4" borderId="0" xfId="20" applyFont="1" applyFill="1"/>
    <xf numFmtId="0" fontId="27" fillId="4" borderId="0" xfId="20" applyFont="1" applyFill="1" applyAlignment="1">
      <alignment vertical="top"/>
    </xf>
    <xf numFmtId="168" fontId="24" fillId="4" borderId="0" xfId="20" applyNumberFormat="1" applyFill="1"/>
    <xf numFmtId="0" fontId="66" fillId="4" borderId="0" xfId="20" applyFont="1" applyFill="1"/>
    <xf numFmtId="0" fontId="16" fillId="0" borderId="0" xfId="22" applyAlignment="1">
      <alignment horizontal="left" vertical="center" indent="2"/>
    </xf>
    <xf numFmtId="0" fontId="72" fillId="4" borderId="0" xfId="0" applyFont="1" applyFill="1"/>
    <xf numFmtId="0" fontId="73" fillId="3" borderId="2" xfId="0" applyFont="1" applyFill="1" applyBorder="1"/>
    <xf numFmtId="0" fontId="11" fillId="4" borderId="0" xfId="0" applyFont="1" applyFill="1" applyAlignment="1">
      <alignment horizontal="left" vertical="top"/>
    </xf>
    <xf numFmtId="0" fontId="74" fillId="8" borderId="0" xfId="0" applyFont="1" applyFill="1" applyAlignment="1">
      <alignment horizontal="left" vertical="center"/>
    </xf>
    <xf numFmtId="0" fontId="75" fillId="8" borderId="0" xfId="0" applyFont="1" applyFill="1" applyAlignment="1">
      <alignment horizontal="justify" vertical="center" wrapText="1"/>
    </xf>
    <xf numFmtId="0" fontId="71" fillId="8" borderId="35" xfId="0" applyFont="1" applyFill="1" applyBorder="1" applyAlignment="1">
      <alignment horizontal="center" vertical="center" wrapText="1"/>
    </xf>
    <xf numFmtId="0" fontId="71" fillId="8" borderId="0" xfId="0" applyFont="1" applyFill="1" applyAlignment="1">
      <alignment horizontal="center" vertical="center" wrapText="1"/>
    </xf>
    <xf numFmtId="0" fontId="22" fillId="8" borderId="35" xfId="0" applyFont="1" applyFill="1" applyBorder="1" applyAlignment="1">
      <alignment horizontal="left" vertical="center" wrapText="1"/>
    </xf>
    <xf numFmtId="0" fontId="23" fillId="8" borderId="0" xfId="0" applyFont="1" applyFill="1" applyAlignment="1">
      <alignment horizontal="justify" vertical="center" wrapText="1"/>
    </xf>
    <xf numFmtId="0" fontId="22" fillId="8" borderId="35" xfId="0" applyFont="1" applyFill="1" applyBorder="1" applyAlignment="1">
      <alignment horizontal="center" vertical="center" wrapText="1"/>
    </xf>
    <xf numFmtId="0" fontId="22" fillId="8" borderId="0" xfId="0" applyFont="1" applyFill="1" applyAlignment="1">
      <alignment horizontal="center" vertical="center" wrapText="1"/>
    </xf>
    <xf numFmtId="0" fontId="29" fillId="8" borderId="35" xfId="0" applyFont="1" applyFill="1" applyBorder="1" applyAlignment="1">
      <alignment horizontal="justify" vertical="center" wrapText="1"/>
    </xf>
    <xf numFmtId="0" fontId="23" fillId="8" borderId="35" xfId="0" applyFont="1" applyFill="1" applyBorder="1" applyAlignment="1">
      <alignment horizontal="justify" vertical="center" wrapText="1"/>
    </xf>
    <xf numFmtId="0" fontId="71" fillId="8" borderId="35" xfId="0" applyFont="1" applyFill="1" applyBorder="1" applyAlignment="1">
      <alignment horizontal="justify" vertical="center" wrapText="1"/>
    </xf>
    <xf numFmtId="0" fontId="71" fillId="8" borderId="0" xfId="0" applyFont="1" applyFill="1" applyAlignment="1">
      <alignment horizontal="justify" vertical="center" wrapText="1"/>
    </xf>
    <xf numFmtId="0" fontId="22" fillId="8" borderId="35" xfId="0" applyFont="1" applyFill="1" applyBorder="1" applyAlignment="1">
      <alignment horizontal="justify" vertical="center" wrapText="1"/>
    </xf>
    <xf numFmtId="0" fontId="23" fillId="8" borderId="35" xfId="0" applyFont="1" applyFill="1" applyBorder="1" applyAlignment="1">
      <alignment horizontal="center" vertical="center" wrapText="1"/>
    </xf>
    <xf numFmtId="0" fontId="16" fillId="4" borderId="0" xfId="22" applyFill="1" applyBorder="1"/>
    <xf numFmtId="0" fontId="54" fillId="4" borderId="12" xfId="22" applyFont="1" applyFill="1" applyBorder="1"/>
    <xf numFmtId="0" fontId="19" fillId="0" borderId="12" xfId="0" applyFont="1" applyBorder="1"/>
    <xf numFmtId="0" fontId="16" fillId="0" borderId="0" xfId="22"/>
    <xf numFmtId="168" fontId="27" fillId="4" borderId="36" xfId="20" applyNumberFormat="1" applyFont="1" applyFill="1" applyBorder="1" applyAlignment="1">
      <alignment vertical="top" wrapText="1"/>
    </xf>
    <xf numFmtId="2" fontId="24" fillId="4" borderId="36" xfId="20" applyNumberFormat="1" applyFill="1" applyBorder="1"/>
    <xf numFmtId="0" fontId="23" fillId="9" borderId="5" xfId="0" applyFont="1" applyFill="1" applyBorder="1" applyAlignment="1">
      <alignment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9" fillId="8" borderId="35" xfId="0" applyFont="1" applyFill="1" applyBorder="1" applyAlignment="1">
      <alignment horizontal="center" vertical="center" wrapText="1"/>
    </xf>
    <xf numFmtId="0" fontId="42" fillId="0" borderId="0" xfId="0" applyFont="1"/>
    <xf numFmtId="0" fontId="61" fillId="5" borderId="38" xfId="17" applyFont="1" applyFill="1" applyBorder="1"/>
    <xf numFmtId="1" fontId="0" fillId="4" borderId="38" xfId="0" applyNumberFormat="1" applyFill="1" applyBorder="1"/>
    <xf numFmtId="0" fontId="3" fillId="5" borderId="38" xfId="17" applyFont="1" applyFill="1" applyBorder="1"/>
    <xf numFmtId="3" fontId="0" fillId="0" borderId="38" xfId="0" applyNumberFormat="1" applyBorder="1"/>
    <xf numFmtId="0" fontId="40" fillId="4" borderId="16" xfId="0" applyFont="1" applyFill="1" applyBorder="1" applyAlignment="1">
      <alignment vertical="center"/>
    </xf>
    <xf numFmtId="0" fontId="39" fillId="4" borderId="16" xfId="0" applyFont="1" applyFill="1" applyBorder="1" applyAlignment="1">
      <alignment vertical="center"/>
    </xf>
    <xf numFmtId="0" fontId="39" fillId="4" borderId="4" xfId="0" applyFont="1" applyFill="1" applyBorder="1" applyAlignment="1">
      <alignment vertical="center"/>
    </xf>
    <xf numFmtId="0" fontId="39" fillId="4" borderId="3" xfId="0" applyFont="1" applyFill="1" applyBorder="1" applyAlignment="1">
      <alignment vertical="center"/>
    </xf>
    <xf numFmtId="0" fontId="39" fillId="4" borderId="20" xfId="0" applyFont="1" applyFill="1" applyBorder="1" applyAlignment="1">
      <alignment vertical="center"/>
    </xf>
    <xf numFmtId="0" fontId="39" fillId="4" borderId="0" xfId="0" applyFont="1" applyFill="1" applyAlignment="1">
      <alignment vertical="center"/>
    </xf>
    <xf numFmtId="0" fontId="41" fillId="4" borderId="17" xfId="0" applyFont="1" applyFill="1" applyBorder="1" applyAlignment="1">
      <alignment vertical="center"/>
    </xf>
    <xf numFmtId="171" fontId="0" fillId="4" borderId="0" xfId="0" applyNumberFormat="1" applyFill="1"/>
    <xf numFmtId="0" fontId="71" fillId="9" borderId="0" xfId="0" applyFont="1" applyFill="1" applyAlignment="1">
      <alignment vertical="center" wrapText="1"/>
    </xf>
    <xf numFmtId="0" fontId="71" fillId="9" borderId="0" xfId="0" applyFont="1" applyFill="1" applyAlignment="1">
      <alignment horizontal="right" vertical="center" wrapText="1"/>
    </xf>
    <xf numFmtId="0" fontId="23" fillId="0" borderId="25" xfId="0" applyFont="1" applyBorder="1" applyAlignment="1">
      <alignment vertical="center" wrapText="1"/>
    </xf>
    <xf numFmtId="0" fontId="22" fillId="0" borderId="25" xfId="0" applyFont="1" applyBorder="1" applyAlignment="1">
      <alignment horizontal="right" vertical="center" wrapText="1"/>
    </xf>
    <xf numFmtId="0" fontId="22" fillId="0" borderId="25" xfId="0" applyFont="1" applyBorder="1" applyAlignment="1">
      <alignment vertical="center" wrapText="1"/>
    </xf>
    <xf numFmtId="0" fontId="23" fillId="0" borderId="25" xfId="0" applyFont="1" applyBorder="1" applyAlignment="1">
      <alignment horizontal="right" vertical="center" wrapText="1"/>
    </xf>
    <xf numFmtId="0" fontId="23" fillId="9" borderId="5" xfId="0" applyFont="1" applyFill="1" applyBorder="1" applyAlignment="1">
      <alignment horizontal="center" vertical="center" wrapText="1"/>
    </xf>
    <xf numFmtId="3" fontId="22" fillId="0" borderId="0" xfId="0" applyNumberFormat="1" applyFont="1" applyAlignment="1">
      <alignment horizontal="center" vertical="center" wrapText="1"/>
    </xf>
    <xf numFmtId="0" fontId="21" fillId="0" borderId="5" xfId="0" applyFont="1" applyBorder="1" applyAlignment="1">
      <alignment horizontal="center" vertical="center" wrapText="1"/>
    </xf>
    <xf numFmtId="9" fontId="22" fillId="0" borderId="5" xfId="0" applyNumberFormat="1" applyFont="1" applyBorder="1" applyAlignment="1">
      <alignment horizontal="center" vertical="center" wrapText="1"/>
    </xf>
    <xf numFmtId="0" fontId="23" fillId="0" borderId="5" xfId="0" applyFont="1" applyBorder="1" applyAlignment="1">
      <alignment horizontal="left" vertical="center" wrapText="1"/>
    </xf>
    <xf numFmtId="0" fontId="23" fillId="0" borderId="0" xfId="0" applyFont="1" applyAlignment="1">
      <alignment horizontal="left" vertical="center" wrapText="1"/>
    </xf>
    <xf numFmtId="0" fontId="20" fillId="0" borderId="5" xfId="0" applyFont="1" applyBorder="1" applyAlignment="1">
      <alignment horizontal="left" vertical="center" wrapText="1"/>
    </xf>
    <xf numFmtId="0" fontId="50" fillId="0" borderId="29" xfId="0" applyFont="1" applyBorder="1" applyAlignment="1">
      <alignment vertical="center" wrapText="1"/>
    </xf>
    <xf numFmtId="0" fontId="50" fillId="0" borderId="29" xfId="0" applyFont="1" applyBorder="1" applyAlignment="1">
      <alignment horizontal="left" vertical="center" wrapText="1"/>
    </xf>
    <xf numFmtId="1" fontId="11" fillId="4" borderId="38" xfId="0" applyNumberFormat="1" applyFont="1" applyFill="1" applyBorder="1"/>
    <xf numFmtId="0" fontId="61" fillId="5" borderId="36" xfId="17" applyFont="1" applyFill="1" applyBorder="1"/>
    <xf numFmtId="164" fontId="61" fillId="5" borderId="36" xfId="17" applyNumberFormat="1" applyFont="1" applyFill="1" applyBorder="1"/>
    <xf numFmtId="9" fontId="3" fillId="0" borderId="36" xfId="1" applyFont="1" applyBorder="1"/>
    <xf numFmtId="0" fontId="61" fillId="5" borderId="39" xfId="17" applyFont="1" applyFill="1" applyBorder="1"/>
    <xf numFmtId="0" fontId="61" fillId="5" borderId="40" xfId="17" applyFont="1" applyFill="1" applyBorder="1"/>
    <xf numFmtId="0" fontId="61" fillId="5" borderId="41" xfId="17" applyFont="1" applyFill="1" applyBorder="1"/>
    <xf numFmtId="0" fontId="61" fillId="5" borderId="42" xfId="17" applyFont="1" applyFill="1" applyBorder="1"/>
    <xf numFmtId="1" fontId="11" fillId="4" borderId="43" xfId="0" applyNumberFormat="1" applyFont="1" applyFill="1" applyBorder="1"/>
    <xf numFmtId="0" fontId="61" fillId="5" borderId="44" xfId="17" applyFont="1" applyFill="1" applyBorder="1"/>
    <xf numFmtId="1" fontId="11" fillId="4" borderId="45" xfId="0" applyNumberFormat="1" applyFont="1" applyFill="1" applyBorder="1"/>
    <xf numFmtId="1" fontId="11" fillId="4" borderId="46" xfId="0" applyNumberFormat="1" applyFont="1" applyFill="1" applyBorder="1"/>
    <xf numFmtId="167" fontId="0" fillId="4" borderId="36" xfId="1" applyNumberFormat="1" applyFont="1" applyFill="1" applyBorder="1"/>
    <xf numFmtId="0" fontId="24" fillId="4" borderId="36" xfId="20" applyFill="1" applyBorder="1"/>
    <xf numFmtId="170" fontId="24" fillId="4" borderId="36" xfId="20" applyNumberFormat="1" applyFill="1" applyBorder="1"/>
    <xf numFmtId="0" fontId="59" fillId="5" borderId="36" xfId="17" applyFont="1" applyFill="1" applyBorder="1"/>
    <xf numFmtId="1" fontId="0" fillId="4" borderId="36" xfId="0" applyNumberFormat="1" applyFill="1" applyBorder="1"/>
    <xf numFmtId="0" fontId="49" fillId="0" borderId="28" xfId="0" applyFont="1" applyBorder="1" applyAlignment="1">
      <alignment horizontal="center" vertical="center" wrapText="1"/>
    </xf>
    <xf numFmtId="0" fontId="51" fillId="0" borderId="30" xfId="0" applyFont="1" applyBorder="1" applyAlignment="1">
      <alignment horizontal="center" vertical="center" wrapText="1"/>
    </xf>
    <xf numFmtId="0" fontId="52" fillId="0" borderId="30" xfId="0" applyFont="1" applyBorder="1" applyAlignment="1">
      <alignment horizontal="center" vertical="center" wrapText="1"/>
    </xf>
    <xf numFmtId="3" fontId="51" fillId="0" borderId="30" xfId="0" applyNumberFormat="1" applyFont="1" applyBorder="1" applyAlignment="1">
      <alignment horizontal="center" vertical="center" wrapText="1"/>
    </xf>
    <xf numFmtId="10" fontId="51" fillId="0" borderId="30" xfId="0" applyNumberFormat="1" applyFont="1" applyBorder="1" applyAlignment="1">
      <alignment horizontal="center" vertical="center" wrapText="1"/>
    </xf>
    <xf numFmtId="9" fontId="51" fillId="0" borderId="30" xfId="0" applyNumberFormat="1" applyFont="1" applyBorder="1" applyAlignment="1">
      <alignment horizontal="center" vertical="center" wrapText="1"/>
    </xf>
    <xf numFmtId="0" fontId="51" fillId="0" borderId="29" xfId="0" applyFont="1" applyBorder="1" applyAlignment="1">
      <alignment horizontal="center" vertical="center" wrapText="1"/>
    </xf>
    <xf numFmtId="0" fontId="51" fillId="0" borderId="28" xfId="0" applyFont="1" applyBorder="1" applyAlignment="1">
      <alignment horizontal="center" vertical="center" wrapText="1"/>
    </xf>
    <xf numFmtId="0" fontId="39" fillId="4" borderId="47" xfId="0" applyFont="1" applyFill="1" applyBorder="1" applyAlignment="1">
      <alignment vertical="center"/>
    </xf>
    <xf numFmtId="0" fontId="39" fillId="5" borderId="48" xfId="0" applyFont="1" applyFill="1" applyBorder="1" applyAlignment="1">
      <alignment vertical="center"/>
    </xf>
    <xf numFmtId="0" fontId="39" fillId="5" borderId="49" xfId="0" applyFont="1" applyFill="1" applyBorder="1" applyAlignment="1">
      <alignment vertical="center"/>
    </xf>
    <xf numFmtId="0" fontId="39" fillId="5" borderId="50" xfId="0" applyFont="1" applyFill="1" applyBorder="1" applyAlignment="1">
      <alignment vertical="center"/>
    </xf>
    <xf numFmtId="0" fontId="39" fillId="5" borderId="51" xfId="0" applyFont="1" applyFill="1" applyBorder="1" applyAlignment="1">
      <alignment vertical="center"/>
    </xf>
    <xf numFmtId="0" fontId="39" fillId="5" borderId="52" xfId="0" applyFont="1" applyFill="1" applyBorder="1" applyAlignment="1">
      <alignment vertical="center"/>
    </xf>
    <xf numFmtId="0" fontId="70" fillId="4" borderId="0" xfId="0" applyFont="1" applyFill="1"/>
    <xf numFmtId="0" fontId="0" fillId="5" borderId="0" xfId="0" applyFill="1"/>
    <xf numFmtId="0" fontId="0" fillId="6" borderId="0" xfId="0" applyFill="1"/>
    <xf numFmtId="0" fontId="0" fillId="7" borderId="0" xfId="0" applyFill="1"/>
    <xf numFmtId="0" fontId="0" fillId="7" borderId="0" xfId="0" applyFill="1" applyAlignment="1">
      <alignment vertical="center"/>
    </xf>
    <xf numFmtId="9" fontId="3" fillId="0" borderId="0" xfId="17" applyNumberFormat="1" applyFont="1"/>
    <xf numFmtId="0" fontId="77" fillId="2" borderId="36" xfId="20" applyFont="1" applyFill="1" applyBorder="1"/>
    <xf numFmtId="17" fontId="77" fillId="5" borderId="34" xfId="20" applyNumberFormat="1" applyFont="1" applyFill="1" applyBorder="1"/>
    <xf numFmtId="0" fontId="77" fillId="5" borderId="36" xfId="20" applyFont="1" applyFill="1" applyBorder="1" applyAlignment="1">
      <alignment wrapText="1"/>
    </xf>
    <xf numFmtId="0" fontId="76" fillId="5" borderId="37" xfId="20" applyFont="1" applyFill="1" applyBorder="1" applyAlignment="1">
      <alignment vertical="top" wrapText="1"/>
    </xf>
    <xf numFmtId="0" fontId="78" fillId="4" borderId="0" xfId="0" applyFont="1" applyFill="1"/>
    <xf numFmtId="0" fontId="76" fillId="5" borderId="36" xfId="20" applyFont="1" applyFill="1" applyBorder="1" applyAlignment="1">
      <alignment vertical="top" wrapText="1"/>
    </xf>
    <xf numFmtId="17" fontId="27" fillId="10" borderId="36" xfId="20" applyNumberFormat="1" applyFont="1" applyFill="1" applyBorder="1"/>
    <xf numFmtId="0" fontId="27" fillId="10" borderId="36" xfId="20" applyFont="1" applyFill="1" applyBorder="1" applyAlignment="1">
      <alignment vertical="top"/>
    </xf>
    <xf numFmtId="0" fontId="27" fillId="10" borderId="36" xfId="20" applyFont="1" applyFill="1" applyBorder="1" applyAlignment="1">
      <alignment vertical="top" wrapText="1"/>
    </xf>
    <xf numFmtId="0" fontId="83" fillId="9" borderId="0" xfId="0" applyFont="1" applyFill="1" applyAlignment="1">
      <alignment horizontal="left" vertical="center" wrapText="1"/>
    </xf>
    <xf numFmtId="0" fontId="84" fillId="0" borderId="0" xfId="0" applyFont="1" applyAlignment="1">
      <alignment horizontal="left" vertical="center" wrapText="1"/>
    </xf>
    <xf numFmtId="0" fontId="85" fillId="4" borderId="0" xfId="13" applyFont="1" applyFill="1"/>
    <xf numFmtId="0" fontId="88" fillId="11" borderId="3" xfId="0" applyFont="1" applyFill="1" applyBorder="1" applyAlignment="1">
      <alignment horizontal="center" vertical="center" wrapText="1"/>
    </xf>
    <xf numFmtId="0" fontId="88" fillId="11" borderId="20" xfId="0" applyFont="1" applyFill="1" applyBorder="1" applyAlignment="1">
      <alignment horizontal="center" vertical="center" wrapText="1"/>
    </xf>
    <xf numFmtId="0" fontId="86" fillId="0" borderId="0" xfId="0" applyFont="1" applyAlignment="1">
      <alignment horizontal="left" vertical="center" wrapText="1"/>
    </xf>
    <xf numFmtId="0" fontId="81" fillId="9" borderId="0" xfId="0" applyFont="1" applyFill="1" applyAlignment="1">
      <alignment horizontal="left" vertical="center" wrapText="1"/>
    </xf>
    <xf numFmtId="0" fontId="88" fillId="11" borderId="47" xfId="0" applyFont="1" applyFill="1" applyBorder="1" applyAlignment="1">
      <alignment horizontal="center" vertical="center" wrapText="1"/>
    </xf>
    <xf numFmtId="0" fontId="88" fillId="11" borderId="4" xfId="0" applyFont="1" applyFill="1" applyBorder="1" applyAlignment="1">
      <alignment horizontal="center" vertical="center" wrapText="1"/>
    </xf>
    <xf numFmtId="0" fontId="80" fillId="9" borderId="0" xfId="0" applyFont="1" applyFill="1" applyAlignment="1">
      <alignment horizontal="center" vertical="center" wrapText="1"/>
    </xf>
    <xf numFmtId="0" fontId="87" fillId="0" borderId="0" xfId="0" applyFont="1" applyAlignment="1">
      <alignment horizontal="center" vertical="center" wrapText="1"/>
    </xf>
    <xf numFmtId="0" fontId="82" fillId="9" borderId="0" xfId="0" applyFont="1" applyFill="1" applyAlignment="1">
      <alignment horizontal="center" vertical="center" wrapText="1"/>
    </xf>
    <xf numFmtId="0" fontId="73" fillId="0" borderId="0" xfId="0" applyFont="1" applyAlignment="1">
      <alignment horizontal="center" vertical="center" wrapText="1"/>
    </xf>
    <xf numFmtId="0" fontId="11" fillId="4" borderId="7" xfId="0" applyFont="1" applyFill="1" applyBorder="1" applyAlignment="1">
      <alignment horizontal="left" vertical="top" wrapText="1"/>
    </xf>
    <xf numFmtId="0" fontId="11" fillId="4" borderId="7" xfId="0" applyFont="1" applyFill="1" applyBorder="1" applyAlignment="1">
      <alignment horizontal="left" vertical="top"/>
    </xf>
    <xf numFmtId="0" fontId="84" fillId="0" borderId="0" xfId="0" applyFont="1" applyAlignment="1">
      <alignment horizontal="left" vertical="center" wrapText="1"/>
    </xf>
    <xf numFmtId="0" fontId="83" fillId="9" borderId="0" xfId="0" applyFont="1" applyFill="1" applyAlignment="1">
      <alignment horizontal="left" vertical="center" wrapText="1"/>
    </xf>
    <xf numFmtId="0" fontId="86" fillId="0" borderId="0" xfId="0" applyFont="1" applyAlignment="1">
      <alignment horizontal="center" vertical="center" wrapText="1"/>
    </xf>
    <xf numFmtId="0" fontId="21" fillId="4" borderId="26" xfId="0" applyFont="1" applyFill="1" applyBorder="1" applyAlignment="1">
      <alignment vertical="center" wrapText="1"/>
    </xf>
    <xf numFmtId="0" fontId="21" fillId="4" borderId="24" xfId="0" applyFont="1" applyFill="1" applyBorder="1" applyAlignment="1">
      <alignment vertical="center" wrapText="1"/>
    </xf>
    <xf numFmtId="0" fontId="21" fillId="4" borderId="0" xfId="0" applyFont="1" applyFill="1" applyAlignment="1">
      <alignment vertical="center" wrapText="1"/>
    </xf>
    <xf numFmtId="0" fontId="21" fillId="4" borderId="26"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24" xfId="0" applyFont="1" applyFill="1" applyBorder="1" applyAlignment="1">
      <alignment horizontal="left" vertical="center" wrapText="1"/>
    </xf>
    <xf numFmtId="0" fontId="21" fillId="4" borderId="26" xfId="0"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24" xfId="0" applyFont="1" applyFill="1" applyBorder="1" applyAlignment="1">
      <alignment horizontal="center" vertical="center" wrapText="1"/>
    </xf>
    <xf numFmtId="0" fontId="0" fillId="7" borderId="0" xfId="0" applyFill="1" applyAlignment="1">
      <alignment horizontal="left"/>
    </xf>
    <xf numFmtId="0" fontId="0" fillId="7" borderId="0" xfId="0" applyFill="1" applyAlignment="1">
      <alignment horizontal="left" wrapText="1"/>
    </xf>
    <xf numFmtId="0" fontId="0" fillId="6" borderId="0" xfId="0" applyFill="1" applyAlignment="1">
      <alignment horizontal="left"/>
    </xf>
    <xf numFmtId="0" fontId="11" fillId="4" borderId="8" xfId="0" applyFont="1" applyFill="1" applyBorder="1" applyAlignment="1">
      <alignment horizontal="left" vertical="top" wrapText="1"/>
    </xf>
    <xf numFmtId="0" fontId="11" fillId="4" borderId="9" xfId="0" applyFont="1" applyFill="1" applyBorder="1" applyAlignment="1">
      <alignment horizontal="left" vertical="top" wrapText="1"/>
    </xf>
    <xf numFmtId="0" fontId="11" fillId="4" borderId="10" xfId="0" applyFont="1" applyFill="1" applyBorder="1" applyAlignment="1">
      <alignment horizontal="left" vertical="top" wrapText="1"/>
    </xf>
    <xf numFmtId="0" fontId="11" fillId="4" borderId="14"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15" xfId="0" applyFont="1" applyFill="1" applyBorder="1" applyAlignment="1">
      <alignment horizontal="left" vertical="top" wrapText="1"/>
    </xf>
    <xf numFmtId="0" fontId="11" fillId="4" borderId="11" xfId="0" applyFont="1" applyFill="1" applyBorder="1" applyAlignment="1">
      <alignment horizontal="left" vertical="top" wrapText="1"/>
    </xf>
    <xf numFmtId="0" fontId="11" fillId="4" borderId="12" xfId="0" applyFont="1" applyFill="1" applyBorder="1" applyAlignment="1">
      <alignment horizontal="left" vertical="top" wrapText="1"/>
    </xf>
    <xf numFmtId="0" fontId="11" fillId="4" borderId="13" xfId="0" applyFont="1" applyFill="1" applyBorder="1" applyAlignment="1">
      <alignment horizontal="left" vertical="top" wrapText="1"/>
    </xf>
    <xf numFmtId="0" fontId="23" fillId="0" borderId="3" xfId="0" applyFont="1" applyBorder="1" applyAlignment="1">
      <alignment horizontal="left" vertical="center" wrapText="1"/>
    </xf>
    <xf numFmtId="0" fontId="23" fillId="0" borderId="0" xfId="0" applyFont="1" applyAlignment="1">
      <alignment horizontal="left" vertical="center" wrapText="1"/>
    </xf>
    <xf numFmtId="0" fontId="23" fillId="0" borderId="5" xfId="0" applyFont="1" applyBorder="1" applyAlignment="1">
      <alignment horizontal="left" vertical="center" wrapText="1"/>
    </xf>
    <xf numFmtId="0" fontId="22" fillId="0" borderId="3"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8" borderId="6" xfId="0" applyFont="1" applyFill="1" applyBorder="1" applyAlignment="1">
      <alignment vertical="center" wrapText="1"/>
    </xf>
    <xf numFmtId="0" fontId="22" fillId="8" borderId="19" xfId="0" applyFont="1" applyFill="1" applyBorder="1" applyAlignment="1">
      <alignment vertical="center" wrapText="1"/>
    </xf>
    <xf numFmtId="0" fontId="23" fillId="8" borderId="4" xfId="0" applyFont="1" applyFill="1" applyBorder="1" applyAlignment="1">
      <alignment horizontal="center" vertical="center" wrapText="1"/>
    </xf>
    <xf numFmtId="0" fontId="23" fillId="8" borderId="3" xfId="0" applyFont="1" applyFill="1" applyBorder="1" applyAlignment="1">
      <alignment horizontal="center" vertical="center" wrapText="1"/>
    </xf>
    <xf numFmtId="0" fontId="23" fillId="8" borderId="21" xfId="0" applyFont="1" applyFill="1" applyBorder="1" applyAlignment="1">
      <alignment horizontal="center" vertical="center" wrapText="1"/>
    </xf>
    <xf numFmtId="0" fontId="23" fillId="8" borderId="0" xfId="0" applyFont="1" applyFill="1" applyAlignment="1">
      <alignment horizontal="center" vertical="center" wrapText="1"/>
    </xf>
    <xf numFmtId="0" fontId="22" fillId="8" borderId="4" xfId="0" applyFont="1" applyFill="1" applyBorder="1" applyAlignment="1">
      <alignment vertical="center" wrapText="1"/>
    </xf>
    <xf numFmtId="0" fontId="22" fillId="8" borderId="20" xfId="0" applyFont="1" applyFill="1" applyBorder="1" applyAlignment="1">
      <alignment vertical="center" wrapText="1"/>
    </xf>
    <xf numFmtId="0" fontId="22" fillId="8" borderId="21" xfId="0" applyFont="1" applyFill="1" applyBorder="1" applyAlignment="1">
      <alignment vertical="center" wrapText="1"/>
    </xf>
    <xf numFmtId="0" fontId="22" fillId="8" borderId="22" xfId="0" applyFont="1" applyFill="1" applyBorder="1" applyAlignment="1">
      <alignment vertical="center" wrapText="1"/>
    </xf>
    <xf numFmtId="0" fontId="23" fillId="8" borderId="1" xfId="0" applyFont="1" applyFill="1" applyBorder="1" applyAlignment="1">
      <alignment horizontal="center" vertical="center" wrapText="1"/>
    </xf>
    <xf numFmtId="0" fontId="23" fillId="8" borderId="17" xfId="0" applyFont="1" applyFill="1" applyBorder="1" applyAlignment="1">
      <alignment horizontal="center" vertical="center" wrapText="1"/>
    </xf>
  </cellXfs>
  <cellStyles count="23">
    <cellStyle name="Comma" xfId="19" builtinId="3"/>
    <cellStyle name="Comma 2" xfId="7" xr:uid="{42AD4A92-9963-436C-BBCC-5D10DC133F73}"/>
    <cellStyle name="Comma 3" xfId="8" xr:uid="{F83B59F8-4CED-4B76-A9C9-522BE9431C72}"/>
    <cellStyle name="Heading 1 2" xfId="3" xr:uid="{95DFD4DF-8747-4F86-891B-CFA3458C6B73}"/>
    <cellStyle name="Hyperlink" xfId="22" builtinId="8"/>
    <cellStyle name="Hyperlink 2" xfId="5" xr:uid="{BF8F5C57-436E-4ECB-A0C6-343AE18DFFC6}"/>
    <cellStyle name="Hyperlink 2 2" xfId="12" xr:uid="{9CBB401E-709E-42C3-97BA-CF80F62F8D7E}"/>
    <cellStyle name="Hyperlink 3" xfId="6" xr:uid="{874D6472-24A3-41DE-B4F6-0FE856DB69AB}"/>
    <cellStyle name="Hyperlink 3 2" xfId="16" xr:uid="{05603E2C-A201-46D0-A34A-38E3476C60EA}"/>
    <cellStyle name="Normal" xfId="0" builtinId="0"/>
    <cellStyle name="Normal 2" xfId="4" xr:uid="{10EED605-26DF-4164-8BA4-8F0A2C89FBB3}"/>
    <cellStyle name="Normal 2 2 3" xfId="2" xr:uid="{11E6F627-B777-4D39-A042-F2EFD1F8B17C}"/>
    <cellStyle name="Normal 2 4" xfId="13" xr:uid="{5A78F688-0E6C-4A59-9C3A-19FE2AEA0E0B}"/>
    <cellStyle name="Normal 2 5" xfId="14" xr:uid="{96F2AFB6-F178-4FB7-A9F1-0166638B77EF}"/>
    <cellStyle name="Normal 3" xfId="17" xr:uid="{859E396B-CB41-45F4-8E4A-965723D3041E}"/>
    <cellStyle name="Normal 3 2" xfId="10" xr:uid="{0BCBBC8A-09E6-45B8-B8D5-16E80AB774FD}"/>
    <cellStyle name="Normal 3 2 2" xfId="11" xr:uid="{B6F21DCE-B698-4B6D-8048-284EF3BB091D}"/>
    <cellStyle name="Normal 3 3" xfId="21" xr:uid="{DD34D278-3789-48ED-AA0E-46A1F55729CC}"/>
    <cellStyle name="Normal 4" xfId="9" xr:uid="{16028C07-4222-47E8-B155-4169A5FD80D4}"/>
    <cellStyle name="Normal 5" xfId="20" xr:uid="{5D99ECC3-8270-4F74-9D3F-9A3283CF4075}"/>
    <cellStyle name="Per cent 4" xfId="15" xr:uid="{0AD87BD8-E397-425A-B1AE-65D122ACDBBA}"/>
    <cellStyle name="Percent" xfId="1" builtinId="5"/>
    <cellStyle name="Percent 2" xfId="18" xr:uid="{4C33EB0D-2A02-4CF6-A370-AA441505435B}"/>
  </cellStyles>
  <dxfs count="0"/>
  <tableStyles count="0" defaultTableStyle="TableStyleMedium2" defaultPivotStyle="PivotStyleLight16"/>
  <colors>
    <mruColors>
      <color rgb="FFE5E4E2"/>
      <color rgb="FF475CF7"/>
      <color rgb="FFE1D3F9"/>
      <color rgb="FFFD3259"/>
      <color rgb="FFF46A25"/>
      <color rgb="FF8D918D"/>
      <color rgb="FFB088F0"/>
      <color rgb="FFC5ADE0"/>
      <color rgb="FF0CA03A"/>
      <color rgb="FF595B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76" Type="http://schemas.openxmlformats.org/officeDocument/2006/relationships/externalLink" Target="externalLinks/externalLink40.xml"/><Relationship Id="rId84" Type="http://schemas.openxmlformats.org/officeDocument/2006/relationships/styles" Target="styles.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externalLink" Target="externalLinks/externalLink30.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90"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77"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80" Type="http://schemas.openxmlformats.org/officeDocument/2006/relationships/externalLink" Target="externalLinks/externalLink44.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theme" Target="theme/theme1.xml"/><Relationship Id="rId88" Type="http://schemas.openxmlformats.org/officeDocument/2006/relationships/customXml" Target="../customXml/item1.xml"/><Relationship Id="rId9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88445</xdr:colOff>
      <xdr:row>0</xdr:row>
      <xdr:rowOff>29215</xdr:rowOff>
    </xdr:from>
    <xdr:to>
      <xdr:col>0</xdr:col>
      <xdr:colOff>1772552</xdr:colOff>
      <xdr:row>2</xdr:row>
      <xdr:rowOff>171861</xdr:rowOff>
    </xdr:to>
    <xdr:pic>
      <xdr:nvPicPr>
        <xdr:cNvPr id="3" name="Picture 2" descr="HM Government - Money and Mental Health Policy Institute">
          <a:extLst>
            <a:ext uri="{FF2B5EF4-FFF2-40B4-BE49-F238E27FC236}">
              <a16:creationId xmlns:a16="http://schemas.microsoft.com/office/drawing/2014/main" id="{4F1A760E-EE26-5498-1E38-4E2E6EA96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5" y="29215"/>
          <a:ext cx="1673680" cy="620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504948</xdr:colOff>
      <xdr:row>4</xdr:row>
      <xdr:rowOff>137182</xdr:rowOff>
    </xdr:from>
    <xdr:to>
      <xdr:col>33</xdr:col>
      <xdr:colOff>353167</xdr:colOff>
      <xdr:row>35</xdr:row>
      <xdr:rowOff>69273</xdr:rowOff>
    </xdr:to>
    <xdr:sp macro="" textlink="">
      <xdr:nvSpPr>
        <xdr:cNvPr id="27" name="Rectangle 26">
          <a:extLst>
            <a:ext uri="{FF2B5EF4-FFF2-40B4-BE49-F238E27FC236}">
              <a16:creationId xmlns:a16="http://schemas.microsoft.com/office/drawing/2014/main" id="{AECDDF9A-7B36-4113-9F0C-5BAA24CB234A}"/>
            </a:ext>
          </a:extLst>
        </xdr:cNvPr>
        <xdr:cNvSpPr/>
      </xdr:nvSpPr>
      <xdr:spPr>
        <a:xfrm>
          <a:off x="8938903" y="1436046"/>
          <a:ext cx="17079809" cy="7205727"/>
        </a:xfrm>
        <a:prstGeom prst="rect">
          <a:avLst/>
        </a:prstGeom>
        <a:noFill/>
        <a:ln w="19050">
          <a:solidFill>
            <a:srgbClr val="FD32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197303</xdr:colOff>
      <xdr:row>5</xdr:row>
      <xdr:rowOff>161305</xdr:rowOff>
    </xdr:from>
    <xdr:to>
      <xdr:col>33</xdr:col>
      <xdr:colOff>180622</xdr:colOff>
      <xdr:row>34</xdr:row>
      <xdr:rowOff>236438</xdr:rowOff>
    </xdr:to>
    <xdr:pic>
      <xdr:nvPicPr>
        <xdr:cNvPr id="5" name="Picture 4">
          <a:extLst>
            <a:ext uri="{FF2B5EF4-FFF2-40B4-BE49-F238E27FC236}">
              <a16:creationId xmlns:a16="http://schemas.microsoft.com/office/drawing/2014/main" id="{C0B3AA37-FC27-A829-0763-73A224D7705F}"/>
            </a:ext>
          </a:extLst>
        </xdr:cNvPr>
        <xdr:cNvPicPr>
          <a:picLocks noChangeAspect="1"/>
        </xdr:cNvPicPr>
      </xdr:nvPicPr>
      <xdr:blipFill>
        <a:blip xmlns:r="http://schemas.openxmlformats.org/officeDocument/2006/relationships" r:embed="rId1"/>
        <a:stretch>
          <a:fillRect/>
        </a:stretch>
      </xdr:blipFill>
      <xdr:spPr>
        <a:xfrm>
          <a:off x="9410576" y="1702623"/>
          <a:ext cx="16432867" cy="67799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99088</xdr:colOff>
      <xdr:row>4</xdr:row>
      <xdr:rowOff>17288</xdr:rowOff>
    </xdr:from>
    <xdr:to>
      <xdr:col>19</xdr:col>
      <xdr:colOff>488640</xdr:colOff>
      <xdr:row>25</xdr:row>
      <xdr:rowOff>126550</xdr:rowOff>
    </xdr:to>
    <xdr:pic>
      <xdr:nvPicPr>
        <xdr:cNvPr id="17" name="Picture 16">
          <a:extLst>
            <a:ext uri="{FF2B5EF4-FFF2-40B4-BE49-F238E27FC236}">
              <a16:creationId xmlns:a16="http://schemas.microsoft.com/office/drawing/2014/main" id="{7A51CA37-0E62-C682-55CD-86E35CA62CC9}"/>
            </a:ext>
          </a:extLst>
        </xdr:cNvPr>
        <xdr:cNvPicPr>
          <a:picLocks noChangeAspect="1"/>
        </xdr:cNvPicPr>
      </xdr:nvPicPr>
      <xdr:blipFill>
        <a:blip xmlns:r="http://schemas.openxmlformats.org/officeDocument/2006/relationships" r:embed="rId1"/>
        <a:stretch>
          <a:fillRect/>
        </a:stretch>
      </xdr:blipFill>
      <xdr:spPr>
        <a:xfrm>
          <a:off x="8181731" y="1269146"/>
          <a:ext cx="8281694" cy="4885369"/>
        </a:xfrm>
        <a:prstGeom prst="rect">
          <a:avLst/>
        </a:prstGeom>
      </xdr:spPr>
    </xdr:pic>
    <xdr:clientData/>
  </xdr:twoCellAnchor>
  <xdr:twoCellAnchor>
    <xdr:from>
      <xdr:col>9</xdr:col>
      <xdr:colOff>31136</xdr:colOff>
      <xdr:row>3</xdr:row>
      <xdr:rowOff>176893</xdr:rowOff>
    </xdr:from>
    <xdr:to>
      <xdr:col>20</xdr:col>
      <xdr:colOff>35460</xdr:colOff>
      <xdr:row>26</xdr:row>
      <xdr:rowOff>50346</xdr:rowOff>
    </xdr:to>
    <xdr:sp macro="" textlink="">
      <xdr:nvSpPr>
        <xdr:cNvPr id="18" name="Rectangle 17">
          <a:extLst>
            <a:ext uri="{FF2B5EF4-FFF2-40B4-BE49-F238E27FC236}">
              <a16:creationId xmlns:a16="http://schemas.microsoft.com/office/drawing/2014/main" id="{C3908449-AAC4-BDCB-B277-EF3EB0CC79B8}"/>
            </a:ext>
          </a:extLst>
        </xdr:cNvPr>
        <xdr:cNvSpPr/>
      </xdr:nvSpPr>
      <xdr:spPr>
        <a:xfrm>
          <a:off x="8113779" y="1238251"/>
          <a:ext cx="8522396" cy="5057773"/>
        </a:xfrm>
        <a:prstGeom prst="rect">
          <a:avLst/>
        </a:prstGeom>
        <a:noFill/>
        <a:ln w="19050">
          <a:solidFill>
            <a:srgbClr val="FD32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492124</xdr:colOff>
      <xdr:row>10</xdr:row>
      <xdr:rowOff>174625</xdr:rowOff>
    </xdr:from>
    <xdr:to>
      <xdr:col>21</xdr:col>
      <xdr:colOff>122937</xdr:colOff>
      <xdr:row>34</xdr:row>
      <xdr:rowOff>63500</xdr:rowOff>
    </xdr:to>
    <xdr:pic>
      <xdr:nvPicPr>
        <xdr:cNvPr id="17" name="Picture 16" descr="Chart, line chart&#10;&#10;Description automatically generated">
          <a:extLst>
            <a:ext uri="{FF2B5EF4-FFF2-40B4-BE49-F238E27FC236}">
              <a16:creationId xmlns:a16="http://schemas.microsoft.com/office/drawing/2014/main" id="{FE955764-4BF6-A4DD-552B-603A71AB9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4" y="2841625"/>
          <a:ext cx="8711313" cy="56991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344468</xdr:colOff>
      <xdr:row>4</xdr:row>
      <xdr:rowOff>255359</xdr:rowOff>
    </xdr:from>
    <xdr:to>
      <xdr:col>25</xdr:col>
      <xdr:colOff>565149</xdr:colOff>
      <xdr:row>32</xdr:row>
      <xdr:rowOff>131825</xdr:rowOff>
    </xdr:to>
    <xdr:pic>
      <xdr:nvPicPr>
        <xdr:cNvPr id="3" name="Picture 2">
          <a:extLst>
            <a:ext uri="{FF2B5EF4-FFF2-40B4-BE49-F238E27FC236}">
              <a16:creationId xmlns:a16="http://schemas.microsoft.com/office/drawing/2014/main" id="{9AB73301-9AAD-6A5D-F749-0CBF1E7D2D6F}"/>
            </a:ext>
          </a:extLst>
        </xdr:cNvPr>
        <xdr:cNvPicPr>
          <a:picLocks noChangeAspect="1"/>
        </xdr:cNvPicPr>
      </xdr:nvPicPr>
      <xdr:blipFill>
        <a:blip xmlns:r="http://schemas.openxmlformats.org/officeDocument/2006/relationships" r:embed="rId1"/>
        <a:stretch>
          <a:fillRect/>
        </a:stretch>
      </xdr:blipFill>
      <xdr:spPr>
        <a:xfrm>
          <a:off x="9059843" y="1525359"/>
          <a:ext cx="11904681" cy="5845466"/>
        </a:xfrm>
        <a:prstGeom prst="rect">
          <a:avLst/>
        </a:prstGeom>
        <a:ln>
          <a:solidFill>
            <a:srgbClr val="FF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28121</xdr:colOff>
      <xdr:row>4</xdr:row>
      <xdr:rowOff>10433</xdr:rowOff>
    </xdr:from>
    <xdr:to>
      <xdr:col>24</xdr:col>
      <xdr:colOff>462643</xdr:colOff>
      <xdr:row>35</xdr:row>
      <xdr:rowOff>81643</xdr:rowOff>
    </xdr:to>
    <xdr:sp macro="" textlink="">
      <xdr:nvSpPr>
        <xdr:cNvPr id="2" name="Rectangle 14">
          <a:extLst>
            <a:ext uri="{FF2B5EF4-FFF2-40B4-BE49-F238E27FC236}">
              <a16:creationId xmlns:a16="http://schemas.microsoft.com/office/drawing/2014/main" id="{EA76EDC1-1271-4863-8BB8-7BD9357584D1}"/>
            </a:ext>
          </a:extLst>
        </xdr:cNvPr>
        <xdr:cNvSpPr/>
      </xdr:nvSpPr>
      <xdr:spPr>
        <a:xfrm>
          <a:off x="7212692" y="1275897"/>
          <a:ext cx="10898415" cy="6357710"/>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367394</xdr:colOff>
      <xdr:row>4</xdr:row>
      <xdr:rowOff>68036</xdr:rowOff>
    </xdr:from>
    <xdr:to>
      <xdr:col>24</xdr:col>
      <xdr:colOff>406187</xdr:colOff>
      <xdr:row>35</xdr:row>
      <xdr:rowOff>98608</xdr:rowOff>
    </xdr:to>
    <xdr:pic>
      <xdr:nvPicPr>
        <xdr:cNvPr id="6" name="Picture 5">
          <a:extLst>
            <a:ext uri="{FF2B5EF4-FFF2-40B4-BE49-F238E27FC236}">
              <a16:creationId xmlns:a16="http://schemas.microsoft.com/office/drawing/2014/main" id="{F2E7D277-0F86-464A-F7F5-6488ED482E03}"/>
            </a:ext>
          </a:extLst>
        </xdr:cNvPr>
        <xdr:cNvPicPr>
          <a:picLocks noChangeAspect="1"/>
        </xdr:cNvPicPr>
      </xdr:nvPicPr>
      <xdr:blipFill>
        <a:blip xmlns:r="http://schemas.openxmlformats.org/officeDocument/2006/relationships" r:embed="rId1"/>
        <a:stretch>
          <a:fillRect/>
        </a:stretch>
      </xdr:blipFill>
      <xdr:spPr>
        <a:xfrm>
          <a:off x="7633608" y="1333500"/>
          <a:ext cx="10828795" cy="6695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668040</xdr:colOff>
      <xdr:row>8</xdr:row>
      <xdr:rowOff>186427</xdr:rowOff>
    </xdr:from>
    <xdr:to>
      <xdr:col>22</xdr:col>
      <xdr:colOff>377826</xdr:colOff>
      <xdr:row>27</xdr:row>
      <xdr:rowOff>290885</xdr:rowOff>
    </xdr:to>
    <xdr:pic>
      <xdr:nvPicPr>
        <xdr:cNvPr id="3" name="Picture 2">
          <a:extLst>
            <a:ext uri="{FF2B5EF4-FFF2-40B4-BE49-F238E27FC236}">
              <a16:creationId xmlns:a16="http://schemas.microsoft.com/office/drawing/2014/main" id="{C0D28D00-68F1-1291-CB63-607E315083FF}"/>
            </a:ext>
          </a:extLst>
        </xdr:cNvPr>
        <xdr:cNvPicPr>
          <a:picLocks noChangeAspect="1"/>
        </xdr:cNvPicPr>
      </xdr:nvPicPr>
      <xdr:blipFill>
        <a:blip xmlns:r="http://schemas.openxmlformats.org/officeDocument/2006/relationships" r:embed="rId1"/>
        <a:stretch>
          <a:fillRect/>
        </a:stretch>
      </xdr:blipFill>
      <xdr:spPr>
        <a:xfrm>
          <a:off x="11803631" y="2472427"/>
          <a:ext cx="8022513" cy="5109413"/>
        </a:xfrm>
        <a:prstGeom prst="rect">
          <a:avLst/>
        </a:prstGeom>
        <a:ln>
          <a:solidFill>
            <a:srgbClr val="FF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581934</xdr:colOff>
      <xdr:row>5</xdr:row>
      <xdr:rowOff>133351</xdr:rowOff>
    </xdr:from>
    <xdr:to>
      <xdr:col>23</xdr:col>
      <xdr:colOff>1086</xdr:colOff>
      <xdr:row>24</xdr:row>
      <xdr:rowOff>97584</xdr:rowOff>
    </xdr:to>
    <xdr:pic>
      <xdr:nvPicPr>
        <xdr:cNvPr id="21" name="Picture 12" descr="Figure 6: Indicative delivery pathway to 2037 by sector, from the Net Zero Strategy.">
          <a:extLst>
            <a:ext uri="{FF2B5EF4-FFF2-40B4-BE49-F238E27FC236}">
              <a16:creationId xmlns:a16="http://schemas.microsoft.com/office/drawing/2014/main" id="{C62EED23-AF10-B400-3269-0CCB5A4983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7" y="1611994"/>
          <a:ext cx="9895291" cy="4962590"/>
        </a:xfrm>
        <a:prstGeom prst="rect">
          <a:avLst/>
        </a:prstGeom>
        <a:noFill/>
        <a:ln>
          <a:noFill/>
        </a:ln>
      </xdr:spPr>
    </xdr:pic>
    <xdr:clientData/>
  </xdr:twoCellAnchor>
  <xdr:twoCellAnchor>
    <xdr:from>
      <xdr:col>8</xdr:col>
      <xdr:colOff>370115</xdr:colOff>
      <xdr:row>4</xdr:row>
      <xdr:rowOff>144236</xdr:rowOff>
    </xdr:from>
    <xdr:to>
      <xdr:col>23</xdr:col>
      <xdr:colOff>72571</xdr:colOff>
      <xdr:row>26</xdr:row>
      <xdr:rowOff>54429</xdr:rowOff>
    </xdr:to>
    <xdr:sp macro="" textlink="">
      <xdr:nvSpPr>
        <xdr:cNvPr id="23" name="Rectangle 14">
          <a:extLst>
            <a:ext uri="{FF2B5EF4-FFF2-40B4-BE49-F238E27FC236}">
              <a16:creationId xmlns:a16="http://schemas.microsoft.com/office/drawing/2014/main" id="{2ED0A6C8-6E71-4936-95D9-9C4AEC513A78}"/>
            </a:ext>
          </a:extLst>
        </xdr:cNvPr>
        <xdr:cNvSpPr/>
      </xdr:nvSpPr>
      <xdr:spPr>
        <a:xfrm>
          <a:off x="10103758" y="1359807"/>
          <a:ext cx="10179956" cy="5770336"/>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480785</xdr:colOff>
      <xdr:row>7</xdr:row>
      <xdr:rowOff>-1</xdr:rowOff>
    </xdr:from>
    <xdr:to>
      <xdr:col>21</xdr:col>
      <xdr:colOff>218621</xdr:colOff>
      <xdr:row>41</xdr:row>
      <xdr:rowOff>20670</xdr:rowOff>
    </xdr:to>
    <xdr:pic>
      <xdr:nvPicPr>
        <xdr:cNvPr id="3" name="Graphic 2017610677" descr="Figure 7: Job advert distribution by local authority for select net zero sectors, UK, 2014 to 2022">
          <a:extLst>
            <a:ext uri="{FF2B5EF4-FFF2-40B4-BE49-F238E27FC236}">
              <a16:creationId xmlns:a16="http://schemas.microsoft.com/office/drawing/2014/main" id="{B70043A0-4B92-0145-8C19-B0DDFF663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47714" y="1941285"/>
          <a:ext cx="5942693" cy="8085171"/>
        </a:xfrm>
        <a:prstGeom prst="rect">
          <a:avLst/>
        </a:prstGeom>
      </xdr:spPr>
    </xdr:pic>
    <xdr:clientData/>
  </xdr:twoCellAnchor>
  <xdr:twoCellAnchor>
    <xdr:from>
      <xdr:col>12</xdr:col>
      <xdr:colOff>447675</xdr:colOff>
      <xdr:row>7</xdr:row>
      <xdr:rowOff>0</xdr:rowOff>
    </xdr:from>
    <xdr:to>
      <xdr:col>21</xdr:col>
      <xdr:colOff>238125</xdr:colOff>
      <xdr:row>41</xdr:row>
      <xdr:rowOff>28575</xdr:rowOff>
    </xdr:to>
    <xdr:sp macro="" textlink="">
      <xdr:nvSpPr>
        <xdr:cNvPr id="2" name="Rectangle 14">
          <a:extLst>
            <a:ext uri="{FF2B5EF4-FFF2-40B4-BE49-F238E27FC236}">
              <a16:creationId xmlns:a16="http://schemas.microsoft.com/office/drawing/2014/main" id="{5D02EE83-5EE1-4B9F-AC5A-F295ABE19DFE}"/>
            </a:ext>
            <a:ext uri="{147F2762-F138-4A5C-976F-8EAC2B608ADB}">
              <a16:predDERef xmlns:a16="http://schemas.microsoft.com/office/drawing/2014/main" pred="{B70043A0-4B92-0145-8C19-B0DDFF6634EF}"/>
            </a:ext>
          </a:extLst>
        </xdr:cNvPr>
        <xdr:cNvSpPr/>
      </xdr:nvSpPr>
      <xdr:spPr>
        <a:xfrm>
          <a:off x="11649075" y="1895475"/>
          <a:ext cx="6048375" cy="8086725"/>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242910</xdr:colOff>
      <xdr:row>11</xdr:row>
      <xdr:rowOff>145803</xdr:rowOff>
    </xdr:from>
    <xdr:to>
      <xdr:col>29</xdr:col>
      <xdr:colOff>18844</xdr:colOff>
      <xdr:row>45</xdr:row>
      <xdr:rowOff>292</xdr:rowOff>
    </xdr:to>
    <xdr:pic>
      <xdr:nvPicPr>
        <xdr:cNvPr id="6" name="Picture 3">
          <a:extLst>
            <a:ext uri="{FF2B5EF4-FFF2-40B4-BE49-F238E27FC236}">
              <a16:creationId xmlns:a16="http://schemas.microsoft.com/office/drawing/2014/main" id="{6DF0C8AA-7C5B-26B1-C3B2-8DF166DC7B09}"/>
            </a:ext>
          </a:extLst>
        </xdr:cNvPr>
        <xdr:cNvPicPr>
          <a:picLocks noChangeAspect="1"/>
        </xdr:cNvPicPr>
      </xdr:nvPicPr>
      <xdr:blipFill>
        <a:blip xmlns:r="http://schemas.openxmlformats.org/officeDocument/2006/relationships" r:embed="rId1"/>
        <a:stretch>
          <a:fillRect/>
        </a:stretch>
      </xdr:blipFill>
      <xdr:spPr>
        <a:xfrm>
          <a:off x="11880728" y="3176485"/>
          <a:ext cx="11777430" cy="7273680"/>
        </a:xfrm>
        <a:prstGeom prst="rect">
          <a:avLst/>
        </a:prstGeom>
      </xdr:spPr>
    </xdr:pic>
    <xdr:clientData/>
  </xdr:twoCellAnchor>
  <xdr:twoCellAnchor>
    <xdr:from>
      <xdr:col>9</xdr:col>
      <xdr:colOff>95684</xdr:colOff>
      <xdr:row>10</xdr:row>
      <xdr:rowOff>133201</xdr:rowOff>
    </xdr:from>
    <xdr:to>
      <xdr:col>29</xdr:col>
      <xdr:colOff>295754</xdr:colOff>
      <xdr:row>45</xdr:row>
      <xdr:rowOff>1</xdr:rowOff>
    </xdr:to>
    <xdr:sp macro="" textlink="">
      <xdr:nvSpPr>
        <xdr:cNvPr id="2" name="Rectangle 1">
          <a:extLst>
            <a:ext uri="{FF2B5EF4-FFF2-40B4-BE49-F238E27FC236}">
              <a16:creationId xmlns:a16="http://schemas.microsoft.com/office/drawing/2014/main" id="{093FD847-4637-4275-973D-80C8E3EC89BF}"/>
            </a:ext>
          </a:extLst>
        </xdr:cNvPr>
        <xdr:cNvSpPr/>
      </xdr:nvSpPr>
      <xdr:spPr>
        <a:xfrm>
          <a:off x="11804040" y="3108133"/>
          <a:ext cx="12169385" cy="7425909"/>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161471</xdr:colOff>
      <xdr:row>6</xdr:row>
      <xdr:rowOff>108857</xdr:rowOff>
    </xdr:from>
    <xdr:to>
      <xdr:col>26</xdr:col>
      <xdr:colOff>208945</xdr:colOff>
      <xdr:row>32</xdr:row>
      <xdr:rowOff>-1</xdr:rowOff>
    </xdr:to>
    <xdr:sp macro="" textlink="">
      <xdr:nvSpPr>
        <xdr:cNvPr id="7" name="Rectangle 6">
          <a:extLst>
            <a:ext uri="{FF2B5EF4-FFF2-40B4-BE49-F238E27FC236}">
              <a16:creationId xmlns:a16="http://schemas.microsoft.com/office/drawing/2014/main" id="{7D683AB3-958B-4DB2-8D92-4A56C1538AAB}"/>
            </a:ext>
          </a:extLst>
        </xdr:cNvPr>
        <xdr:cNvSpPr/>
      </xdr:nvSpPr>
      <xdr:spPr>
        <a:xfrm>
          <a:off x="8897257" y="1918607"/>
          <a:ext cx="10456938" cy="5565321"/>
        </a:xfrm>
        <a:prstGeom prst="rect">
          <a:avLst/>
        </a:prstGeom>
        <a:noFill/>
        <a:ln w="19050">
          <a:solidFill>
            <a:srgbClr val="FD32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11</xdr:col>
      <xdr:colOff>288925</xdr:colOff>
      <xdr:row>8</xdr:row>
      <xdr:rowOff>13608</xdr:rowOff>
    </xdr:from>
    <xdr:to>
      <xdr:col>26</xdr:col>
      <xdr:colOff>50872</xdr:colOff>
      <xdr:row>30</xdr:row>
      <xdr:rowOff>42713</xdr:rowOff>
    </xdr:to>
    <xdr:pic>
      <xdr:nvPicPr>
        <xdr:cNvPr id="9" name="Picture 4">
          <a:extLst>
            <a:ext uri="{FF2B5EF4-FFF2-40B4-BE49-F238E27FC236}">
              <a16:creationId xmlns:a16="http://schemas.microsoft.com/office/drawing/2014/main" id="{499BEF25-C6E6-53A1-ABC2-0F4449394BEA}"/>
            </a:ext>
          </a:extLst>
        </xdr:cNvPr>
        <xdr:cNvPicPr>
          <a:picLocks noChangeAspect="1"/>
        </xdr:cNvPicPr>
      </xdr:nvPicPr>
      <xdr:blipFill>
        <a:blip xmlns:r="http://schemas.openxmlformats.org/officeDocument/2006/relationships" r:embed="rId1"/>
        <a:stretch>
          <a:fillRect/>
        </a:stretch>
      </xdr:blipFill>
      <xdr:spPr>
        <a:xfrm>
          <a:off x="8616496" y="2231572"/>
          <a:ext cx="9617147" cy="46392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305788</xdr:colOff>
      <xdr:row>4</xdr:row>
      <xdr:rowOff>190500</xdr:rowOff>
    </xdr:from>
    <xdr:to>
      <xdr:col>22</xdr:col>
      <xdr:colOff>680357</xdr:colOff>
      <xdr:row>35</xdr:row>
      <xdr:rowOff>178254</xdr:rowOff>
    </xdr:to>
    <xdr:sp macro="" textlink="">
      <xdr:nvSpPr>
        <xdr:cNvPr id="12" name="Rectangle 11">
          <a:extLst>
            <a:ext uri="{FF2B5EF4-FFF2-40B4-BE49-F238E27FC236}">
              <a16:creationId xmlns:a16="http://schemas.microsoft.com/office/drawing/2014/main" id="{ABC5960D-EE95-4F7C-B7DC-54BC2B650007}"/>
            </a:ext>
          </a:extLst>
        </xdr:cNvPr>
        <xdr:cNvSpPr/>
      </xdr:nvSpPr>
      <xdr:spPr>
        <a:xfrm>
          <a:off x="9477002" y="1483179"/>
          <a:ext cx="10457462" cy="6859361"/>
        </a:xfrm>
        <a:prstGeom prst="rect">
          <a:avLst/>
        </a:prstGeom>
        <a:noFill/>
        <a:ln w="19050">
          <a:solidFill>
            <a:srgbClr val="FD32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527958</xdr:colOff>
      <xdr:row>5</xdr:row>
      <xdr:rowOff>191860</xdr:rowOff>
    </xdr:from>
    <xdr:to>
      <xdr:col>22</xdr:col>
      <xdr:colOff>387848</xdr:colOff>
      <xdr:row>35</xdr:row>
      <xdr:rowOff>68710</xdr:rowOff>
    </xdr:to>
    <xdr:pic>
      <xdr:nvPicPr>
        <xdr:cNvPr id="3" name="Picture 2">
          <a:extLst>
            <a:ext uri="{FF2B5EF4-FFF2-40B4-BE49-F238E27FC236}">
              <a16:creationId xmlns:a16="http://schemas.microsoft.com/office/drawing/2014/main" id="{C878FAC1-E5E3-2EC2-7645-3B99708EA047}"/>
            </a:ext>
          </a:extLst>
        </xdr:cNvPr>
        <xdr:cNvPicPr>
          <a:picLocks noChangeAspect="1"/>
        </xdr:cNvPicPr>
      </xdr:nvPicPr>
      <xdr:blipFill>
        <a:blip xmlns:r="http://schemas.openxmlformats.org/officeDocument/2006/relationships" r:embed="rId1"/>
        <a:stretch>
          <a:fillRect/>
        </a:stretch>
      </xdr:blipFill>
      <xdr:spPr>
        <a:xfrm>
          <a:off x="9699172" y="1702253"/>
          <a:ext cx="9941423" cy="65321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dh222df\common\WINDOWS\TEMP\PD\PD1099.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R-ROA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search-camb\mresearch\RPW\Winter%2004-05\Margins\MRGWinter04-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CH\FenceLake_2001\Costs\capit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SanMiguel_Fuel_Issues_D089009\DataClient\NAC_2006to10_Plan\Responses_Nov1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iler1\group3\EO2020\Products\WEO2020\Draft\SupportFiles\Ch01.xlsb"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sites/beis2/213/Energy%20White%20Paper/White%20Paper/Project%20Management/Post%20C-19%20Delivery/EWP%20-%20Literature%20Review%20Pre-Publication/CB6%20Power%20sector%20commission/Net%20Zero%20Strategy/May%20bilat%20returns/Combined%20commission/Template%20A/testInputs?D58E0315" TargetMode="External"/><Relationship Id="rId1" Type="http://schemas.openxmlformats.org/officeDocument/2006/relationships/externalLinkPath" Target="file:///\\D58E0315\testInput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en\Desktop\work\NERA%20Low-Carbon%20Heat%20Model%20November%20Update%201309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filer1\group3\EO2009\Assumptions\GDP\calc\GDPcalcnew.xlsb"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https://beisgov.sharepoint.com/sites/CarbonStrategyAnalysis/Shared%20Documents/General/Commissioning%20Cycle/S14/Commission/2_%20Customised%20Templates/Template%20A/Templates%20TO%20BE%20UPDATED/Fuel%20Supply/3.%20Business%20Planning%20Model%20Toolbox.xlsx?F2BCE8E7" TargetMode="External"/><Relationship Id="rId1" Type="http://schemas.openxmlformats.org/officeDocument/2006/relationships/externalLinkPath" Target="file:///\\F2BCE8E7\3.%20Business%20Planning%20Model%20Toolbox.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asisdata7\homedirs\Program%20Files\FileNET\IDM\Cache\2003012410152300001\all%20the%20char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filer1\group3\EO2016\Model\Sectors\RES\Solar%20thermal%20-%20buildings\Technology%20comparison\Renewable%20Heat%20tech%20comparison_Space%20heating_Europe.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maskeryl\Downloads\Untitled%20Spreadshee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filer1\group3\EO2016\Model\Sectors\PG\Electricity%20Prices\Copy%20of%20Figure_ElectricityPrices_WEO2016_NPS_2.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filer1\group4\EO2012\Model\Investment\VAcalc.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filer1\group3\EO2020\Products\WEO2020\draft\SupportFiles\Ch05_electricity_demand.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AMVW3-FILE01\common_ADH222DF\Documents%20and%20Settings\senevij\Local%20Settings\Temporary%20Internet%20Files\OLK6D\FertAssCha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HPUSR04\Levelised%20cost%20and%20project%20finance%20models\Levelised%20cost%20model\20121004%20Levelised%20Cost%20Model%20PB'12%20Gov%20Response%20-%20%202012%20prices%20v1.13%20hrfix.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ieaorg.sharepoint.com/EO2009/Energy%20Poverty/Model%20and%20Additional%20Data/Model/Electricity%20access%20model/Energy%20Poverty%20Database%20-%20Martin%20Ragettli&amp;Raffa%20-%20V59.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INDOFF_Model_20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GrabskiM\Downloads\NDBM_v1.14.9.6%20MG%202%20(2).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6.xml.rels><?xml version="1.0" encoding="UTF-8" standalone="yes"?>
<Relationships xmlns="http://schemas.openxmlformats.org/package/2006/relationships"><Relationship Id="rId2" Type="http://schemas.microsoft.com/office/2019/04/relationships/externalLinkLongPath" Target="https://beisgov.sharepoint.com/sites/PublicSectorLocal-SalixCaptialTeam/Shared%20Documents/Salix%20Capital%20Team/Public%20Sector%20Decarbonisation%20Scheme/Policy/Policy%20Design/Phase%204/Loans/Analysis/Modelling/Original%20Model%20Templates/UK99?5F3E5DCD" TargetMode="External"/><Relationship Id="rId1" Type="http://schemas.openxmlformats.org/officeDocument/2006/relationships/externalLinkPath" Target="file:///\\5F3E5DCD\UK99"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mmittee%20on%20Climate%20Change\Analysis\Current%20Analysis\Buildings%20and%20Industry\Work%20for%202013\Heat\4CB%20review\4CBR%20corrected\NERA%20Low-Carbon%20Heat%20Model%20Update%20140129.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dh222df\common\Committee%20on%20Climate%20Change\Analysis\Current%20Analysis\Buildings%20and%20Industry\Work%20for%202013\Heat\4CB%20review\4CBR%20corrected\NERA%20Low-Carbon%20Heat%20Model%20Update%20140129.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Chief%20Economist/Modelling%20Team/EEP%20Model%20Development%20Team/Input%20data/Domestic%20Sector%20v15.3.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dh222df\common\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hief%20Economist\Modelling%20Team\EEP%20Model%20Development%20Team\Archive\151022%20ref%20final%20g48\Inputs\Superseded\QAd\FullPolicySavings-v15.2_checked_Aether.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ieaorg.sharepoint.com/EO2009/Assumptions/Population/Workings/WEM%20data%20calculation%20for%20Population.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glndsv02\OBR\WINDOWS\TEMP\PD\PD1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filer1\group3\EO2015\Model\Sectors\PG\Staff\Brent\Climate\Fig_Ch2_India_Dispatch_2.0.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filer1\group3\EO2016\Model\Sectors\RES\Solar%20thermal%20-%20buildings\Technology%20comparison\Renewable%20Heat%20tech%20comparison_Water%20heating.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D8DAB5F\PV_DB_alt.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dh222df\common\Committee%20on%20Climate%20Change\Analysis\Current%20Analysis\Buildings%20and%20Industry\Work%20for%202014\Progress%20report\Heat%20and%20Non-res\Heat\PR%202014%20hea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dh222df\common\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dh222df\common\forecast\hist20\HIS19F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Data Variables"/>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fig_XX_YY"/>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ummary"/>
      <sheetName val="Equipdat"/>
      <sheetName val="Metered Hours"/>
      <sheetName val="Capital Cost"/>
      <sheetName val="Purch Sched"/>
      <sheetName val="Units on Hand"/>
      <sheetName val="FGD_China"/>
    </sheetNames>
    <sheetDataSet>
      <sheetData sheetId="0"/>
      <sheetData sheetId="1"/>
      <sheetData sheetId="2"/>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s"/>
      <sheetName val="1.2 Sequence Assumptions"/>
      <sheetName val="1.2a Page Curves"/>
      <sheetName val="1.2b Marion Curves"/>
      <sheetName val="1.3 Volumetrics"/>
      <sheetName val="1.4 Productivities"/>
      <sheetName val="1.5 Availabilities"/>
      <sheetName val="1.6 Distances"/>
      <sheetName val="1.7 Total Costs"/>
      <sheetName val="1.8 Meter Hours"/>
      <sheetName val="1.9 Equip. Data"/>
      <sheetName val="1.21 Org Chart"/>
      <sheetName val="2.1 Model Recovery"/>
      <sheetName val="2.2 Variance Reports"/>
      <sheetName val="2.3 Metered Hours History"/>
      <sheetName val="2.4 T-S Matching"/>
      <sheetName val="2.5 Labor Assumptions"/>
      <sheetName val="2.6 Hourly Labor"/>
      <sheetName val="2.7 Salary Labor"/>
      <sheetName val="2.19 Consumables"/>
      <sheetName val="2.20 Tire Costs"/>
      <sheetName val="3.1 Historical Hours Compared"/>
      <sheetName val="3.2 Avail Labor Hrs"/>
      <sheetName val="3.3 Capital Schedul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7"/>
      <sheetName val="1995"/>
      <sheetName val="Button"/>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 val="Lookups"/>
    </sheetNames>
    <sheetDataSet>
      <sheetData sheetId="0">
        <row r="10">
          <cell r="M10" t="str">
            <v>At purchasing power parity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s"/>
      <sheetName val="single charts"/>
      <sheetName val="double charts"/>
      <sheetName val="DW_Tools"/>
      <sheetName val="Table template"/>
      <sheetName val="External links to check"/>
      <sheetName val="Fig1.1"/>
      <sheetName val="Fig1.2"/>
      <sheetName val="Fig1.3"/>
      <sheetName val="Fig1.4"/>
      <sheetName val="Fig1.5"/>
      <sheetName val="Fig1.6"/>
      <sheetName val="Fig1.7"/>
      <sheetName val="Fig1.8_lockin"/>
      <sheetName val="Fig1.9"/>
      <sheetName val="Fig1.10"/>
      <sheetName val="Fig1.10 (2)"/>
      <sheetName val="Fig1.11"/>
      <sheetName val="Fig1.12"/>
      <sheetName val="Fig1.13"/>
      <sheetName val="Fig1.14"/>
      <sheetName val="DW"/>
      <sheetName val="WEO palette"/>
      <sheetName val="Ideas"/>
      <sheetName val="--&gt;Not used"/>
      <sheetName val="fig_test"/>
      <sheetName val="Fig1.2_previous"/>
      <sheetName val="Ch08_1"/>
      <sheetName val="Fig12_behaviour"/>
      <sheetName val="oil_behaviour"/>
      <sheetName val="Access_old"/>
      <sheetName val="gas-old"/>
      <sheetName val="TPED"/>
      <sheetName val="Fig3_Solar_Coal (2)"/>
      <sheetName val="Fig11_EM_intensity"/>
      <sheetName val="Fig11alt_NZE_EM"/>
      <sheetName val="Fig11_SDS_NZEold"/>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Input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Data validation"/>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process"/>
      <sheetName val="WEO"/>
      <sheetName val="Aggregates"/>
      <sheetName val="OECD"/>
      <sheetName val="NonOECD"/>
      <sheetName val="IMF_PPP_WEO"/>
      <sheetName val="IMF_PPP"/>
      <sheetName val="UN"/>
      <sheetName val="IMF_raw_values_PPP"/>
      <sheetName val="IMF_MER_WEO"/>
      <sheetName val="IMF_MER"/>
      <sheetName val="IMF_raw_values_MER"/>
      <sheetName val="IMF_raw_growth"/>
      <sheetName val="IMF_PPP_WEO_adj"/>
      <sheetName val="IMF_PPP_adj"/>
      <sheetName val="Significance"/>
      <sheetName val="IMF_raw_growth_adj"/>
      <sheetName val="VariousUpdates"/>
      <sheetName val="Inquiry"/>
      <sheetName val="Inquiry_adj"/>
      <sheetName val="ICP2005"/>
      <sheetName val="Inquiry_raw"/>
      <sheetName val="OECD_EO"/>
      <sheetName val="OMR"/>
      <sheetName val="WEO2008"/>
      <sheetName val="GlobalInsight"/>
      <sheetName val="GlobalInsight_raw"/>
      <sheetName val="ConsensusForecasts"/>
      <sheetName val="ConsensusForecasts_raw"/>
      <sheetName val="ADB"/>
      <sheetName val="ADB_raw"/>
      <sheetName val="WB"/>
      <sheetName val="WB_raw"/>
      <sheetName val="EIU"/>
      <sheetName val="EIU_raw"/>
      <sheetName val="Nat"/>
      <sheetName val="GDPcalc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DECC Summary"/>
      <sheetName val="Baseline results"/>
      <sheetName val="Lists"/>
      <sheetName val="Biofuels"/>
      <sheetName val="Sector_Model"/>
      <sheetName val="Central_MACC_data"/>
      <sheetName val="Air_pollutants"/>
      <sheetName val="Historic_surplus"/>
      <sheetName val="Unallocated_Allowances"/>
      <sheetName val="DECC_Summary"/>
      <sheetName val="Baseline_results"/>
      <sheetName val="Lookups (2)"/>
      <sheetName val="working- waterfalls"/>
      <sheetName val="CASHFLOW Gen Income"/>
      <sheetName val="GHG &amp; C02 chart"/>
      <sheetName val="HPvsBoiler"/>
      <sheetName val="CHP"/>
      <sheetName val="4.6 ten year bonds"/>
      <sheetName val="Units"/>
      <sheetName val="Output"/>
      <sheetName val="Run_lst"/>
      <sheetName val="DetailedTables"/>
    </sheetNames>
    <sheetDataSet>
      <sheetData sheetId="0">
        <row r="10">
          <cell r="C10" t="str">
            <v>Historical &amp; Forecast Business Planning Model 6.0 (Basic)</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B1" t="str">
            <v>Balance Sheet - Historical Assumptions</v>
          </cell>
        </row>
        <row r="73">
          <cell r="H73">
            <v>0</v>
          </cell>
        </row>
      </sheetData>
      <sheetData sheetId="14"/>
      <sheetData sheetId="15"/>
      <sheetData sheetId="16"/>
      <sheetData sheetId="17"/>
      <sheetData sheetId="18"/>
      <sheetData sheetId="19"/>
      <sheetData sheetId="20">
        <row r="1">
          <cell r="B1" t="str">
            <v>Balance Sheet - Historical Outputs</v>
          </cell>
        </row>
        <row r="74">
          <cell r="H74">
            <v>0</v>
          </cell>
        </row>
      </sheetData>
      <sheetData sheetId="21"/>
      <sheetData sheetId="22"/>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sheetData sheetId="28"/>
      <sheetData sheetId="29"/>
      <sheetData sheetId="30"/>
      <sheetData sheetId="31"/>
      <sheetData sheetId="32"/>
      <sheetData sheetId="33"/>
      <sheetData sheetId="34"/>
      <sheetData sheetId="35">
        <row r="9">
          <cell r="C9" t="b">
            <v>1</v>
          </cell>
        </row>
      </sheetData>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Carbon Price Floor"/>
      <sheetName val="Baseline results"/>
      <sheetName val="DECC Summary"/>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4">
          <cell r="A4">
            <v>35877</v>
          </cell>
        </row>
      </sheetData>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 11.X - SH Europe NPS"/>
      <sheetName val="SpaceHeating"/>
      <sheetName val="Fuel price calculation"/>
      <sheetName val="Fig 11.X - SH US NPS"/>
      <sheetName val="Fig 11.X - SH INDIA NPS"/>
      <sheetName val="Fig 11.X - SH US 450"/>
      <sheetName val="Fig 11.X - SH EUG4 450"/>
      <sheetName val="Fig 11.X - SH INDIA 450"/>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titled Spreadsheet"/>
      <sheetName val="Sheet1"/>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titivenessCompanion"/>
      <sheetName val="RES_ElecPrice"/>
      <sheetName val="IND_ElecPrice"/>
      <sheetName val="IND_ElecPrice_HighToLow_Today"/>
      <sheetName val="IND_ElecPrice_HtoL_20152040"/>
      <sheetName val="IND_ElecPrice_HighToLow"/>
      <sheetName val="LoadData"/>
      <sheetName val="VensimDataCPS"/>
      <sheetName val="Support"/>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Graph"/>
      <sheetName val="GDP_PPP"/>
      <sheetName val="GDP_PPPperCapita"/>
      <sheetName val="vaPPP_industry"/>
      <sheetName val="vaPPP_services"/>
      <sheetName val="vaPPP_agriculture"/>
      <sheetName val="checkVAPPP"/>
      <sheetName val="GDP_MER"/>
      <sheetName val="GDP_MERperCapita"/>
      <sheetName val="vaMER_industry"/>
      <sheetName val="vaMER_services"/>
      <sheetName val="vaMER_agriculture"/>
      <sheetName val="checkVAMER"/>
      <sheetName val="GDP_adjPPP"/>
      <sheetName val="GDP_adjPPPperCapita"/>
      <sheetName val="vaadjPPP_industry"/>
      <sheetName val="vaadjPPP_services"/>
      <sheetName val="vaadjPPP_agriculture"/>
      <sheetName val="checkVAadjPPP"/>
      <sheetName val="Population"/>
      <sheetName val="PPPvsMER_weo"/>
      <sheetName val="PPPMERvsGDPcap"/>
      <sheetName val="VA_industry"/>
      <sheetName val="VA_industryVSservices"/>
      <sheetName val="va_indservsGDPcap"/>
      <sheetName val="vashare_indvsGDPcap"/>
      <sheetName val="vashare_servsGDPcap"/>
      <sheetName val="VA_industry_share"/>
      <sheetName val="VA_services"/>
      <sheetName val="VA_services_share"/>
      <sheetName val="VA_agriculture"/>
      <sheetName val="vashare_agrivsGDPcap"/>
      <sheetName val="VA_agriculture_share"/>
      <sheetName val="VA_total"/>
      <sheetName val="checkVA"/>
      <sheetName val="va"/>
      <sheetName val="WDI_va_ind"/>
      <sheetName val="WDI_va_ser"/>
      <sheetName val="WDI_va_agri"/>
      <sheetName val="UN_va%_ind"/>
      <sheetName val="UN_va%_ser"/>
      <sheetName val="Taip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na_demandsector"/>
      <sheetName val="India_demandsector"/>
      <sheetName val="Fig_5.2_elecdemandsector"/>
      <sheetName val="Fig_5.3_elecdemandregion"/>
      <sheetName val="Expenditure"/>
      <sheetName val="Tools"/>
      <sheetName val="China_Demand"/>
      <sheetName val="Emissions"/>
      <sheetName val="United States"/>
      <sheetName val="European Union"/>
      <sheetName val="China"/>
      <sheetName val="India"/>
      <sheetName val="Japan"/>
      <sheetName val="DW_Tools"/>
      <sheetName val="Table template"/>
      <sheetName val="WEO palette"/>
      <sheetName val="D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x Adjustments"/>
      <sheetName val="Home"/>
      <sheetName val="Lists"/>
      <sheetName val="New Macro Control"/>
      <sheetName val="Global_Input"/>
      <sheetName val="(old) Macro control"/>
      <sheetName val="graph - financial close"/>
      <sheetName val="Online year"/>
      <sheetName val="Detailed Output"/>
      <sheetName val="levelised costs over time"/>
      <sheetName val="Active Technology"/>
      <sheetName val="Gas - CCGT"/>
      <sheetName val="OCGT"/>
      <sheetName val="Gas - CCGT with post comb. CCS"/>
      <sheetName val="Gas - CCGT retro post comb. CCS"/>
      <sheetName val="Gas - CCGT with pre comb. CCS"/>
      <sheetName val="Gas - CCGT with oxy comb. CCS"/>
      <sheetName val="Coal - ASC with FGD"/>
      <sheetName val="Coal - retrofit SCR or NSCR"/>
      <sheetName val="Coal - ASC with post comb. CCS"/>
      <sheetName val="Coal - ASC ret post comb. CCS"/>
      <sheetName val="Coal - ASC with oxy comb. CCS"/>
      <sheetName val="Coal - IGCC"/>
      <sheetName val="Coal - IGCC with CCS"/>
      <sheetName val="Coal - IGCC with retro CCS"/>
      <sheetName val="Nuclear - Westinghouse"/>
      <sheetName val="Nuclear - Westinghouse single"/>
      <sheetName val="Nuclear - EPWR"/>
      <sheetName val="Nuclear - EPWR single"/>
      <sheetName val="Pumped storage"/>
      <sheetName val="Small GT based CHP"/>
      <sheetName val="Medium GT with BP ST CHP"/>
      <sheetName val="CCGT CHP"/>
      <sheetName val="@Risk"/>
      <sheetName val="@Risk Active Tech"/>
      <sheetName val="Amalgamated Wave"/>
      <sheetName val="Tidal stream shallow"/>
      <sheetName val="Tidal stream deep"/>
      <sheetName val="Tidal range"/>
      <sheetName val="Co-firing Standard CHP"/>
      <sheetName val="Hydro_LargeSTORE"/>
      <sheetName val="ACT standard"/>
      <sheetName val="Solar_small"/>
      <sheetName val="Dedicated biomass &gt;50MW"/>
      <sheetName val="Dedicated biomass 5-50MW"/>
      <sheetName val="Offshore"/>
      <sheetName val="Offshore R3"/>
      <sheetName val="Onshore &gt;5 MW "/>
      <sheetName val="Onshore &lt;5MW"/>
      <sheetName val="Onshore &gt;5 MW UK"/>
      <sheetName val="Solar_large"/>
      <sheetName val="Bioliquids"/>
      <sheetName val="Bioliquids CHP"/>
      <sheetName val="Cofiring Conventional"/>
      <sheetName val="Cofiring Enhanced"/>
      <sheetName val="Conversion"/>
      <sheetName val="EfW CHP"/>
      <sheetName val="EfW"/>
      <sheetName val="Geothermal"/>
      <sheetName val="Geothermal CHP"/>
      <sheetName val="Hydropower 0-5MW"/>
      <sheetName val="Hydropower 5-16MW"/>
      <sheetName val="ACT advanced"/>
      <sheetName val="ACT CHP"/>
      <sheetName val="Sewage Gas"/>
      <sheetName val="Landfill"/>
      <sheetName val="Biomass CHP"/>
      <sheetName val="AD 0-5MW"/>
      <sheetName val="AD CHP"/>
      <sheetName val="Solar250-5000kW"/>
      <sheetName val="Solar&lt;4kW"/>
      <sheetName val="Onshore &lt;15kW"/>
      <sheetName val="Onshore 1MW&lt;5MW"/>
      <sheetName val="AD &lt; 250kW"/>
      <sheetName val="AD &gt; 500kW"/>
      <sheetName val="Hydropower &lt;15kW"/>
      <sheetName val="Hydropower 100kW-1000kW"/>
      <sheetName val="Dedicated biomass &gt;50MW(ecrops)"/>
      <sheetName val="Dedicated biomass 5-50MW(ecrop)"/>
      <sheetName val="Locked Template"/>
      <sheetName val="Heat revenues"/>
      <sheetName val="Forward pricing"/>
      <sheetName val="Changes"/>
      <sheetName val="Lookups"/>
      <sheetName val="InputFuelPrices"/>
      <sheetName val="Primary_assumptions"/>
      <sheetName val="RunProgress"/>
      <sheetName val="RunModel"/>
      <sheetName val="Parameters"/>
      <sheetName val="ReadMe"/>
      <sheetName val="Detailed Summary"/>
      <sheetName val="Investor decision analysis"/>
    </sheetNames>
    <sheetDataSet>
      <sheetData sheetId="0">
        <row r="72">
          <cell r="C72">
            <v>1</v>
          </cell>
        </row>
      </sheetData>
      <sheetData sheetId="1">
        <row r="4">
          <cell r="J4">
            <v>0.1</v>
          </cell>
        </row>
      </sheetData>
      <sheetData sheetId="2">
        <row r="3">
          <cell r="B3" t="str">
            <v>Gas - CCGT</v>
          </cell>
        </row>
        <row r="4">
          <cell r="B4" t="str">
            <v>OCGT</v>
          </cell>
        </row>
        <row r="5">
          <cell r="B5" t="str">
            <v>Gas - CCGT with post comb. CCS</v>
          </cell>
        </row>
        <row r="6">
          <cell r="B6" t="str">
            <v>Gas - CCGT retro post comb. CCS</v>
          </cell>
        </row>
        <row r="7">
          <cell r="B7" t="str">
            <v>Gas - CCGT with pre comb. CCS</v>
          </cell>
        </row>
        <row r="8">
          <cell r="B8" t="str">
            <v>Gas - CCGT with oxy comb. CCS</v>
          </cell>
        </row>
        <row r="9">
          <cell r="B9" t="str">
            <v>Coal - ASC with FGD</v>
          </cell>
        </row>
        <row r="10">
          <cell r="B10" t="str">
            <v>Coal - retrofit SCR or NSCR</v>
          </cell>
        </row>
        <row r="11">
          <cell r="B11" t="str">
            <v>Coal - ASC with post comb. CCS</v>
          </cell>
        </row>
        <row r="12">
          <cell r="B12" t="str">
            <v>Coal - ASC ret post comb. CCS</v>
          </cell>
        </row>
        <row r="13">
          <cell r="B13" t="str">
            <v>Coal - ASC with oxy comb. CCS</v>
          </cell>
        </row>
        <row r="14">
          <cell r="B14" t="str">
            <v>Coal - IGCC</v>
          </cell>
        </row>
        <row r="15">
          <cell r="B15" t="str">
            <v>Coal - IGCC with CCS</v>
          </cell>
        </row>
        <row r="16">
          <cell r="B16" t="str">
            <v>Coal - IGCC with retro CCS</v>
          </cell>
        </row>
        <row r="17">
          <cell r="B17" t="str">
            <v>Nuclear - Westinghouse</v>
          </cell>
        </row>
        <row r="18">
          <cell r="B18" t="str">
            <v>Nuclear - Westinghouse single</v>
          </cell>
        </row>
        <row r="19">
          <cell r="B19" t="str">
            <v>Nuclear - EPWR</v>
          </cell>
        </row>
        <row r="20">
          <cell r="B20" t="str">
            <v>Nuclear - EPWR single</v>
          </cell>
        </row>
        <row r="21">
          <cell r="B21" t="str">
            <v>Pumped storage</v>
          </cell>
        </row>
        <row r="22">
          <cell r="B22" t="str">
            <v>Small GT based CHP</v>
          </cell>
        </row>
        <row r="23">
          <cell r="B23" t="str">
            <v>Medium GT with BP ST CHP</v>
          </cell>
        </row>
        <row r="24">
          <cell r="B24" t="str">
            <v>CCGT CHP</v>
          </cell>
        </row>
        <row r="25">
          <cell r="B25" t="str">
            <v>Co-firing Standard CHP</v>
          </cell>
        </row>
        <row r="26">
          <cell r="B26" t="str">
            <v>Hydro_LargeSTORE</v>
          </cell>
        </row>
        <row r="27">
          <cell r="B27" t="str">
            <v>ACT standard</v>
          </cell>
        </row>
        <row r="28">
          <cell r="B28" t="str">
            <v>Solar_small</v>
          </cell>
        </row>
        <row r="29">
          <cell r="B29" t="str">
            <v>Dedicated biomass &gt;50MW</v>
          </cell>
        </row>
        <row r="30">
          <cell r="B30" t="str">
            <v>Dedicated biomass 5-50MW</v>
          </cell>
        </row>
        <row r="31">
          <cell r="B31" t="str">
            <v>Offshore</v>
          </cell>
        </row>
        <row r="32">
          <cell r="B32" t="str">
            <v>Offshore R3</v>
          </cell>
        </row>
        <row r="33">
          <cell r="B33" t="str">
            <v xml:space="preserve">Onshore &gt;5 MW </v>
          </cell>
        </row>
        <row r="34">
          <cell r="B34" t="str">
            <v>Onshore &lt;5MW</v>
          </cell>
        </row>
        <row r="35">
          <cell r="B35" t="str">
            <v>Onshore &gt;5 MW UK</v>
          </cell>
        </row>
        <row r="36">
          <cell r="B36" t="str">
            <v>Solar_large</v>
          </cell>
        </row>
        <row r="37">
          <cell r="B37" t="str">
            <v>Bioliquids</v>
          </cell>
        </row>
        <row r="38">
          <cell r="B38" t="str">
            <v>Bioliquids CHP</v>
          </cell>
        </row>
        <row r="39">
          <cell r="B39" t="str">
            <v>Cofiring Conventional</v>
          </cell>
        </row>
        <row r="40">
          <cell r="B40" t="str">
            <v>Cofiring Enhanced</v>
          </cell>
        </row>
        <row r="41">
          <cell r="B41" t="str">
            <v>Conversion</v>
          </cell>
        </row>
        <row r="42">
          <cell r="B42" t="str">
            <v>EfW CHP</v>
          </cell>
        </row>
        <row r="43">
          <cell r="B43" t="str">
            <v>EfW</v>
          </cell>
        </row>
        <row r="44">
          <cell r="B44" t="str">
            <v>Geothermal</v>
          </cell>
        </row>
        <row r="45">
          <cell r="B45" t="str">
            <v>Geothermal CHP</v>
          </cell>
        </row>
        <row r="46">
          <cell r="B46" t="str">
            <v>Hydropower 0-5MW</v>
          </cell>
        </row>
        <row r="47">
          <cell r="B47" t="str">
            <v>Hydropower 5-16MW</v>
          </cell>
        </row>
        <row r="48">
          <cell r="B48" t="str">
            <v>ACT advanced</v>
          </cell>
        </row>
        <row r="49">
          <cell r="B49" t="str">
            <v>ACT CHP</v>
          </cell>
        </row>
        <row r="50">
          <cell r="B50" t="str">
            <v>Sewage Gas</v>
          </cell>
        </row>
        <row r="51">
          <cell r="B51" t="str">
            <v>Landfill</v>
          </cell>
        </row>
        <row r="52">
          <cell r="B52" t="str">
            <v>Biomass CHP</v>
          </cell>
        </row>
        <row r="53">
          <cell r="B53" t="str">
            <v>AD 0-5MW</v>
          </cell>
        </row>
        <row r="54">
          <cell r="B54" t="str">
            <v>AD CHP</v>
          </cell>
        </row>
        <row r="55">
          <cell r="B55" t="str">
            <v>Solar&lt;4kW</v>
          </cell>
        </row>
        <row r="56">
          <cell r="B56" t="str">
            <v>Solar250-5000kW</v>
          </cell>
        </row>
        <row r="57">
          <cell r="B57" t="str">
            <v>Onshore &lt;15kW</v>
          </cell>
        </row>
        <row r="58">
          <cell r="B58" t="str">
            <v>Onshore 1MW&lt;5MW</v>
          </cell>
        </row>
        <row r="59">
          <cell r="B59" t="str">
            <v>AD &lt; 250kW</v>
          </cell>
        </row>
        <row r="60">
          <cell r="B60" t="str">
            <v>AD &gt; 500kW</v>
          </cell>
        </row>
        <row r="61">
          <cell r="B61" t="str">
            <v>Hydropower &lt;15kW</v>
          </cell>
        </row>
        <row r="62">
          <cell r="B62" t="str">
            <v>Hydropower 100kW-1000kW</v>
          </cell>
        </row>
        <row r="63">
          <cell r="B63" t="str">
            <v>Dedicated biomass &gt;50MW(ecrops)</v>
          </cell>
        </row>
        <row r="64">
          <cell r="B64" t="str">
            <v>Dedicated biomass 5-50MW(ecrop)</v>
          </cell>
        </row>
        <row r="65">
          <cell r="B65" t="str">
            <v>Amalgamated Wave</v>
          </cell>
        </row>
        <row r="66">
          <cell r="B66" t="str">
            <v>Tidal stream shallow</v>
          </cell>
        </row>
        <row r="67">
          <cell r="B67" t="str">
            <v>Tidal stream deep</v>
          </cell>
        </row>
        <row r="68">
          <cell r="B68" t="str">
            <v>Tidal range</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row r="81">
          <cell r="B81">
            <v>0</v>
          </cell>
        </row>
        <row r="82">
          <cell r="B82">
            <v>0</v>
          </cell>
        </row>
        <row r="83">
          <cell r="B83">
            <v>0</v>
          </cell>
        </row>
        <row r="84">
          <cell r="B84">
            <v>0</v>
          </cell>
        </row>
        <row r="85">
          <cell r="B85" t="str">
            <v>Gas - CCGT</v>
          </cell>
        </row>
        <row r="86">
          <cell r="B86" t="str">
            <v>OCGT</v>
          </cell>
        </row>
        <row r="87">
          <cell r="B87" t="str">
            <v>Gas - CCGT with post comb. CCS</v>
          </cell>
        </row>
        <row r="88">
          <cell r="B88" t="str">
            <v>Gas - CCGT retro post comb. CCS</v>
          </cell>
        </row>
        <row r="89">
          <cell r="B89" t="str">
            <v>Gas - CCGT with pre comb. CCS</v>
          </cell>
        </row>
        <row r="90">
          <cell r="B90" t="str">
            <v>Gas - CCGT with oxy comb. CCS</v>
          </cell>
        </row>
        <row r="91">
          <cell r="B91" t="str">
            <v>Coal - ASC with FGD</v>
          </cell>
        </row>
        <row r="92">
          <cell r="B92" t="str">
            <v>Coal - retrofit SCR or NSCR</v>
          </cell>
        </row>
      </sheetData>
      <sheetData sheetId="3">
        <row r="192">
          <cell r="C192">
            <v>2014</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nual"/>
      <sheetName val="WEO 2002"/>
      <sheetName val="WEO 2004"/>
      <sheetName val="WEO 2006"/>
      <sheetName val="WEO 2009"/>
      <sheetName val="Update 2009"/>
      <sheetName val="Excluding Ch In"/>
      <sheetName val="Comparison"/>
      <sheetName val="Pop"/>
      <sheetName val="Urb Pop"/>
      <sheetName val="Urbanization rate"/>
      <sheetName val="Output 1"/>
      <sheetName val="Output 2"/>
      <sheetName val="Output 3"/>
      <sheetName val="Output 4"/>
      <sheetName val="Global population"/>
      <sheetName val="Global urban pop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OFF_CAP_MTRMR2014"/>
      <sheetName val="WINDOFF_GEN_MTRMR2014"/>
      <sheetName val="Reference"/>
      <sheetName val="Difference (EDC-MTRMR)"/>
      <sheetName val="MTRMR2013_WINDOFF_GEN"/>
      <sheetName val="Revisions (MTRMR2014-MTRMR2013)"/>
      <sheetName val="Menu"/>
      <sheetName val="Import"/>
      <sheetName val="WINDOFF_GEN_EDC"/>
      <sheetName val="Total Installed Capacity"/>
      <sheetName val="Net_Annual_Additions"/>
      <sheetName val="GENvCAP Check"/>
      <sheetName val="Capacity_Factors"/>
      <sheetName val="MTRMR_Generation"/>
      <sheetName val="Top_Down_Generation"/>
      <sheetName val="Difference in Generation Method"/>
      <sheetName val="Final_Generation"/>
      <sheetName val="Inputs"/>
      <sheetName val="Export"/>
      <sheetName val="BELGIUM"/>
      <sheetName val="DENMARK"/>
      <sheetName val="NETHLAND"/>
      <sheetName val="GERMANY"/>
      <sheetName val="UK"/>
      <sheetName val="AUSTRALI"/>
      <sheetName val="TEMPLATE_MTRMR2014"/>
      <sheetName val="CHINA"/>
      <sheetName val="CHILE"/>
      <sheetName val="CANADA"/>
      <sheetName val="MEXICO"/>
      <sheetName val="USA"/>
      <sheetName val="ISRAEL"/>
      <sheetName val="JAPAN"/>
      <sheetName val="KOREA"/>
      <sheetName val="NZ"/>
      <sheetName val="AUSTRIA"/>
      <sheetName val="CZECH"/>
      <sheetName val="ESTONIA"/>
      <sheetName val="FINLAND"/>
      <sheetName val="FRANCE"/>
      <sheetName val="GREECE"/>
      <sheetName val="HUNGARY"/>
      <sheetName val="ICELAND"/>
      <sheetName val="IRELAND"/>
      <sheetName val="ITALY"/>
      <sheetName val="LUXEMBOU"/>
      <sheetName val="NORWAY"/>
      <sheetName val="POLAND"/>
      <sheetName val="PORTUGAL"/>
      <sheetName val="SLOVAKIA"/>
      <sheetName val="SLOVENIA"/>
      <sheetName val="SPAIN"/>
      <sheetName val="SWEDEN"/>
      <sheetName val="SWITLAND"/>
      <sheetName val="TURKEY"/>
      <sheetName val="INDIA"/>
      <sheetName val="BRAZIL"/>
      <sheetName val="SOUTHAFRIC"/>
      <sheetName val="THAILAND"/>
      <sheetName val="MOROCCO"/>
      <sheetName val="TEMPLATE_MTRMR2013"/>
      <sheetName val="WINDOFF_Mode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log"/>
      <sheetName val="Units"/>
      <sheetName val="IAG TABLES&gt;&gt;"/>
      <sheetName val="IAG Table 1"/>
      <sheetName val="IAG Table 2a"/>
      <sheetName val="IAG Tables 4-8"/>
      <sheetName val="IAG Tables 9-13"/>
      <sheetName val="IAG Table 19"/>
      <sheetName val="NON IAG PRICES AND EMISSIONS &gt;&gt;"/>
      <sheetName val="Biomass Prices"/>
      <sheetName val="H2 assumptions"/>
      <sheetName val="SBEM Emissions Factors"/>
      <sheetName val="SCALING &gt;&gt;"/>
      <sheetName val="Energy balances 2015"/>
      <sheetName val="ECUK Table 5.05"/>
      <sheetName val="Scaling to DUKES"/>
      <sheetName val="HVAC DATA&gt;&gt;"/>
      <sheetName val="HVAC baseline"/>
      <sheetName val="HVAC assumptions"/>
      <sheetName val="HVAC cost assumptions"/>
      <sheetName val="HVAC system typology"/>
      <sheetName val="BEES DATA &gt;&gt;"/>
      <sheetName val="Heating+Cooling Assumptions"/>
      <sheetName val="Heating+Cooling Eligibility"/>
      <sheetName val="BEES Building Data"/>
      <sheetName val="BEES Measure Assumptions"/>
      <sheetName val="BEES Measure Eligibility"/>
      <sheetName val="Unique values"/>
      <sheetName val="User input"/>
      <sheetName val="reference run BEES repl 6.9.18"/>
      <sheetName val="HN first try"/>
      <sheetName val="EE private stock"/>
      <sheetName val="Baseline private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7">
          <cell r="H37" t="str">
            <v>None</v>
          </cell>
        </row>
        <row r="42">
          <cell r="I42">
            <v>2020</v>
          </cell>
        </row>
        <row r="43">
          <cell r="I43">
            <v>2050</v>
          </cell>
        </row>
      </sheetData>
      <sheetData sheetId="30"/>
      <sheetData sheetId="31"/>
      <sheetData sheetId="32"/>
      <sheetData sheetId="3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heetName val="RESULT 09"/>
      <sheetName val="Charts"/>
      <sheetName val="Scenarios"/>
      <sheetName val="Projections"/>
      <sheetName val="Calculation"/>
      <sheetName val="Latest"/>
      <sheetName val="Latest check"/>
      <sheetName val="PSF"/>
      <sheetName val="Nom. Input"/>
      <sheetName val="Profiles"/>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QsYs"/>
      <sheetName val="Dis master"/>
      <sheetName val="Ranges"/>
      <sheetName val="Dis_master1"/>
      <sheetName val="PSF"/>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CASHFLOW Gen Income"/>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 val="CASHFLOW Gen Income"/>
    </sheetNames>
    <sheetDataSet>
      <sheetData sheetId="0">
        <row r="16">
          <cell r="C16" t="str">
            <v>EEP Domestic Sector Demand Input Workbook</v>
          </cell>
        </row>
      </sheetData>
      <sheetData sheetId="1" refreshError="1"/>
      <sheetData sheetId="2" refreshError="1"/>
      <sheetData sheetId="3" refreshError="1"/>
      <sheetData sheetId="4" refreshError="1"/>
      <sheetData sheetId="5" refreshError="1"/>
      <sheetData sheetId="6">
        <row r="14">
          <cell r="C14">
            <v>2015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 val="CASHFLOW Gen Income"/>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PopSummary"/>
      <sheetName val="TotalUrbanPopSummary"/>
      <sheetName val="GraphingTool"/>
      <sheetName val="Population"/>
      <sheetName val="UrbanPopulation"/>
      <sheetName val="UrbanPopulationPct"/>
      <sheetName val="Raw_ESD_PopData"/>
      <sheetName val="Raw_UN_PopData"/>
      <sheetName val="Raw_UN_UrbanData"/>
      <sheetName val="Raw_UN_HistEst"/>
      <sheetName val="CountryMapping"/>
      <sheetName val="CompareTable"/>
      <sheetName val="CompareGraph"/>
      <sheetName val="WEM data calculation for 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gleDayHourly"/>
      <sheetName val="SingleDayMinute"/>
      <sheetName val="Qs"/>
      <sheetName val="Improvements"/>
      <sheetName val="SRMC"/>
      <sheetName val="Capacity"/>
      <sheetName val="Demand"/>
      <sheetName val="Industrial"/>
      <sheetName val="Residential"/>
      <sheetName val="Services"/>
      <sheetName val="Transport"/>
      <sheetName val="Agriculture"/>
      <sheetName val="OES"/>
      <sheetName val="LoadData"/>
      <sheetName val="VensimDataCPS"/>
      <sheetName val="VensimDataNPS"/>
      <sheetName val="VensimData450"/>
      <sheetName val="Support"/>
      <sheetName val="Fig_Ch2_India_Dispatch_2.0"/>
      <sheetName val="fig_XX_Y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 11.X - WH INDIA NPS"/>
      <sheetName val="WaterHeating"/>
      <sheetName val="Data_WaterHeating"/>
      <sheetName val="Fuel price calculation"/>
      <sheetName val="Fig 11.X - WH INDIA 450"/>
      <sheetName val="Fig 11.X - WH US NPS"/>
      <sheetName val="Fig 11.X - WH EUG4 NPS"/>
      <sheetName val="Fig 11.X - WH US 450"/>
      <sheetName val="Fig 11.X - WH EUG4 450"/>
      <sheetName val="fig_XX_YY"/>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2012"/>
      <sheetName val="0_MRMR2012_C"/>
      <sheetName val="0_MRMR2012_C (2)"/>
      <sheetName val="0_MRMR2012"/>
      <sheetName val="GERMANY"/>
      <sheetName val="GERMANY (2)"/>
      <sheetName val="Generation"/>
      <sheetName val="EDC_Generation"/>
      <sheetName val="0_Generation"/>
      <sheetName val="0_EDC_Generation"/>
      <sheetName val="Capacity_Factors"/>
      <sheetName val="0_Capacity_Factor_Comp"/>
      <sheetName val="0_Manual_CF"/>
      <sheetName val="0_EDC_CapFac"/>
      <sheetName val="Reference"/>
      <sheetName val="Capacity_Annual_Additions_3"/>
      <sheetName val="Capacity_Annual_Cumulative"/>
      <sheetName val="Capacity_Comparison"/>
      <sheetName val="Manual_C"/>
      <sheetName val="EDC_Capacity"/>
      <sheetName val="0_EDC_Capacity"/>
      <sheetName val="EPIA"/>
      <sheetName val="PVPS"/>
      <sheetName val="BP"/>
      <sheetName val="Eur'Observer"/>
      <sheetName val="BNEF"/>
      <sheetName val="PROJECT_DB"/>
      <sheetName val="BNEF_RAW"/>
      <sheetName val="BP statistical report_Raw"/>
      <sheetName val="EPIA_Raw"/>
      <sheetName val="PVPS_Raw"/>
      <sheetName val="Solar PV - output"/>
      <sheetName val="Solar PV - capacity"/>
      <sheetName val="Sheet1"/>
      <sheetName val="Sheet2"/>
      <sheetName val="MTRMR2013_WINDOFF_GEN"/>
      <sheetName val="Global Summary"/>
      <sheetName val="stacked colum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bers for chapter - heat"/>
      <sheetName val="2014 PR analysis"/>
      <sheetName val="indicator w 4cbr heat demand"/>
      <sheetName val="Banking letter analysis"/>
      <sheetName val="2013 PR analysis"/>
      <sheetName val="Benchmarking"/>
      <sheetName val="Biogas"/>
      <sheetName val="CASHFLOW Gen Income"/>
      <sheetName val="A"/>
      <sheetName val="CB results"/>
    </sheetNames>
    <sheetDataSet>
      <sheetData sheetId="0"/>
      <sheetData sheetId="1">
        <row r="259">
          <cell r="C259" t="str">
            <v>Total eligible heat generated (TWh)</v>
          </cell>
        </row>
      </sheetData>
      <sheetData sheetId="2"/>
      <sheetData sheetId="3">
        <row r="98">
          <cell r="L98" t="str">
            <v>Conversion factor to heat pump output, given SPF of 3</v>
          </cell>
        </row>
      </sheetData>
      <sheetData sheetId="4">
        <row r="17">
          <cell r="B17">
            <v>0</v>
          </cell>
        </row>
      </sheetData>
      <sheetData sheetId="5"/>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V"/>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 Page 1"/>
      <sheetName val="FC Page 1"/>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theme/theme1.xml><?xml version="1.0" encoding="utf-8"?>
<a:theme xmlns:a="http://schemas.openxmlformats.org/drawingml/2006/main" name="Office Theme">
  <a:themeElements>
    <a:clrScheme name="NZ Analysts Theme">
      <a:dk1>
        <a:srgbClr val="000000"/>
      </a:dk1>
      <a:lt1>
        <a:srgbClr val="FFFFFF"/>
      </a:lt1>
      <a:dk2>
        <a:srgbClr val="000000"/>
      </a:dk2>
      <a:lt2>
        <a:srgbClr val="FFFFFF"/>
      </a:lt2>
      <a:accent1>
        <a:srgbClr val="35ADA1"/>
      </a:accent1>
      <a:accent2>
        <a:srgbClr val="8390FA"/>
      </a:accent2>
      <a:accent3>
        <a:srgbClr val="49D3FF"/>
      </a:accent3>
      <a:accent4>
        <a:srgbClr val="2859FF"/>
      </a:accent4>
      <a:accent5>
        <a:srgbClr val="FED423"/>
      </a:accent5>
      <a:accent6>
        <a:srgbClr val="F0A900"/>
      </a:accent6>
      <a:hlink>
        <a:srgbClr val="1155CC"/>
      </a:hlink>
      <a:folHlink>
        <a:srgbClr val="1155CC"/>
      </a:folHlink>
    </a:clrScheme>
    <a:fontScheme name="Custom 1">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943714/Modelling-2050-Electricity-System-Analysis.pdf" TargetMode="External"/><Relationship Id="rId2" Type="http://schemas.openxmlformats.org/officeDocument/2006/relationships/hyperlink" Target="https://assets.publishing.service.gov.uk/government/uploads/system/uploads/attachment_data/file/943714/Modelling-2050-Electricity-System-Analysis.pdf" TargetMode="External"/><Relationship Id="rId1" Type="http://schemas.openxmlformats.org/officeDocument/2006/relationships/hyperlink" Target="https://assets.publishing.service.gov.uk/government/uploads/system/uploads/attachment_data/file/1111802/Annex_D_policy_saving_EEP2021_2040.od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33521-2B51-441E-99EE-B09E875F70FC}">
  <sheetPr>
    <tabColor theme="1"/>
  </sheetPr>
  <dimension ref="B2:B46"/>
  <sheetViews>
    <sheetView tabSelected="1" zoomScale="85" zoomScaleNormal="85" workbookViewId="0">
      <selection activeCell="B6" sqref="B6"/>
    </sheetView>
  </sheetViews>
  <sheetFormatPr defaultColWidth="8.19921875" defaultRowHeight="16.8"/>
  <cols>
    <col min="1" max="1" width="23.69921875" style="22" customWidth="1"/>
    <col min="2" max="2" width="95.5" style="22" customWidth="1"/>
    <col min="3" max="3" width="22.3984375" style="22" bestFit="1" customWidth="1"/>
    <col min="4" max="5" width="8.19921875" style="22"/>
    <col min="6" max="6" width="8.69921875" style="22" customWidth="1"/>
    <col min="7" max="16384" width="8.19921875" style="22"/>
  </cols>
  <sheetData>
    <row r="2" spans="2:2" ht="21" customHeight="1"/>
    <row r="5" spans="2:2" ht="18.600000000000001">
      <c r="B5" s="243" t="s">
        <v>1200</v>
      </c>
    </row>
    <row r="6" spans="2:2">
      <c r="B6" s="101" t="s">
        <v>2049</v>
      </c>
    </row>
    <row r="8" spans="2:2">
      <c r="B8" s="103" t="s">
        <v>1073</v>
      </c>
    </row>
    <row r="9" spans="2:2">
      <c r="B9" s="29"/>
    </row>
    <row r="10" spans="2:2">
      <c r="B10" s="158" t="s">
        <v>1098</v>
      </c>
    </row>
    <row r="11" spans="2:2">
      <c r="B11" s="56" t="str">
        <f>'NZGP Figure 1'!A3</f>
        <v>Figure 1: Greenhouse Gas emissions for the UK and major economies, 1990 – 2021</v>
      </c>
    </row>
    <row r="12" spans="2:2">
      <c r="B12" s="157" t="str">
        <f>'NZGP Figure 2'!A3</f>
        <v>Figure 2: Low carbon-investment as % of GDP</v>
      </c>
    </row>
    <row r="13" spans="2:2">
      <c r="B13" s="22" t="s">
        <v>1149</v>
      </c>
    </row>
    <row r="14" spans="2:2">
      <c r="B14" s="56" t="s">
        <v>1152</v>
      </c>
    </row>
    <row r="15" spans="2:2">
      <c r="B15" s="22" t="s">
        <v>1154</v>
      </c>
    </row>
    <row r="16" spans="2:2">
      <c r="B16" s="56" t="str">
        <f>'NZGP Figure 6'!A3</f>
        <v>Figure 6: Indicative delivery pathway to 2037 by sector, from the Net Zero Strategy</v>
      </c>
    </row>
    <row r="17" spans="2:2">
      <c r="B17" s="56" t="str">
        <f>'NZGP Figure 7'!A3</f>
        <v>Figure 7: Job advert distribution by local authority for select net zero sectors, UK, 2014 to 2022</v>
      </c>
    </row>
    <row r="19" spans="2:2">
      <c r="B19" s="159" t="s">
        <v>1097</v>
      </c>
    </row>
    <row r="20" spans="2:2">
      <c r="B20" s="160" t="str">
        <f>'CBDP Figure 1'!A3</f>
        <v xml:space="preserve">Figure 1: Emission savings baseline with no EEP policies, EEP CBDP baseline including EEP policies and NZS pathway Carbon Budget targets. </v>
      </c>
    </row>
    <row r="21" spans="2:2">
      <c r="B21" s="56" t="str">
        <f>'CBDP Table 1'!A3</f>
        <v>Table 1: Total projected emissions against CB4 – CB6 (MtCO₂e)</v>
      </c>
    </row>
    <row r="22" spans="2:2">
      <c r="B22" s="56" t="str">
        <f>'CBDP Table 2'!A3</f>
        <v>Table 2: Summary of sectoral residual emissions across carbon budgets (MtCO₂e)</v>
      </c>
    </row>
    <row r="23" spans="2:2">
      <c r="B23" t="s">
        <v>1172</v>
      </c>
    </row>
    <row r="24" spans="2:2">
      <c r="B24" s="56" t="s">
        <v>1217</v>
      </c>
    </row>
    <row r="25" spans="2:2">
      <c r="B25" s="22" t="s">
        <v>1174</v>
      </c>
    </row>
    <row r="26" spans="2:2">
      <c r="B26" s="56" t="s">
        <v>2040</v>
      </c>
    </row>
    <row r="27" spans="2:2">
      <c r="B27" s="56" t="s">
        <v>1197</v>
      </c>
    </row>
    <row r="29" spans="2:2">
      <c r="B29" s="159" t="s">
        <v>22</v>
      </c>
    </row>
    <row r="30" spans="2:2">
      <c r="B30" s="56" t="str">
        <f>'TA Figure 1.1'!A3</f>
        <v xml:space="preserve">Figure 1.1: EEP 2021-2040 vs Adjusted Baseline used in Carbon Budget Delivery Plan </v>
      </c>
    </row>
    <row r="31" spans="2:2">
      <c r="B31" s="56" t="str">
        <f>'TA Figure 1.2'!A3</f>
        <v>Figure 1.2: Uncertainty in UK projected territorial emissions (excluding IAS), MtCO2e</v>
      </c>
    </row>
    <row r="32" spans="2:2">
      <c r="B32" s="56" t="str">
        <f>'TA Figure 1.3'!A3</f>
        <v>Figure 1.3: Levelised Cost of Energy, historical forecasts from DESNZ against outturn</v>
      </c>
    </row>
    <row r="33" spans="2:2">
      <c r="B33" s="56" t="str">
        <f>'TA Figure 1.4'!A3</f>
        <v>Figure 1.4: Uptake of electric vehicles in the UK relative to recent OBR forecasts</v>
      </c>
    </row>
    <row r="34" spans="2:2">
      <c r="B34" s="56" t="s">
        <v>1219</v>
      </c>
    </row>
    <row r="35" spans="2:2">
      <c r="B35" s="56" t="s">
        <v>1218</v>
      </c>
    </row>
    <row r="36" spans="2:2">
      <c r="B36" s="56" t="str">
        <f>'TA Figure 3.1'!A3</f>
        <v>Figure 3.1: Share of total online job advertisements by net zero sector, UK, 2014 to 2022 (6-monthly rolling average)</v>
      </c>
    </row>
    <row r="37" spans="2:2">
      <c r="B37" s="56" t="str">
        <f>'TA Table 1.1'!A3</f>
        <v>Table 1.1: Accounting basis of UK greenhouse gas emissions reduction targets*</v>
      </c>
    </row>
    <row r="38" spans="2:2">
      <c r="B38" s="56" t="str">
        <f>'TA Table 1.2'!A3</f>
        <v>Table 1.2:  Revisions to 2020 GHG emissions estimates in the UK 1990-2021 GHG Inventory (published February 2023)</v>
      </c>
    </row>
    <row r="39" spans="2:2">
      <c r="B39" s="56" t="str">
        <f>'TA Table 1.3'!A3</f>
        <v>Table 1.3 – Changes from EEP 2021-2040 to CBDP Baseline*</v>
      </c>
    </row>
    <row r="40" spans="2:2">
      <c r="B40" s="56" t="str">
        <f>'TA Table 2.1'!A3</f>
        <v>Table 2.1: Power sector emissions savings for CB4, CB5 and CB6</v>
      </c>
    </row>
    <row r="41" spans="2:2">
      <c r="B41" s="56" t="str">
        <f>'TA Table 2.2'!A3</f>
        <v>Table 2.2: Generation capacities included in the Net Zero and Known Policy scenarios in key years</v>
      </c>
    </row>
    <row r="42" spans="2:2">
      <c r="B42" s="22" t="s">
        <v>1198</v>
      </c>
    </row>
    <row r="43" spans="2:2">
      <c r="B43" s="56" t="str">
        <f>'TA Table 4.2'!A3</f>
        <v>Table 4.2: Quantitative Reporting Against Net Zero Strategy Targets and Associated Metrics*</v>
      </c>
    </row>
    <row r="44" spans="2:2">
      <c r="B44" s="56" t="str">
        <f>'TA Table 4.3'!A3</f>
        <v>Table 4.3: UK Net Territorial Greenhouse Gas Emissions by NZS sector (MtCO2e)</v>
      </c>
    </row>
    <row r="46" spans="2:2">
      <c r="B46" s="226"/>
    </row>
  </sheetData>
  <hyperlinks>
    <hyperlink ref="B10" location="'1. Why Net Zero'!A1" display="1. Why Net Zero" xr:uid="{45EB656E-5AC7-4A99-A48F-9D3C370E6B7E}"/>
    <hyperlink ref="B11" location="'NZGP Figure 1'!A1" display="'NZGP Figure 1'!A1" xr:uid="{C96EA24E-50FD-4CC3-A5D7-C72B37000F6D}"/>
    <hyperlink ref="B12" location="'NZGP Figure 2'!A1" display="'NZGP Figure 2'!A1" xr:uid="{8DB73F58-D546-4E87-BF58-977A509CF053}"/>
    <hyperlink ref="B14" location="'NZGP Figure 4'!A1" display="Figure 4: Advertised salary index by net zero sector using online job advert data, UK, 2014 to 2022. Average salary index by sector (6-monthly rolling average)." xr:uid="{947B6A0C-9439-4E69-A999-060C05505310}"/>
    <hyperlink ref="B16" location="'NZGP Figure 6'!A1" display="'NZGP Figure 6'!A1" xr:uid="{DEC29335-805D-4D63-9910-90E3EFAAEB76}"/>
    <hyperlink ref="B17" location="'NZGP Figure 7'!A1" display="'NZGP Figure 7'!A1" xr:uid="{A86408FE-CCE8-4FC2-8835-2EFB16F12A78}"/>
    <hyperlink ref="B20" location="'CBDP Figure 1'!A1" display="'CBDP Figure 1'!A1" xr:uid="{04696E8C-AAF9-4E13-BC44-5300BEC9A6F3}"/>
    <hyperlink ref="B21" location="'CBDP Table 1'!A1" display="'CBDP Table 1'!A1" xr:uid="{151547AF-A3CF-4CC2-96E4-8C0564719951}"/>
    <hyperlink ref="B22" location="'CBDP Table 2'!A1" display="'CBDP Table 2'!A1" xr:uid="{12941A3E-4B28-4DE5-B058-55EC294D7474}"/>
    <hyperlink ref="B30" location="'TA Figure 1.1'!A1" display="'TA Figure 1.1'!A1" xr:uid="{BCF0F346-2CC2-4C60-8BBB-54361ACF3F41}"/>
    <hyperlink ref="B31" location="'TA Figure 1.2'!A1" display="'TA Figure 1.2'!A1" xr:uid="{80A0372C-4B7D-47D4-86C5-369395E48355}"/>
    <hyperlink ref="B32" location="'TA Figure 1.3'!A1" display="'TA Figure 1.3'!A1" xr:uid="{40A9BC36-5335-45DD-808F-F9905C17CFF5}"/>
    <hyperlink ref="B33" location="'TA Figure 1.4'!A1" display="'TA Figure 1.4'!A1" xr:uid="{05E87F92-CF79-4BB3-BC8F-9EEC8D277664}"/>
    <hyperlink ref="B36" location="'TA Figure 3.1'!A1" display="'TA Figure 3.1'!A1" xr:uid="{45E3E200-EE71-4111-9417-663BFD8A8805}"/>
    <hyperlink ref="B37" location="'TA Table 1.1'!A1" display="'TA Table 1.1'!A1" xr:uid="{BAF0A4E3-BE17-4F20-8AB5-D16E4822F37D}"/>
    <hyperlink ref="B38" location="'TA Table 1.2'!A1" display="'TA Table 1.2'!A1" xr:uid="{D031C4F6-E91F-4E86-8EAC-6EE12B661E95}"/>
    <hyperlink ref="B39" location="'TA Table 1.3'!A1" display="'TA Table 1.3'!A1" xr:uid="{CDA269C4-5C67-4EBA-8FF3-566B98FC28A9}"/>
    <hyperlink ref="B40" location="'TA Table 2.1'!A1" display="'TA Table 2.1'!A1" xr:uid="{EE26878A-5D75-47F4-9621-AB77F21AC469}"/>
    <hyperlink ref="B41" location="'TA Table 2.2'!A1" display="'TA Table 2.2'!A1" xr:uid="{8C7989F0-72B7-4B4E-BC62-C6E59A97D300}"/>
    <hyperlink ref="B43" location="'TA Table 4.2'!A1" display="'TA Table 4.2'!A1" xr:uid="{921B653C-C11A-469B-915E-65197108B93E}"/>
    <hyperlink ref="B44" location="'TA Table 4.3'!A1" display="'TA Table 4.3'!A1" xr:uid="{51511072-2E2E-482B-906A-86A23500262F}"/>
    <hyperlink ref="B24" r:id="rId1" display="Table 4: Policies captured in the Energy and Emissions Projections" xr:uid="{D68636F8-AD09-4ABC-A6BE-B2E40F09559F}"/>
    <hyperlink ref="B27" location="'CBPD Table 7'!A1" display="Table 7: Sector Deployment Assumption" xr:uid="{9121A89B-1E34-4D04-8A38-C6FF83209329}"/>
    <hyperlink ref="B34" r:id="rId2" display="Figure 1.5: Emission intensities and system costs for a large range of power sector capacity mixes in 2050 (Figure 1 of the ‘Modelling 2050 – Electricity System Analysis’ paper)  " xr:uid="{ADBD6DEF-0485-402E-BF4F-284F87D69570}"/>
    <hyperlink ref="B35" r:id="rId3" display="Figure 1.6: Deployed capacity (GW) against generation (TWh) for two scenarios that achieve Net Zero in 2050 (from Figure 11 of Modelling 2050 – Electricity System Analysis)" xr:uid="{9F963E57-D692-49B2-A21F-BAC82C546D85}"/>
    <hyperlink ref="B26" location="'CBDP Table 6'!A1" display="Table 6: Quantified Policies and Proposals" xr:uid="{02D7E190-2F68-4E6D-B844-DECAB467FB54}"/>
  </hyperlinks>
  <pageMargins left="0.7" right="0.7" top="0.75" bottom="0.75" header="0.3" footer="0.3"/>
  <pageSetup paperSize="9" orientation="portrait" verticalDpi="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BCFD5-F10C-488E-8204-70CC05DB5B7B}">
  <sheetPr>
    <tabColor theme="5"/>
  </sheetPr>
  <dimension ref="A1:A3"/>
  <sheetViews>
    <sheetView showGridLines="0" zoomScale="63" workbookViewId="0">
      <selection activeCell="D1" sqref="A1:D1"/>
    </sheetView>
  </sheetViews>
  <sheetFormatPr defaultRowHeight="16.8"/>
  <sheetData>
    <row r="1" spans="1:1" s="104" customFormat="1" ht="27">
      <c r="A1" s="108"/>
    </row>
    <row r="2" spans="1:1" s="105" customFormat="1" ht="27.6" thickBot="1">
      <c r="A2" s="104" t="s">
        <v>2041</v>
      </c>
    </row>
    <row r="3" spans="1:1" s="107" customFormat="1" ht="30.6" customHeight="1" thickBot="1">
      <c r="A3" s="106"/>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53194-E27E-4FF2-977F-544C6EE53A48}">
  <sheetPr>
    <tabColor theme="5" tint="0.59999389629810485"/>
  </sheetPr>
  <dimension ref="A1:AN64"/>
  <sheetViews>
    <sheetView showGridLines="0" zoomScale="73" zoomScaleNormal="55" workbookViewId="0"/>
  </sheetViews>
  <sheetFormatPr defaultRowHeight="16.8"/>
  <cols>
    <col min="1" max="1" width="5.09765625" customWidth="1"/>
    <col min="2" max="2" width="18.69921875" customWidth="1"/>
    <col min="5" max="5" width="46.8984375" customWidth="1"/>
    <col min="6" max="6" width="20.5" customWidth="1"/>
    <col min="7" max="7" width="17.19921875" customWidth="1"/>
    <col min="8" max="8" width="8.3984375" customWidth="1"/>
    <col min="9" max="24" width="6.8984375" customWidth="1"/>
    <col min="25" max="25" width="7.3984375" customWidth="1"/>
    <col min="26" max="27" width="14.3984375" bestFit="1" customWidth="1"/>
    <col min="30" max="30" width="15.59765625" customWidth="1"/>
  </cols>
  <sheetData>
    <row r="1" spans="1:40" s="104" customFormat="1" ht="27">
      <c r="A1" s="108"/>
    </row>
    <row r="2" spans="1:40" s="105" customFormat="1" ht="27.6" thickBot="1">
      <c r="A2" s="104" t="s">
        <v>1097</v>
      </c>
    </row>
    <row r="3" spans="1:40" s="107" customFormat="1" ht="30.6" customHeight="1" thickBot="1">
      <c r="A3" s="141" t="s">
        <v>1195</v>
      </c>
    </row>
    <row r="4" spans="1:40" s="2" customFormat="1">
      <c r="N4" s="3"/>
      <c r="O4" s="3"/>
      <c r="P4" s="3"/>
      <c r="Q4" s="3"/>
      <c r="R4" s="3"/>
      <c r="S4" s="3"/>
      <c r="T4" s="3"/>
      <c r="U4" s="3"/>
      <c r="V4" s="3"/>
      <c r="W4" s="3"/>
      <c r="X4" s="3"/>
      <c r="Y4" s="3"/>
      <c r="AA4" s="3"/>
      <c r="AN4" s="3"/>
    </row>
    <row r="5" spans="1:40" s="5" customFormat="1" ht="36" customHeight="1">
      <c r="B5" s="140" t="s">
        <v>1093</v>
      </c>
      <c r="C5" s="7" t="s">
        <v>1094</v>
      </c>
      <c r="K5" s="2"/>
    </row>
    <row r="6" spans="1:40" s="5" customFormat="1" ht="18.899999999999999" customHeight="1">
      <c r="B6" s="140" t="s">
        <v>2</v>
      </c>
      <c r="C6" s="7">
        <v>1</v>
      </c>
      <c r="K6" s="2"/>
    </row>
    <row r="7" spans="1:40" s="5" customFormat="1" ht="32.85" customHeight="1">
      <c r="B7" s="140" t="s">
        <v>3</v>
      </c>
      <c r="C7" s="7" t="str">
        <f>A3</f>
        <v xml:space="preserve">Figure 1: Emission savings baseline with no EEP policies, EEP CBDP baseline including EEP policies and NZS pathway Carbon Budget targets. </v>
      </c>
      <c r="D7" s="2"/>
      <c r="E7" s="2"/>
      <c r="K7" s="2"/>
    </row>
    <row r="8" spans="1:40" s="2" customFormat="1" ht="15" customHeight="1">
      <c r="B8" s="110" t="s">
        <v>1074</v>
      </c>
      <c r="C8" s="102" t="s">
        <v>1096</v>
      </c>
      <c r="N8" s="3"/>
      <c r="AA8" s="3"/>
      <c r="AN8" s="3"/>
    </row>
    <row r="9" spans="1:40" s="2" customFormat="1" ht="15" customHeight="1">
      <c r="C9" s="2" t="s">
        <v>1095</v>
      </c>
      <c r="N9" s="3"/>
      <c r="AA9" s="3"/>
      <c r="AN9" s="3"/>
    </row>
    <row r="10" spans="1:40" s="2" customFormat="1" ht="15" customHeight="1">
      <c r="N10" s="3"/>
      <c r="AA10" s="3"/>
      <c r="AN10" s="3"/>
    </row>
    <row r="11" spans="1:40" s="2" customFormat="1" ht="15" customHeight="1">
      <c r="N11" s="3"/>
      <c r="AA11" s="3"/>
      <c r="AN11" s="3"/>
    </row>
    <row r="12" spans="1:40" s="2" customFormat="1" ht="15" customHeight="1">
      <c r="N12" s="3"/>
      <c r="AA12" s="3"/>
      <c r="AN12" s="3"/>
    </row>
    <row r="13" spans="1:40" s="2" customFormat="1">
      <c r="N13" s="3"/>
      <c r="AA13" s="3"/>
      <c r="AN13" s="3"/>
    </row>
    <row r="14" spans="1:40" s="2" customFormat="1">
      <c r="N14" s="3"/>
      <c r="AA14" s="3"/>
      <c r="AN14" s="3"/>
    </row>
    <row r="15" spans="1:40" s="2" customFormat="1">
      <c r="N15" s="3"/>
      <c r="AA15" s="3"/>
      <c r="AN15" s="3"/>
    </row>
    <row r="16" spans="1:40" s="2" customFormat="1">
      <c r="B16" s="3" t="s">
        <v>4</v>
      </c>
      <c r="N16" s="3"/>
      <c r="AA16" s="3"/>
      <c r="AN16" s="3"/>
    </row>
    <row r="17" spans="2:40" s="2" customFormat="1">
      <c r="B17" s="3" t="s">
        <v>5</v>
      </c>
      <c r="C17" s="2" t="s">
        <v>1091</v>
      </c>
      <c r="N17" s="3"/>
      <c r="AA17" s="3"/>
      <c r="AN17" s="3"/>
    </row>
    <row r="18" spans="2:40" s="2" customFormat="1">
      <c r="B18" s="3" t="s">
        <v>6</v>
      </c>
      <c r="N18" s="3"/>
      <c r="AA18" s="3"/>
      <c r="AN18" s="3"/>
    </row>
    <row r="19" spans="2:40" s="2" customFormat="1">
      <c r="B19" s="3" t="s">
        <v>7</v>
      </c>
      <c r="C19" s="2" t="s">
        <v>956</v>
      </c>
      <c r="N19" s="3"/>
      <c r="AA19" s="3"/>
      <c r="AN19" s="3"/>
    </row>
    <row r="20" spans="2:40" s="2" customFormat="1">
      <c r="B20" s="3" t="s">
        <v>8</v>
      </c>
      <c r="N20" s="3"/>
      <c r="AA20" s="3"/>
      <c r="AN20" s="3"/>
    </row>
    <row r="21" spans="2:40" s="2" customFormat="1">
      <c r="N21" s="3"/>
      <c r="AA21" s="3"/>
      <c r="AN21" s="3"/>
    </row>
    <row r="22" spans="2:40" s="2" customFormat="1">
      <c r="N22" s="3"/>
      <c r="AA22" s="3"/>
      <c r="AN22" s="3"/>
    </row>
    <row r="23" spans="2:40" s="22" customFormat="1">
      <c r="B23" s="2"/>
      <c r="C23" s="2"/>
      <c r="D23" s="2"/>
      <c r="E23" s="2"/>
    </row>
    <row r="24" spans="2:40" s="22" customFormat="1">
      <c r="B24" s="2"/>
      <c r="C24" s="2"/>
      <c r="D24" s="2"/>
      <c r="E24" s="2"/>
    </row>
    <row r="25" spans="2:40" s="22" customFormat="1">
      <c r="B25" s="2"/>
      <c r="C25" s="2"/>
      <c r="D25" s="2"/>
      <c r="E25" s="2"/>
    </row>
    <row r="26" spans="2:40" s="22" customFormat="1">
      <c r="B26" s="2"/>
      <c r="C26" s="2"/>
      <c r="D26" s="2"/>
      <c r="E26" s="2"/>
    </row>
    <row r="27" spans="2:40" s="22" customFormat="1">
      <c r="B27" s="2"/>
      <c r="C27" s="2"/>
      <c r="D27" s="2"/>
      <c r="E27" s="2"/>
    </row>
    <row r="28" spans="2:40" s="22" customFormat="1">
      <c r="B28" s="3" t="s">
        <v>9</v>
      </c>
      <c r="C28" s="2"/>
      <c r="D28" s="2"/>
      <c r="E28" s="2"/>
    </row>
    <row r="29" spans="2:40" s="22" customFormat="1" ht="17.100000000000001" customHeight="1">
      <c r="B29" s="254" t="s">
        <v>1173</v>
      </c>
      <c r="C29" s="255"/>
      <c r="D29" s="255"/>
      <c r="E29" s="255"/>
    </row>
    <row r="30" spans="2:40" s="22" customFormat="1">
      <c r="B30" s="255"/>
      <c r="C30" s="255"/>
      <c r="D30" s="255"/>
      <c r="E30" s="255"/>
    </row>
    <row r="31" spans="2:40" s="22" customFormat="1">
      <c r="B31" s="255"/>
      <c r="C31" s="255"/>
      <c r="D31" s="255"/>
      <c r="E31" s="255"/>
    </row>
    <row r="32" spans="2:40" s="22" customFormat="1">
      <c r="B32" s="255"/>
      <c r="C32" s="255"/>
      <c r="D32" s="255"/>
      <c r="E32" s="255"/>
    </row>
    <row r="33" spans="2:11" s="22" customFormat="1">
      <c r="B33" s="255"/>
      <c r="C33" s="255"/>
      <c r="D33" s="255"/>
      <c r="E33" s="255"/>
    </row>
    <row r="34" spans="2:11" s="22" customFormat="1">
      <c r="B34" s="255"/>
      <c r="C34" s="255"/>
      <c r="D34" s="255"/>
      <c r="E34" s="255"/>
    </row>
    <row r="35" spans="2:11" s="22" customFormat="1">
      <c r="B35" s="255"/>
      <c r="C35" s="255"/>
      <c r="D35" s="255"/>
      <c r="E35" s="255"/>
    </row>
    <row r="36" spans="2:11" s="22" customFormat="1" ht="17.100000000000001" customHeight="1"/>
    <row r="37" spans="2:11" s="22" customFormat="1"/>
    <row r="38" spans="2:11" s="22" customFormat="1"/>
    <row r="39" spans="2:11" s="22" customFormat="1"/>
    <row r="40" spans="2:11" s="22" customFormat="1"/>
    <row r="41" spans="2:11" s="22" customFormat="1">
      <c r="K41" s="117"/>
    </row>
    <row r="42" spans="2:11" s="22" customFormat="1"/>
    <row r="43" spans="2:11" s="22" customFormat="1"/>
    <row r="44" spans="2:11" s="22" customFormat="1"/>
    <row r="45" spans="2:11" s="22" customFormat="1"/>
    <row r="46" spans="2:11" s="22" customFormat="1"/>
    <row r="47" spans="2:11" s="22" customFormat="1" ht="29.4">
      <c r="B47" s="118" t="s">
        <v>10</v>
      </c>
    </row>
    <row r="48" spans="2:11" s="22" customFormat="1"/>
    <row r="49" spans="2:20" s="22" customFormat="1" ht="19.2">
      <c r="B49" s="210"/>
      <c r="C49" s="210">
        <v>2020</v>
      </c>
      <c r="D49" s="210">
        <v>2021</v>
      </c>
      <c r="E49" s="210">
        <v>2022</v>
      </c>
      <c r="F49" s="210">
        <v>2023</v>
      </c>
      <c r="G49" s="210">
        <v>2024</v>
      </c>
      <c r="H49" s="210">
        <v>2025</v>
      </c>
      <c r="I49" s="210">
        <v>2026</v>
      </c>
      <c r="J49" s="210">
        <v>2027</v>
      </c>
      <c r="K49" s="210">
        <v>2028</v>
      </c>
      <c r="L49" s="210">
        <v>2029</v>
      </c>
      <c r="M49" s="210">
        <v>2030</v>
      </c>
      <c r="N49" s="210">
        <v>2031</v>
      </c>
      <c r="O49" s="210">
        <v>2032</v>
      </c>
      <c r="P49" s="210">
        <v>2033</v>
      </c>
      <c r="Q49" s="210">
        <v>2034</v>
      </c>
      <c r="R49" s="210">
        <v>2035</v>
      </c>
      <c r="S49" s="210">
        <v>2036</v>
      </c>
      <c r="T49" s="210">
        <v>2037</v>
      </c>
    </row>
    <row r="50" spans="2:20" s="22" customFormat="1" ht="19.2">
      <c r="B50" s="210" t="s">
        <v>47</v>
      </c>
      <c r="C50" s="211">
        <v>406</v>
      </c>
      <c r="D50" s="211">
        <v>441</v>
      </c>
      <c r="E50" s="211">
        <v>419</v>
      </c>
      <c r="F50" s="211">
        <v>391</v>
      </c>
      <c r="G50" s="211">
        <v>383</v>
      </c>
      <c r="H50" s="211">
        <v>382</v>
      </c>
      <c r="I50" s="211">
        <v>382</v>
      </c>
      <c r="J50" s="211">
        <v>379</v>
      </c>
      <c r="K50" s="211">
        <v>370</v>
      </c>
      <c r="L50" s="211">
        <v>365</v>
      </c>
      <c r="M50" s="211">
        <v>357</v>
      </c>
      <c r="N50" s="211">
        <v>356</v>
      </c>
      <c r="O50" s="211">
        <v>353</v>
      </c>
      <c r="P50" s="211">
        <v>350</v>
      </c>
      <c r="Q50" s="211">
        <v>348</v>
      </c>
      <c r="R50" s="211">
        <v>345</v>
      </c>
      <c r="S50" s="211">
        <v>344</v>
      </c>
      <c r="T50" s="211">
        <v>343</v>
      </c>
    </row>
    <row r="51" spans="2:20" s="22" customFormat="1" ht="19.2">
      <c r="B51" s="210" t="s">
        <v>1202</v>
      </c>
      <c r="C51" s="211">
        <v>475</v>
      </c>
      <c r="D51" s="211">
        <v>506</v>
      </c>
      <c r="E51" s="211">
        <v>499</v>
      </c>
      <c r="F51" s="211">
        <v>489</v>
      </c>
      <c r="G51" s="211">
        <v>480</v>
      </c>
      <c r="H51" s="211">
        <v>481</v>
      </c>
      <c r="I51" s="211">
        <v>489</v>
      </c>
      <c r="J51" s="211">
        <v>493</v>
      </c>
      <c r="K51" s="211">
        <v>490</v>
      </c>
      <c r="L51" s="211">
        <v>490</v>
      </c>
      <c r="M51" s="211">
        <v>481</v>
      </c>
      <c r="N51" s="211">
        <v>485</v>
      </c>
      <c r="O51" s="211">
        <v>485</v>
      </c>
      <c r="P51" s="211">
        <v>485</v>
      </c>
      <c r="Q51" s="211">
        <v>486</v>
      </c>
      <c r="R51" s="211">
        <v>485</v>
      </c>
      <c r="S51" s="211">
        <v>487</v>
      </c>
      <c r="T51" s="211">
        <v>490</v>
      </c>
    </row>
    <row r="52" spans="2:20" s="22" customFormat="1" ht="19.2">
      <c r="B52" s="210" t="s">
        <v>44</v>
      </c>
      <c r="C52" s="211">
        <v>0</v>
      </c>
      <c r="D52" s="211">
        <v>0</v>
      </c>
      <c r="E52" s="211">
        <v>0</v>
      </c>
      <c r="F52" s="211">
        <v>390</v>
      </c>
      <c r="G52" s="211">
        <v>390</v>
      </c>
      <c r="H52" s="211">
        <v>390</v>
      </c>
      <c r="I52" s="211">
        <v>390</v>
      </c>
      <c r="J52" s="211">
        <v>390</v>
      </c>
      <c r="K52" s="211">
        <v>0</v>
      </c>
      <c r="L52" s="211">
        <v>0</v>
      </c>
      <c r="M52" s="211">
        <v>0</v>
      </c>
      <c r="N52" s="211">
        <v>0</v>
      </c>
      <c r="O52" s="211">
        <v>0</v>
      </c>
      <c r="P52" s="211">
        <v>0</v>
      </c>
      <c r="Q52" s="211">
        <v>0</v>
      </c>
      <c r="R52" s="211">
        <v>0</v>
      </c>
      <c r="S52" s="211">
        <v>0</v>
      </c>
      <c r="T52" s="211">
        <v>0</v>
      </c>
    </row>
    <row r="53" spans="2:20" ht="19.2">
      <c r="B53" s="210" t="s">
        <v>45</v>
      </c>
      <c r="C53" s="211">
        <v>0</v>
      </c>
      <c r="D53" s="211">
        <v>0</v>
      </c>
      <c r="E53" s="211">
        <v>0</v>
      </c>
      <c r="F53" s="211">
        <v>0</v>
      </c>
      <c r="G53" s="211">
        <v>0</v>
      </c>
      <c r="H53" s="211">
        <v>0</v>
      </c>
      <c r="I53" s="211">
        <v>0</v>
      </c>
      <c r="J53" s="211">
        <v>0</v>
      </c>
      <c r="K53" s="211">
        <v>350</v>
      </c>
      <c r="L53" s="211">
        <v>350</v>
      </c>
      <c r="M53" s="211">
        <v>350</v>
      </c>
      <c r="N53" s="211">
        <v>350</v>
      </c>
      <c r="O53" s="211">
        <v>350</v>
      </c>
      <c r="P53" s="211">
        <v>0</v>
      </c>
      <c r="Q53" s="211">
        <v>0</v>
      </c>
      <c r="R53" s="211">
        <v>0</v>
      </c>
      <c r="S53" s="211">
        <v>0</v>
      </c>
      <c r="T53" s="211">
        <v>0</v>
      </c>
    </row>
    <row r="54" spans="2:20" ht="19.2">
      <c r="B54" s="210" t="s">
        <v>46</v>
      </c>
      <c r="C54" s="211">
        <v>0</v>
      </c>
      <c r="D54" s="211">
        <v>0</v>
      </c>
      <c r="E54" s="211">
        <v>0</v>
      </c>
      <c r="F54" s="211">
        <v>0</v>
      </c>
      <c r="G54" s="211">
        <v>0</v>
      </c>
      <c r="H54" s="211">
        <v>0</v>
      </c>
      <c r="I54" s="211">
        <v>0</v>
      </c>
      <c r="J54" s="211">
        <v>0</v>
      </c>
      <c r="K54" s="211">
        <v>0</v>
      </c>
      <c r="L54" s="211">
        <v>0</v>
      </c>
      <c r="M54" s="211">
        <v>0</v>
      </c>
      <c r="N54" s="211">
        <v>0</v>
      </c>
      <c r="O54" s="211">
        <v>0</v>
      </c>
      <c r="P54" s="211">
        <v>193</v>
      </c>
      <c r="Q54" s="211">
        <v>193</v>
      </c>
      <c r="R54" s="211">
        <v>193</v>
      </c>
      <c r="S54" s="211">
        <v>193</v>
      </c>
      <c r="T54" s="211">
        <v>193</v>
      </c>
    </row>
    <row r="59" spans="2:20">
      <c r="C59" s="21"/>
      <c r="D59" s="21"/>
      <c r="E59" s="21"/>
      <c r="F59" s="21"/>
      <c r="G59" s="21"/>
      <c r="H59" s="21"/>
      <c r="I59" s="21"/>
      <c r="J59" s="21"/>
      <c r="K59" s="21"/>
      <c r="L59" s="21"/>
      <c r="M59" s="21"/>
      <c r="N59" s="21"/>
      <c r="O59" s="21"/>
      <c r="P59" s="21"/>
      <c r="Q59" s="21"/>
      <c r="R59" s="21"/>
      <c r="S59" s="21"/>
      <c r="T59" s="21"/>
    </row>
    <row r="60" spans="2:20">
      <c r="C60" s="21"/>
      <c r="D60" s="21"/>
      <c r="E60" s="21"/>
      <c r="F60" s="21"/>
      <c r="G60" s="21"/>
      <c r="H60" s="21"/>
      <c r="I60" s="21"/>
      <c r="J60" s="21"/>
      <c r="K60" s="21"/>
      <c r="L60" s="21"/>
      <c r="M60" s="21"/>
      <c r="N60" s="21"/>
      <c r="O60" s="21"/>
      <c r="P60" s="21"/>
      <c r="Q60" s="21"/>
      <c r="R60" s="21"/>
      <c r="S60" s="21"/>
      <c r="T60" s="21"/>
    </row>
    <row r="61" spans="2:20">
      <c r="C61" s="21"/>
      <c r="D61" s="21"/>
      <c r="E61" s="21"/>
      <c r="F61" s="21"/>
      <c r="G61" s="21"/>
      <c r="H61" s="21"/>
      <c r="I61" s="21"/>
      <c r="J61" s="21"/>
      <c r="K61" s="21"/>
      <c r="L61" s="21"/>
      <c r="M61" s="21"/>
      <c r="N61" s="21"/>
      <c r="O61" s="21"/>
      <c r="P61" s="21"/>
      <c r="Q61" s="21"/>
      <c r="R61" s="21"/>
      <c r="S61" s="21"/>
      <c r="T61" s="21"/>
    </row>
    <row r="62" spans="2:20">
      <c r="C62" s="21"/>
      <c r="D62" s="21"/>
      <c r="E62" s="21"/>
      <c r="F62" s="21"/>
      <c r="G62" s="21"/>
      <c r="H62" s="21"/>
      <c r="I62" s="21"/>
      <c r="J62" s="21"/>
      <c r="K62" s="21"/>
      <c r="L62" s="21"/>
      <c r="M62" s="21"/>
      <c r="N62" s="21"/>
      <c r="O62" s="21"/>
      <c r="P62" s="21"/>
      <c r="Q62" s="21"/>
      <c r="R62" s="21"/>
      <c r="S62" s="21"/>
      <c r="T62" s="21"/>
    </row>
    <row r="63" spans="2:20">
      <c r="C63" s="21"/>
      <c r="D63" s="21"/>
      <c r="E63" s="21"/>
      <c r="F63" s="21"/>
      <c r="G63" s="21"/>
      <c r="H63" s="21"/>
      <c r="I63" s="21"/>
      <c r="J63" s="21"/>
      <c r="K63" s="21"/>
      <c r="L63" s="21"/>
      <c r="M63" s="21"/>
      <c r="N63" s="21"/>
      <c r="O63" s="21"/>
      <c r="P63" s="21"/>
      <c r="Q63" s="21"/>
      <c r="R63" s="21"/>
      <c r="S63" s="21"/>
      <c r="T63" s="21"/>
    </row>
    <row r="64" spans="2:20">
      <c r="C64" s="21"/>
      <c r="D64" s="21"/>
      <c r="E64" s="21"/>
      <c r="F64" s="21"/>
      <c r="G64" s="21"/>
      <c r="H64" s="21"/>
      <c r="I64" s="21"/>
      <c r="J64" s="21"/>
      <c r="K64" s="21"/>
      <c r="L64" s="21"/>
      <c r="M64" s="21"/>
      <c r="N64" s="21"/>
      <c r="O64" s="21"/>
      <c r="P64" s="21"/>
      <c r="Q64" s="21"/>
      <c r="R64" s="21"/>
      <c r="S64" s="21"/>
      <c r="T64" s="21"/>
    </row>
  </sheetData>
  <mergeCells count="1">
    <mergeCell ref="B29:E35"/>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E8DF1-50B8-4979-B009-C5DA394A4E4C}">
  <sheetPr>
    <tabColor theme="5"/>
  </sheetPr>
  <dimension ref="A1:A148"/>
  <sheetViews>
    <sheetView zoomScale="85" zoomScaleNormal="85" workbookViewId="0">
      <selection activeCell="C1" sqref="A1:C1"/>
    </sheetView>
  </sheetViews>
  <sheetFormatPr defaultRowHeight="16.8"/>
  <sheetData>
    <row r="1" spans="1:1" s="104" customFormat="1" ht="27">
      <c r="A1" s="108"/>
    </row>
    <row r="2" spans="1:1" s="105" customFormat="1" ht="27.6" thickBot="1">
      <c r="A2" s="104" t="s">
        <v>2043</v>
      </c>
    </row>
    <row r="3" spans="1:1" s="107" customFormat="1" ht="30.6" customHeight="1" thickBot="1">
      <c r="A3" s="106"/>
    </row>
    <row r="4" spans="1:1" s="22" customFormat="1"/>
    <row r="5" spans="1:1" s="22" customFormat="1"/>
    <row r="6" spans="1:1" s="22" customFormat="1"/>
    <row r="7" spans="1:1" s="22" customFormat="1"/>
    <row r="8" spans="1:1" s="22" customFormat="1"/>
    <row r="9" spans="1:1" s="22" customFormat="1"/>
    <row r="10" spans="1:1" s="22" customFormat="1"/>
    <row r="11" spans="1:1" s="22" customFormat="1"/>
    <row r="12" spans="1:1" s="22" customFormat="1"/>
    <row r="13" spans="1:1" s="22" customFormat="1"/>
    <row r="14" spans="1:1" s="22" customFormat="1"/>
    <row r="15" spans="1:1" s="22" customFormat="1"/>
    <row r="16" spans="1:1" s="22" customFormat="1"/>
    <row r="17" s="22" customFormat="1"/>
    <row r="18" s="22" customFormat="1"/>
    <row r="19" s="22" customFormat="1"/>
    <row r="20" s="22" customFormat="1"/>
    <row r="21" s="22" customFormat="1"/>
    <row r="22" s="22" customFormat="1"/>
    <row r="23" s="22" customFormat="1"/>
    <row r="24" s="22" customFormat="1"/>
    <row r="25" s="22" customFormat="1"/>
    <row r="26" s="22" customFormat="1"/>
    <row r="27" s="22" customFormat="1"/>
    <row r="28" s="22" customFormat="1"/>
    <row r="29" s="22" customFormat="1"/>
    <row r="30" s="22" customFormat="1"/>
    <row r="31" s="22" customFormat="1"/>
    <row r="32"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A5404-D6A2-488E-8B8F-B890758930B5}">
  <sheetPr>
    <tabColor theme="5" tint="0.59999389629810485"/>
  </sheetPr>
  <dimension ref="A1:W16"/>
  <sheetViews>
    <sheetView zoomScale="42" zoomScaleNormal="70" workbookViewId="0">
      <selection activeCell="F1" sqref="A1:F1"/>
    </sheetView>
  </sheetViews>
  <sheetFormatPr defaultColWidth="8.59765625" defaultRowHeight="16.8"/>
  <cols>
    <col min="1" max="1" width="8.59765625" style="22"/>
    <col min="2" max="2" width="17.5" style="22" customWidth="1"/>
    <col min="3" max="3" width="16.8984375" style="22" customWidth="1"/>
    <col min="4" max="4" width="17.3984375" style="22" customWidth="1"/>
    <col min="5" max="5" width="7.59765625" style="22" customWidth="1"/>
    <col min="6" max="6" width="21.59765625" style="22" customWidth="1"/>
    <col min="7" max="7" width="8.09765625" style="22" customWidth="1"/>
    <col min="8" max="8" width="34.3984375" style="22" customWidth="1"/>
    <col min="9" max="9" width="22.8984375" style="22" customWidth="1"/>
    <col min="10" max="10" width="5.8984375" style="22" customWidth="1"/>
    <col min="11" max="11" width="21.59765625" style="22" customWidth="1"/>
    <col min="12" max="12" width="4.5" style="22" customWidth="1"/>
    <col min="13" max="13" width="20.3984375" style="22" customWidth="1"/>
    <col min="14" max="14" width="5.5" style="22" customWidth="1"/>
    <col min="15" max="15" width="20.3984375" style="22" customWidth="1"/>
    <col min="16" max="16" width="8.59765625" style="22"/>
    <col min="17" max="17" width="17.69921875" style="22" customWidth="1"/>
    <col min="18" max="18" width="8.59765625" style="22"/>
    <col min="19" max="19" width="15.5" style="22" customWidth="1"/>
    <col min="20" max="20" width="8.59765625" style="22"/>
    <col min="21" max="21" width="16.09765625" style="22" customWidth="1"/>
    <col min="22" max="22" width="8.59765625" style="22"/>
    <col min="23" max="23" width="20.19921875" style="22" customWidth="1"/>
    <col min="24" max="16384" width="8.59765625" style="22"/>
  </cols>
  <sheetData>
    <row r="1" spans="1:23" s="104" customFormat="1" ht="27">
      <c r="A1" s="108"/>
    </row>
    <row r="2" spans="1:23" s="105" customFormat="1" ht="27.6" thickBot="1">
      <c r="A2" s="104" t="s">
        <v>1097</v>
      </c>
    </row>
    <row r="3" spans="1:23" s="107" customFormat="1" ht="30.6" customHeight="1" thickBot="1">
      <c r="A3" s="106" t="s">
        <v>1170</v>
      </c>
    </row>
    <row r="7" spans="1:23" ht="31.8" thickBot="1">
      <c r="B7" s="143"/>
      <c r="C7" s="144"/>
      <c r="D7" s="145" t="s">
        <v>1135</v>
      </c>
      <c r="E7" s="146"/>
      <c r="F7" s="145" t="s">
        <v>1136</v>
      </c>
      <c r="G7" s="146"/>
      <c r="H7" s="145" t="s">
        <v>1137</v>
      </c>
    </row>
    <row r="8" spans="1:23" ht="18" thickTop="1" thickBot="1">
      <c r="B8" s="147" t="s">
        <v>848</v>
      </c>
      <c r="C8" s="148"/>
      <c r="D8" s="149" t="s">
        <v>849</v>
      </c>
      <c r="E8" s="150"/>
      <c r="F8" s="149" t="s">
        <v>850</v>
      </c>
      <c r="G8" s="150"/>
      <c r="H8" s="149" t="s">
        <v>851</v>
      </c>
    </row>
    <row r="9" spans="1:23" ht="67.5" customHeight="1" thickTop="1" thickBot="1">
      <c r="B9" s="147" t="s">
        <v>852</v>
      </c>
      <c r="C9" s="148"/>
      <c r="D9" s="149" t="s">
        <v>853</v>
      </c>
      <c r="E9" s="150"/>
      <c r="F9" s="149" t="s">
        <v>1138</v>
      </c>
      <c r="G9" s="150"/>
      <c r="H9" s="149" t="s">
        <v>854</v>
      </c>
    </row>
    <row r="10" spans="1:23" ht="103.8" customHeight="1" thickTop="1" thickBot="1">
      <c r="B10" s="147" t="s">
        <v>1139</v>
      </c>
      <c r="C10" s="148"/>
      <c r="D10" s="149" t="s">
        <v>1099</v>
      </c>
      <c r="E10" s="150"/>
      <c r="F10" s="149" t="s">
        <v>1100</v>
      </c>
      <c r="G10" s="150"/>
      <c r="H10" s="149" t="s">
        <v>1101</v>
      </c>
    </row>
    <row r="11" spans="1:23" ht="67.5" customHeight="1" thickTop="1" thickBot="1">
      <c r="B11" s="147" t="s">
        <v>855</v>
      </c>
      <c r="C11" s="148"/>
      <c r="D11" s="149" t="s">
        <v>1140</v>
      </c>
      <c r="E11" s="150"/>
      <c r="F11" s="149" t="s">
        <v>1141</v>
      </c>
      <c r="G11" s="150"/>
      <c r="H11" s="149" t="s">
        <v>1142</v>
      </c>
    </row>
    <row r="12" spans="1:23" ht="67.5" customHeight="1" thickTop="1" thickBot="1">
      <c r="B12" s="147" t="s">
        <v>1143</v>
      </c>
      <c r="C12" s="148"/>
      <c r="D12" s="149" t="s">
        <v>1144</v>
      </c>
      <c r="E12" s="150"/>
      <c r="F12" s="149" t="s">
        <v>1145</v>
      </c>
      <c r="G12" s="150"/>
      <c r="H12" s="149" t="s">
        <v>1146</v>
      </c>
    </row>
    <row r="13" spans="1:23" ht="67.5" customHeight="1" thickTop="1" thickBot="1">
      <c r="B13" s="147" t="s">
        <v>856</v>
      </c>
      <c r="C13" s="152"/>
      <c r="D13" s="149" t="s">
        <v>1147</v>
      </c>
      <c r="E13" s="150"/>
      <c r="F13" s="149" t="s">
        <v>1148</v>
      </c>
      <c r="G13" s="150"/>
      <c r="H13" s="149" t="s">
        <v>1117</v>
      </c>
    </row>
    <row r="14" spans="1:23" ht="67.5" customHeight="1" thickTop="1"/>
    <row r="15" spans="1:23">
      <c r="B15" s="228" t="s">
        <v>942</v>
      </c>
      <c r="C15" s="228"/>
      <c r="D15" s="228"/>
      <c r="E15" s="228"/>
      <c r="F15" s="228"/>
      <c r="G15" s="228"/>
      <c r="H15" s="228"/>
    </row>
    <row r="16" spans="1:23" ht="25.5" customHeight="1">
      <c r="B16" s="230" t="s">
        <v>1203</v>
      </c>
      <c r="C16" s="229"/>
      <c r="D16" s="229"/>
      <c r="E16" s="229"/>
      <c r="F16" s="229"/>
      <c r="G16" s="229"/>
      <c r="H16" s="229"/>
      <c r="S16" s="23"/>
      <c r="U16" s="23"/>
      <c r="W16" s="23"/>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A831-E234-4F3C-8767-864FA3CCE6DA}">
  <sheetPr>
    <tabColor theme="5" tint="0.59999389629810485"/>
  </sheetPr>
  <dimension ref="A1:J21"/>
  <sheetViews>
    <sheetView zoomScale="55" zoomScaleNormal="55" workbookViewId="0"/>
  </sheetViews>
  <sheetFormatPr defaultColWidth="8.59765625" defaultRowHeight="16.8"/>
  <cols>
    <col min="1" max="1" width="8.59765625" style="22"/>
    <col min="2" max="2" width="25.69921875" style="22" customWidth="1"/>
    <col min="3" max="3" width="8.59765625" style="22"/>
    <col min="4" max="4" width="23.19921875" style="22" customWidth="1"/>
    <col min="5" max="8" width="19.5" style="22" customWidth="1"/>
    <col min="9" max="9" width="8.59765625" style="22"/>
    <col min="10" max="10" width="25.69921875" style="22" customWidth="1"/>
    <col min="11" max="11" width="6.69921875" style="22" customWidth="1"/>
    <col min="12" max="12" width="24.19921875" style="22" customWidth="1"/>
    <col min="13" max="13" width="4.69921875" style="22" customWidth="1"/>
    <col min="14" max="14" width="23.19921875" style="22" customWidth="1"/>
    <col min="15" max="15" width="4.3984375" style="22" customWidth="1"/>
    <col min="16" max="16" width="26.19921875" style="22" customWidth="1"/>
    <col min="17" max="17" width="4.69921875" style="22" customWidth="1"/>
    <col min="18" max="18" width="23.09765625" style="22" customWidth="1"/>
    <col min="19" max="20" width="8.59765625" style="22"/>
    <col min="21" max="21" width="29.8984375" style="22" customWidth="1"/>
    <col min="22" max="22" width="4.8984375" style="22" customWidth="1"/>
    <col min="23" max="23" width="14.59765625" style="22" customWidth="1"/>
    <col min="24" max="24" width="3.8984375" style="22" customWidth="1"/>
    <col min="25" max="25" width="14" style="22" customWidth="1"/>
    <col min="26" max="26" width="3.8984375" style="22" customWidth="1"/>
    <col min="27" max="27" width="11.8984375" style="22" bestFit="1" customWidth="1"/>
    <col min="28" max="28" width="3.8984375" style="22" customWidth="1"/>
    <col min="29" max="29" width="13" style="22" customWidth="1"/>
    <col min="30" max="30" width="8.59765625" style="22" bestFit="1" customWidth="1"/>
    <col min="31" max="16384" width="8.59765625" style="22"/>
  </cols>
  <sheetData>
    <row r="1" spans="1:10" s="104" customFormat="1" ht="27">
      <c r="A1" s="108"/>
    </row>
    <row r="2" spans="1:10" s="105" customFormat="1" ht="27.6" thickBot="1">
      <c r="A2" s="104" t="s">
        <v>1097</v>
      </c>
    </row>
    <row r="3" spans="1:10" s="107" customFormat="1" ht="30.6" customHeight="1" thickBot="1">
      <c r="A3" s="106" t="s">
        <v>1171</v>
      </c>
    </row>
    <row r="6" spans="1:10" ht="31.8" thickBot="1">
      <c r="B6" s="153" t="s">
        <v>857</v>
      </c>
      <c r="C6" s="154"/>
      <c r="D6" s="145" t="s">
        <v>1155</v>
      </c>
      <c r="E6" s="146"/>
      <c r="F6" s="145" t="s">
        <v>1156</v>
      </c>
      <c r="G6" s="146"/>
      <c r="H6" s="145" t="s">
        <v>1157</v>
      </c>
      <c r="I6" s="146"/>
      <c r="J6" s="145" t="s">
        <v>1158</v>
      </c>
    </row>
    <row r="7" spans="1:10" ht="30" customHeight="1" thickTop="1" thickBot="1">
      <c r="B7" s="155" t="s">
        <v>858</v>
      </c>
      <c r="C7" s="148"/>
      <c r="D7" s="149" t="s">
        <v>1159</v>
      </c>
      <c r="E7" s="150"/>
      <c r="F7" s="149" t="s">
        <v>1102</v>
      </c>
      <c r="G7" s="150"/>
      <c r="H7" s="149" t="s">
        <v>1103</v>
      </c>
      <c r="I7" s="150"/>
      <c r="J7" s="149" t="s">
        <v>1104</v>
      </c>
    </row>
    <row r="8" spans="1:10" ht="30" customHeight="1" thickTop="1" thickBot="1">
      <c r="B8" s="155" t="s">
        <v>859</v>
      </c>
      <c r="C8" s="148"/>
      <c r="D8" s="149" t="s">
        <v>860</v>
      </c>
      <c r="E8" s="150"/>
      <c r="F8" s="149" t="s">
        <v>1160</v>
      </c>
      <c r="G8" s="150"/>
      <c r="H8" s="149" t="s">
        <v>1161</v>
      </c>
      <c r="I8" s="150"/>
      <c r="J8" s="149" t="s">
        <v>1105</v>
      </c>
    </row>
    <row r="9" spans="1:10" ht="30" customHeight="1" thickTop="1" thickBot="1">
      <c r="B9" s="155" t="s">
        <v>861</v>
      </c>
      <c r="C9" s="148"/>
      <c r="D9" s="149" t="s">
        <v>862</v>
      </c>
      <c r="E9" s="150"/>
      <c r="F9" s="149" t="s">
        <v>1106</v>
      </c>
      <c r="G9" s="150"/>
      <c r="H9" s="149" t="s">
        <v>1107</v>
      </c>
      <c r="I9" s="150"/>
      <c r="J9" s="149" t="s">
        <v>1108</v>
      </c>
    </row>
    <row r="10" spans="1:10" ht="30" customHeight="1" thickTop="1" thickBot="1">
      <c r="B10" s="155" t="s">
        <v>863</v>
      </c>
      <c r="C10" s="148"/>
      <c r="D10" s="149" t="s">
        <v>864</v>
      </c>
      <c r="E10" s="150"/>
      <c r="F10" s="149" t="s">
        <v>1109</v>
      </c>
      <c r="G10" s="150"/>
      <c r="H10" s="149" t="s">
        <v>1110</v>
      </c>
      <c r="I10" s="150"/>
      <c r="J10" s="149" t="s">
        <v>1111</v>
      </c>
    </row>
    <row r="11" spans="1:10" ht="30" customHeight="1" thickTop="1" thickBot="1">
      <c r="B11" s="155" t="s">
        <v>865</v>
      </c>
      <c r="C11" s="148"/>
      <c r="D11" s="149" t="s">
        <v>866</v>
      </c>
      <c r="E11" s="150"/>
      <c r="F11" s="149" t="s">
        <v>1112</v>
      </c>
      <c r="G11" s="150"/>
      <c r="H11" s="149" t="s">
        <v>1103</v>
      </c>
      <c r="I11" s="150"/>
      <c r="J11" s="149" t="s">
        <v>1113</v>
      </c>
    </row>
    <row r="12" spans="1:10" ht="30" customHeight="1" thickTop="1" thickBot="1">
      <c r="B12" s="155" t="s">
        <v>867</v>
      </c>
      <c r="C12" s="148"/>
      <c r="D12" s="149" t="s">
        <v>868</v>
      </c>
      <c r="E12" s="150"/>
      <c r="F12" s="149" t="s">
        <v>1114</v>
      </c>
      <c r="G12" s="150"/>
      <c r="H12" s="149" t="s">
        <v>1115</v>
      </c>
      <c r="I12" s="150"/>
      <c r="J12" s="149" t="s">
        <v>1116</v>
      </c>
    </row>
    <row r="13" spans="1:10" ht="30" customHeight="1" thickTop="1" thickBot="1">
      <c r="B13" s="155" t="s">
        <v>869</v>
      </c>
      <c r="C13" s="148"/>
      <c r="D13" s="149" t="s">
        <v>870</v>
      </c>
      <c r="E13" s="150"/>
      <c r="F13" s="149" t="s">
        <v>1162</v>
      </c>
      <c r="G13" s="150"/>
      <c r="H13" s="149" t="s">
        <v>1163</v>
      </c>
      <c r="I13" s="150"/>
      <c r="J13" s="149" t="s">
        <v>1164</v>
      </c>
    </row>
    <row r="14" spans="1:10" ht="30" customHeight="1" thickTop="1" thickBot="1">
      <c r="B14" s="155" t="s">
        <v>871</v>
      </c>
      <c r="C14" s="148"/>
      <c r="D14" s="149" t="s">
        <v>872</v>
      </c>
      <c r="E14" s="150"/>
      <c r="F14" s="149" t="s">
        <v>1165</v>
      </c>
      <c r="G14" s="150"/>
      <c r="H14" s="149" t="s">
        <v>1117</v>
      </c>
      <c r="I14" s="150"/>
      <c r="J14" s="149" t="s">
        <v>1118</v>
      </c>
    </row>
    <row r="15" spans="1:10" ht="30" customHeight="1" thickTop="1" thickBot="1">
      <c r="B15" s="155" t="s">
        <v>873</v>
      </c>
      <c r="C15" s="148"/>
      <c r="D15" s="149" t="s">
        <v>864</v>
      </c>
      <c r="E15" s="150"/>
      <c r="F15" s="149" t="s">
        <v>1105</v>
      </c>
      <c r="G15" s="150"/>
      <c r="H15" s="149" t="s">
        <v>1119</v>
      </c>
      <c r="I15" s="150"/>
      <c r="J15" s="149" t="s">
        <v>1120</v>
      </c>
    </row>
    <row r="16" spans="1:10" ht="36" customHeight="1" thickTop="1" thickBot="1">
      <c r="B16" s="152" t="s">
        <v>1216</v>
      </c>
      <c r="C16" s="151"/>
      <c r="D16" s="156" t="s">
        <v>874</v>
      </c>
      <c r="E16" s="166"/>
      <c r="F16" s="156" t="s">
        <v>1144</v>
      </c>
      <c r="G16" s="166"/>
      <c r="H16" s="156" t="s">
        <v>1145</v>
      </c>
      <c r="I16" s="166"/>
      <c r="J16" s="156" t="s">
        <v>1166</v>
      </c>
    </row>
    <row r="17" spans="2:10" ht="36" customHeight="1" thickTop="1" thickBot="1">
      <c r="B17" s="152" t="s">
        <v>876</v>
      </c>
      <c r="C17" s="151"/>
      <c r="D17" s="156" t="s">
        <v>875</v>
      </c>
      <c r="E17" s="166"/>
      <c r="F17" s="156" t="s">
        <v>1167</v>
      </c>
      <c r="G17" s="166"/>
      <c r="H17" s="156" t="s">
        <v>1168</v>
      </c>
      <c r="I17" s="166"/>
      <c r="J17" s="156" t="s">
        <v>1146</v>
      </c>
    </row>
    <row r="18" spans="2:10" ht="36" customHeight="1" thickTop="1"/>
    <row r="20" spans="2:10">
      <c r="B20" s="228" t="s">
        <v>942</v>
      </c>
      <c r="C20" s="228"/>
      <c r="D20" s="228"/>
      <c r="E20" s="228"/>
      <c r="F20" s="228"/>
      <c r="G20" s="228"/>
      <c r="H20" s="228"/>
      <c r="I20" s="228"/>
      <c r="J20" s="228"/>
    </row>
    <row r="21" spans="2:10">
      <c r="B21" s="230" t="s">
        <v>1204</v>
      </c>
      <c r="C21" s="229"/>
      <c r="D21" s="229"/>
      <c r="E21" s="229"/>
      <c r="F21" s="229"/>
      <c r="G21" s="229"/>
      <c r="H21" s="229"/>
      <c r="I21" s="229"/>
      <c r="J21" s="229"/>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5196-0F79-4AA5-B4E0-87423DE035D4}">
  <sheetPr>
    <tabColor theme="5" tint="0.59999389629810485"/>
  </sheetPr>
  <dimension ref="A1:H1448"/>
  <sheetViews>
    <sheetView topLeftCell="A5" zoomScale="55" zoomScaleNormal="55" workbookViewId="0">
      <selection activeCell="D11" sqref="D11:G11"/>
    </sheetView>
  </sheetViews>
  <sheetFormatPr defaultColWidth="8.59765625" defaultRowHeight="16.8"/>
  <cols>
    <col min="1" max="1" width="8.59765625" style="22"/>
    <col min="2" max="2" width="13.19921875" style="22" customWidth="1"/>
    <col min="3" max="3" width="56.19921875" style="22" customWidth="1"/>
    <col min="4" max="4" width="184.09765625" style="22" customWidth="1"/>
    <col min="5" max="5" width="20.8984375" style="22" customWidth="1"/>
    <col min="6" max="7" width="22.296875" style="22" customWidth="1"/>
    <col min="8" max="8" width="25.3984375" style="22" customWidth="1"/>
    <col min="9" max="9" width="8.59765625" style="22"/>
    <col min="10" max="10" width="25.69921875" style="22" customWidth="1"/>
    <col min="11" max="11" width="6.69921875" style="22" customWidth="1"/>
    <col min="12" max="12" width="24.19921875" style="22" customWidth="1"/>
    <col min="13" max="13" width="4.69921875" style="22" customWidth="1"/>
    <col min="14" max="14" width="23.19921875" style="22" customWidth="1"/>
    <col min="15" max="15" width="4.3984375" style="22" customWidth="1"/>
    <col min="16" max="16" width="26.19921875" style="22" customWidth="1"/>
    <col min="17" max="17" width="4.69921875" style="22" customWidth="1"/>
    <col min="18" max="18" width="23.09765625" style="22" customWidth="1"/>
    <col min="19" max="20" width="8.59765625" style="22"/>
    <col min="21" max="21" width="29.8984375" style="22" customWidth="1"/>
    <col min="22" max="22" width="4.8984375" style="22" customWidth="1"/>
    <col min="23" max="23" width="14.59765625" style="22" customWidth="1"/>
    <col min="24" max="24" width="3.8984375" style="22" customWidth="1"/>
    <col min="25" max="25" width="14" style="22" customWidth="1"/>
    <col min="26" max="26" width="3.8984375" style="22" customWidth="1"/>
    <col min="27" max="27" width="11.8984375" style="22" bestFit="1" customWidth="1"/>
    <col min="28" max="28" width="3.8984375" style="22" customWidth="1"/>
    <col min="29" max="29" width="13" style="22" customWidth="1"/>
    <col min="30" max="30" width="8.59765625" style="22" bestFit="1" customWidth="1"/>
    <col min="31" max="16384" width="8.59765625" style="22"/>
  </cols>
  <sheetData>
    <row r="1" spans="1:8" s="104" customFormat="1" ht="27">
      <c r="A1" s="108"/>
    </row>
    <row r="2" spans="1:8" s="105" customFormat="1" ht="27.6" thickBot="1">
      <c r="A2" s="104" t="s">
        <v>1097</v>
      </c>
    </row>
    <row r="3" spans="1:8" s="107" customFormat="1" ht="30.6" customHeight="1" thickBot="1">
      <c r="A3" s="106" t="s">
        <v>2040</v>
      </c>
    </row>
    <row r="4" spans="1:8" ht="44.55" customHeight="1" thickBot="1"/>
    <row r="5" spans="1:8" ht="120" customHeight="1">
      <c r="A5" s="248" t="s">
        <v>1220</v>
      </c>
      <c r="B5" s="249" t="s">
        <v>877</v>
      </c>
      <c r="C5" s="244" t="s">
        <v>1221</v>
      </c>
      <c r="D5" s="245" t="s">
        <v>1222</v>
      </c>
      <c r="E5" s="244" t="s">
        <v>1223</v>
      </c>
      <c r="F5" s="244" t="s">
        <v>1224</v>
      </c>
      <c r="G5" s="244" t="s">
        <v>1225</v>
      </c>
      <c r="H5" s="245" t="s">
        <v>1226</v>
      </c>
    </row>
    <row r="6" spans="1:8" ht="140.1" customHeight="1">
      <c r="A6" s="250" t="s">
        <v>1227</v>
      </c>
      <c r="B6" s="247" t="s">
        <v>867</v>
      </c>
      <c r="C6" s="241" t="s">
        <v>1228</v>
      </c>
      <c r="D6" s="241" t="s">
        <v>1229</v>
      </c>
      <c r="E6" s="252" t="s">
        <v>1230</v>
      </c>
      <c r="F6" s="252" t="s">
        <v>1231</v>
      </c>
      <c r="G6" s="252" t="s">
        <v>1232</v>
      </c>
      <c r="H6" s="252" t="s">
        <v>1233</v>
      </c>
    </row>
    <row r="7" spans="1:8" ht="140.1" customHeight="1">
      <c r="A7" s="251" t="s">
        <v>1234</v>
      </c>
      <c r="B7" s="246" t="s">
        <v>867</v>
      </c>
      <c r="C7" s="242" t="s">
        <v>1235</v>
      </c>
      <c r="D7" s="256" t="s">
        <v>2048</v>
      </c>
      <c r="E7" s="256"/>
      <c r="F7" s="256"/>
      <c r="G7" s="256"/>
      <c r="H7" s="253" t="s">
        <v>1236</v>
      </c>
    </row>
    <row r="8" spans="1:8" ht="140.1" customHeight="1">
      <c r="A8" s="250" t="s">
        <v>1237</v>
      </c>
      <c r="B8" s="247" t="s">
        <v>867</v>
      </c>
      <c r="C8" s="241" t="s">
        <v>1238</v>
      </c>
      <c r="D8" s="257" t="s">
        <v>1239</v>
      </c>
      <c r="E8" s="257"/>
      <c r="F8" s="257"/>
      <c r="G8" s="257"/>
      <c r="H8" s="252" t="s">
        <v>1240</v>
      </c>
    </row>
    <row r="9" spans="1:8" ht="140.1" customHeight="1">
      <c r="A9" s="251" t="s">
        <v>1241</v>
      </c>
      <c r="B9" s="246" t="s">
        <v>867</v>
      </c>
      <c r="C9" s="242" t="s">
        <v>1242</v>
      </c>
      <c r="D9" s="256" t="s">
        <v>1243</v>
      </c>
      <c r="E9" s="256"/>
      <c r="F9" s="256"/>
      <c r="G9" s="256"/>
      <c r="H9" s="253" t="s">
        <v>1244</v>
      </c>
    </row>
    <row r="10" spans="1:8" ht="140.1" customHeight="1">
      <c r="A10" s="250" t="s">
        <v>1245</v>
      </c>
      <c r="B10" s="247" t="s">
        <v>867</v>
      </c>
      <c r="C10" s="241" t="s">
        <v>1246</v>
      </c>
      <c r="D10" s="257" t="s">
        <v>1247</v>
      </c>
      <c r="E10" s="257"/>
      <c r="F10" s="257"/>
      <c r="G10" s="257"/>
      <c r="H10" s="252" t="s">
        <v>1248</v>
      </c>
    </row>
    <row r="11" spans="1:8" ht="140.1" customHeight="1">
      <c r="A11" s="251" t="s">
        <v>1249</v>
      </c>
      <c r="B11" s="246" t="s">
        <v>867</v>
      </c>
      <c r="C11" s="242" t="s">
        <v>1250</v>
      </c>
      <c r="D11" s="256" t="s">
        <v>1251</v>
      </c>
      <c r="E11" s="256"/>
      <c r="F11" s="256"/>
      <c r="G11" s="256"/>
      <c r="H11" s="253" t="s">
        <v>1252</v>
      </c>
    </row>
    <row r="12" spans="1:8" ht="140.1" customHeight="1">
      <c r="A12" s="250" t="s">
        <v>1253</v>
      </c>
      <c r="B12" s="247" t="s">
        <v>867</v>
      </c>
      <c r="C12" s="241" t="s">
        <v>1254</v>
      </c>
      <c r="D12" s="257" t="s">
        <v>1255</v>
      </c>
      <c r="E12" s="257"/>
      <c r="F12" s="257"/>
      <c r="G12" s="257"/>
      <c r="H12" s="252" t="s">
        <v>1256</v>
      </c>
    </row>
    <row r="13" spans="1:8" ht="140.1" customHeight="1">
      <c r="A13" s="251" t="s">
        <v>1257</v>
      </c>
      <c r="B13" s="246" t="s">
        <v>867</v>
      </c>
      <c r="C13" s="242" t="s">
        <v>1258</v>
      </c>
      <c r="D13" s="256" t="s">
        <v>1259</v>
      </c>
      <c r="E13" s="256"/>
      <c r="F13" s="256"/>
      <c r="G13" s="256"/>
      <c r="H13" s="253" t="s">
        <v>1252</v>
      </c>
    </row>
    <row r="14" spans="1:8" ht="140.1" customHeight="1">
      <c r="A14" s="250" t="s">
        <v>1260</v>
      </c>
      <c r="B14" s="247" t="s">
        <v>867</v>
      </c>
      <c r="C14" s="241" t="s">
        <v>1261</v>
      </c>
      <c r="D14" s="257" t="s">
        <v>1262</v>
      </c>
      <c r="E14" s="257"/>
      <c r="F14" s="257"/>
      <c r="G14" s="257"/>
      <c r="H14" s="252" t="s">
        <v>1252</v>
      </c>
    </row>
    <row r="15" spans="1:8" ht="140.1" customHeight="1">
      <c r="A15" s="251" t="s">
        <v>1263</v>
      </c>
      <c r="B15" s="246" t="s">
        <v>867</v>
      </c>
      <c r="C15" s="242" t="s">
        <v>1264</v>
      </c>
      <c r="D15" s="256" t="s">
        <v>1265</v>
      </c>
      <c r="E15" s="256"/>
      <c r="F15" s="256"/>
      <c r="G15" s="256"/>
      <c r="H15" s="253" t="s">
        <v>1266</v>
      </c>
    </row>
    <row r="16" spans="1:8" ht="140.1" customHeight="1">
      <c r="A16" s="250" t="s">
        <v>1267</v>
      </c>
      <c r="B16" s="247" t="s">
        <v>867</v>
      </c>
      <c r="C16" s="241" t="s">
        <v>1268</v>
      </c>
      <c r="D16" s="257" t="s">
        <v>1269</v>
      </c>
      <c r="E16" s="257"/>
      <c r="F16" s="257"/>
      <c r="G16" s="257"/>
      <c r="H16" s="252" t="s">
        <v>1252</v>
      </c>
    </row>
    <row r="17" spans="1:8" ht="140.1" customHeight="1">
      <c r="A17" s="251" t="s">
        <v>1270</v>
      </c>
      <c r="B17" s="246" t="s">
        <v>867</v>
      </c>
      <c r="C17" s="242" t="s">
        <v>1271</v>
      </c>
      <c r="D17" s="256" t="s">
        <v>1272</v>
      </c>
      <c r="E17" s="256"/>
      <c r="F17" s="256"/>
      <c r="G17" s="256"/>
      <c r="H17" s="253" t="s">
        <v>1273</v>
      </c>
    </row>
    <row r="18" spans="1:8" ht="140.1" customHeight="1">
      <c r="A18" s="250" t="s">
        <v>1274</v>
      </c>
      <c r="B18" s="247" t="s">
        <v>867</v>
      </c>
      <c r="C18" s="241" t="s">
        <v>1275</v>
      </c>
      <c r="D18" s="257" t="s">
        <v>1276</v>
      </c>
      <c r="E18" s="257"/>
      <c r="F18" s="257"/>
      <c r="G18" s="257"/>
      <c r="H18" s="252" t="s">
        <v>1277</v>
      </c>
    </row>
    <row r="19" spans="1:8" ht="140.1" customHeight="1">
      <c r="A19" s="251" t="s">
        <v>1278</v>
      </c>
      <c r="B19" s="246" t="s">
        <v>867</v>
      </c>
      <c r="C19" s="242" t="s">
        <v>1279</v>
      </c>
      <c r="D19" s="256" t="s">
        <v>1280</v>
      </c>
      <c r="E19" s="256"/>
      <c r="F19" s="256"/>
      <c r="G19" s="256"/>
      <c r="H19" s="253" t="s">
        <v>1281</v>
      </c>
    </row>
    <row r="20" spans="1:8" ht="140.1" customHeight="1">
      <c r="A20" s="250" t="s">
        <v>1282</v>
      </c>
      <c r="B20" s="247" t="s">
        <v>867</v>
      </c>
      <c r="C20" s="241" t="s">
        <v>1283</v>
      </c>
      <c r="D20" s="257" t="s">
        <v>1284</v>
      </c>
      <c r="E20" s="257"/>
      <c r="F20" s="257"/>
      <c r="G20" s="257"/>
      <c r="H20" s="252" t="s">
        <v>1285</v>
      </c>
    </row>
    <row r="21" spans="1:8" ht="140.1" customHeight="1">
      <c r="A21" s="251" t="s">
        <v>1286</v>
      </c>
      <c r="B21" s="246" t="s">
        <v>867</v>
      </c>
      <c r="C21" s="242" t="s">
        <v>1287</v>
      </c>
      <c r="D21" s="256" t="s">
        <v>1288</v>
      </c>
      <c r="E21" s="256"/>
      <c r="F21" s="256"/>
      <c r="G21" s="256"/>
      <c r="H21" s="253" t="s">
        <v>1289</v>
      </c>
    </row>
    <row r="22" spans="1:8" ht="140.1" customHeight="1">
      <c r="A22" s="250" t="s">
        <v>1290</v>
      </c>
      <c r="B22" s="247" t="s">
        <v>867</v>
      </c>
      <c r="C22" s="241" t="s">
        <v>1291</v>
      </c>
      <c r="D22" s="257" t="s">
        <v>1292</v>
      </c>
      <c r="E22" s="257"/>
      <c r="F22" s="257"/>
      <c r="G22" s="257"/>
      <c r="H22" s="252" t="s">
        <v>1293</v>
      </c>
    </row>
    <row r="23" spans="1:8" ht="140.1" customHeight="1">
      <c r="A23" s="251" t="s">
        <v>1294</v>
      </c>
      <c r="B23" s="246" t="s">
        <v>867</v>
      </c>
      <c r="C23" s="242" t="s">
        <v>1295</v>
      </c>
      <c r="D23" s="256" t="s">
        <v>1296</v>
      </c>
      <c r="E23" s="256"/>
      <c r="F23" s="256"/>
      <c r="G23" s="256"/>
      <c r="H23" s="253" t="s">
        <v>1281</v>
      </c>
    </row>
    <row r="24" spans="1:8" ht="140.1" customHeight="1">
      <c r="A24" s="250" t="s">
        <v>1297</v>
      </c>
      <c r="B24" s="247" t="s">
        <v>867</v>
      </c>
      <c r="C24" s="241" t="s">
        <v>1298</v>
      </c>
      <c r="D24" s="257" t="s">
        <v>1299</v>
      </c>
      <c r="E24" s="257"/>
      <c r="F24" s="257"/>
      <c r="G24" s="257"/>
      <c r="H24" s="252" t="s">
        <v>1281</v>
      </c>
    </row>
    <row r="25" spans="1:8" ht="140.1" customHeight="1">
      <c r="A25" s="251" t="s">
        <v>864</v>
      </c>
      <c r="B25" s="246" t="s">
        <v>867</v>
      </c>
      <c r="C25" s="242" t="s">
        <v>1300</v>
      </c>
      <c r="D25" s="256" t="s">
        <v>1301</v>
      </c>
      <c r="E25" s="256"/>
      <c r="F25" s="256"/>
      <c r="G25" s="256"/>
      <c r="H25" s="253" t="s">
        <v>1256</v>
      </c>
    </row>
    <row r="26" spans="1:8" ht="140.1" customHeight="1">
      <c r="A26" s="250" t="s">
        <v>1302</v>
      </c>
      <c r="B26" s="247" t="s">
        <v>867</v>
      </c>
      <c r="C26" s="241" t="s">
        <v>1303</v>
      </c>
      <c r="D26" s="257" t="s">
        <v>1304</v>
      </c>
      <c r="E26" s="257"/>
      <c r="F26" s="257"/>
      <c r="G26" s="257"/>
      <c r="H26" s="252" t="s">
        <v>1293</v>
      </c>
    </row>
    <row r="27" spans="1:8" ht="140.1" customHeight="1">
      <c r="A27" s="251" t="s">
        <v>1305</v>
      </c>
      <c r="B27" s="246" t="s">
        <v>867</v>
      </c>
      <c r="C27" s="242" t="s">
        <v>1306</v>
      </c>
      <c r="D27" s="256" t="s">
        <v>1307</v>
      </c>
      <c r="E27" s="256"/>
      <c r="F27" s="256"/>
      <c r="G27" s="256"/>
      <c r="H27" s="253" t="s">
        <v>1252</v>
      </c>
    </row>
    <row r="28" spans="1:8" ht="140.1" customHeight="1">
      <c r="A28" s="250" t="s">
        <v>1308</v>
      </c>
      <c r="B28" s="247" t="s">
        <v>867</v>
      </c>
      <c r="C28" s="241" t="s">
        <v>1309</v>
      </c>
      <c r="D28" s="257" t="s">
        <v>1310</v>
      </c>
      <c r="E28" s="257"/>
      <c r="F28" s="257"/>
      <c r="G28" s="257"/>
      <c r="H28" s="252" t="s">
        <v>1311</v>
      </c>
    </row>
    <row r="29" spans="1:8" ht="140.1" customHeight="1">
      <c r="A29" s="251" t="s">
        <v>1312</v>
      </c>
      <c r="B29" s="246" t="s">
        <v>867</v>
      </c>
      <c r="C29" s="242" t="s">
        <v>1313</v>
      </c>
      <c r="D29" s="256" t="s">
        <v>1314</v>
      </c>
      <c r="E29" s="256"/>
      <c r="F29" s="256"/>
      <c r="G29" s="256"/>
      <c r="H29" s="253" t="s">
        <v>1252</v>
      </c>
    </row>
    <row r="30" spans="1:8" ht="140.1" customHeight="1">
      <c r="A30" s="250" t="s">
        <v>1315</v>
      </c>
      <c r="B30" s="247" t="s">
        <v>867</v>
      </c>
      <c r="C30" s="241" t="s">
        <v>1316</v>
      </c>
      <c r="D30" s="257" t="s">
        <v>1317</v>
      </c>
      <c r="E30" s="257"/>
      <c r="F30" s="257"/>
      <c r="G30" s="257"/>
      <c r="H30" s="252" t="s">
        <v>1318</v>
      </c>
    </row>
    <row r="31" spans="1:8" ht="140.1" customHeight="1">
      <c r="A31" s="251" t="s">
        <v>1319</v>
      </c>
      <c r="B31" s="246" t="s">
        <v>867</v>
      </c>
      <c r="C31" s="242" t="s">
        <v>1320</v>
      </c>
      <c r="D31" s="256" t="s">
        <v>1321</v>
      </c>
      <c r="E31" s="256"/>
      <c r="F31" s="256"/>
      <c r="G31" s="256"/>
      <c r="H31" s="253" t="s">
        <v>1322</v>
      </c>
    </row>
    <row r="32" spans="1:8" ht="140.1" customHeight="1">
      <c r="A32" s="250" t="s">
        <v>1323</v>
      </c>
      <c r="B32" s="247" t="s">
        <v>867</v>
      </c>
      <c r="C32" s="241" t="s">
        <v>1324</v>
      </c>
      <c r="D32" s="257" t="s">
        <v>1325</v>
      </c>
      <c r="E32" s="257"/>
      <c r="F32" s="257"/>
      <c r="G32" s="257"/>
      <c r="H32" s="252" t="s">
        <v>1326</v>
      </c>
    </row>
    <row r="33" spans="1:8" ht="140.1" customHeight="1">
      <c r="A33" s="251" t="s">
        <v>1327</v>
      </c>
      <c r="B33" s="246" t="s">
        <v>867</v>
      </c>
      <c r="C33" s="242" t="s">
        <v>1328</v>
      </c>
      <c r="D33" s="256" t="s">
        <v>1329</v>
      </c>
      <c r="E33" s="256"/>
      <c r="F33" s="256"/>
      <c r="G33" s="256"/>
      <c r="H33" s="253" t="s">
        <v>1330</v>
      </c>
    </row>
    <row r="34" spans="1:8" ht="140.1" customHeight="1">
      <c r="A34" s="250" t="s">
        <v>1331</v>
      </c>
      <c r="B34" s="247" t="s">
        <v>867</v>
      </c>
      <c r="C34" s="241" t="s">
        <v>1332</v>
      </c>
      <c r="D34" s="257" t="s">
        <v>1333</v>
      </c>
      <c r="E34" s="257"/>
      <c r="F34" s="257"/>
      <c r="G34" s="257"/>
      <c r="H34" s="252" t="s">
        <v>1334</v>
      </c>
    </row>
    <row r="35" spans="1:8" ht="140.1" customHeight="1">
      <c r="A35" s="251" t="s">
        <v>870</v>
      </c>
      <c r="B35" s="246" t="s">
        <v>867</v>
      </c>
      <c r="C35" s="242" t="s">
        <v>1335</v>
      </c>
      <c r="D35" s="256" t="s">
        <v>1336</v>
      </c>
      <c r="E35" s="256"/>
      <c r="F35" s="256"/>
      <c r="G35" s="256"/>
      <c r="H35" s="253" t="s">
        <v>1337</v>
      </c>
    </row>
    <row r="36" spans="1:8" ht="140.1" customHeight="1">
      <c r="A36" s="250" t="s">
        <v>1338</v>
      </c>
      <c r="B36" s="247" t="s">
        <v>867</v>
      </c>
      <c r="C36" s="241" t="s">
        <v>1339</v>
      </c>
      <c r="D36" s="257" t="s">
        <v>1340</v>
      </c>
      <c r="E36" s="257"/>
      <c r="F36" s="257"/>
      <c r="G36" s="257"/>
      <c r="H36" s="252" t="s">
        <v>1341</v>
      </c>
    </row>
    <row r="37" spans="1:8" ht="140.1" customHeight="1">
      <c r="A37" s="251" t="s">
        <v>1342</v>
      </c>
      <c r="B37" s="246" t="s">
        <v>867</v>
      </c>
      <c r="C37" s="242" t="s">
        <v>1343</v>
      </c>
      <c r="D37" s="256" t="s">
        <v>1344</v>
      </c>
      <c r="E37" s="256"/>
      <c r="F37" s="256"/>
      <c r="G37" s="256"/>
      <c r="H37" s="253" t="s">
        <v>1345</v>
      </c>
    </row>
    <row r="38" spans="1:8" ht="140.1" customHeight="1">
      <c r="A38" s="250" t="s">
        <v>1346</v>
      </c>
      <c r="B38" s="247" t="s">
        <v>867</v>
      </c>
      <c r="C38" s="241" t="s">
        <v>1347</v>
      </c>
      <c r="D38" s="257" t="s">
        <v>1348</v>
      </c>
      <c r="E38" s="257"/>
      <c r="F38" s="257"/>
      <c r="G38" s="257"/>
      <c r="H38" s="252" t="s">
        <v>1349</v>
      </c>
    </row>
    <row r="39" spans="1:8" ht="140.1" customHeight="1">
      <c r="A39" s="251" t="s">
        <v>1350</v>
      </c>
      <c r="B39" s="246" t="s">
        <v>867</v>
      </c>
      <c r="C39" s="242" t="s">
        <v>1351</v>
      </c>
      <c r="D39" s="256" t="s">
        <v>1352</v>
      </c>
      <c r="E39" s="256"/>
      <c r="F39" s="256"/>
      <c r="G39" s="256"/>
      <c r="H39" s="253" t="s">
        <v>1353</v>
      </c>
    </row>
    <row r="40" spans="1:8" ht="140.1" customHeight="1">
      <c r="A40" s="250" t="s">
        <v>1354</v>
      </c>
      <c r="B40" s="247" t="s">
        <v>867</v>
      </c>
      <c r="C40" s="241" t="s">
        <v>1355</v>
      </c>
      <c r="D40" s="257" t="s">
        <v>1356</v>
      </c>
      <c r="E40" s="257"/>
      <c r="F40" s="257"/>
      <c r="G40" s="257"/>
      <c r="H40" s="252" t="s">
        <v>1357</v>
      </c>
    </row>
    <row r="41" spans="1:8" ht="140.1" customHeight="1">
      <c r="A41" s="251" t="s">
        <v>1358</v>
      </c>
      <c r="B41" s="246" t="s">
        <v>867</v>
      </c>
      <c r="C41" s="242" t="s">
        <v>1359</v>
      </c>
      <c r="D41" s="256" t="s">
        <v>1360</v>
      </c>
      <c r="E41" s="256"/>
      <c r="F41" s="256"/>
      <c r="G41" s="256"/>
      <c r="H41" s="253" t="s">
        <v>1252</v>
      </c>
    </row>
    <row r="42" spans="1:8" ht="140.1" customHeight="1">
      <c r="A42" s="250" t="s">
        <v>1361</v>
      </c>
      <c r="B42" s="247" t="s">
        <v>867</v>
      </c>
      <c r="C42" s="241" t="s">
        <v>1362</v>
      </c>
      <c r="D42" s="257" t="s">
        <v>1363</v>
      </c>
      <c r="E42" s="257"/>
      <c r="F42" s="257"/>
      <c r="G42" s="257"/>
      <c r="H42" s="252" t="s">
        <v>1364</v>
      </c>
    </row>
    <row r="43" spans="1:8" ht="140.1" customHeight="1">
      <c r="A43" s="251" t="s">
        <v>1365</v>
      </c>
      <c r="B43" s="246" t="s">
        <v>867</v>
      </c>
      <c r="C43" s="242" t="s">
        <v>1366</v>
      </c>
      <c r="D43" s="256" t="s">
        <v>1367</v>
      </c>
      <c r="E43" s="256"/>
      <c r="F43" s="256"/>
      <c r="G43" s="256"/>
      <c r="H43" s="253" t="s">
        <v>1252</v>
      </c>
    </row>
    <row r="44" spans="1:8" ht="140.1" customHeight="1">
      <c r="A44" s="250" t="s">
        <v>1368</v>
      </c>
      <c r="B44" s="247" t="s">
        <v>867</v>
      </c>
      <c r="C44" s="241" t="s">
        <v>1369</v>
      </c>
      <c r="D44" s="257" t="s">
        <v>1370</v>
      </c>
      <c r="E44" s="257"/>
      <c r="F44" s="257"/>
      <c r="G44" s="257"/>
      <c r="H44" s="252" t="s">
        <v>1371</v>
      </c>
    </row>
    <row r="45" spans="1:8" ht="140.1" customHeight="1">
      <c r="A45" s="251" t="s">
        <v>1372</v>
      </c>
      <c r="B45" s="246" t="s">
        <v>867</v>
      </c>
      <c r="C45" s="242" t="s">
        <v>1373</v>
      </c>
      <c r="D45" s="256" t="s">
        <v>1374</v>
      </c>
      <c r="E45" s="256"/>
      <c r="F45" s="256"/>
      <c r="G45" s="256"/>
      <c r="H45" s="253" t="s">
        <v>1375</v>
      </c>
    </row>
    <row r="46" spans="1:8" ht="140.1" customHeight="1">
      <c r="A46" s="250" t="s">
        <v>1376</v>
      </c>
      <c r="B46" s="247" t="s">
        <v>867</v>
      </c>
      <c r="C46" s="241" t="s">
        <v>1377</v>
      </c>
      <c r="D46" s="257" t="s">
        <v>1378</v>
      </c>
      <c r="E46" s="257"/>
      <c r="F46" s="257"/>
      <c r="G46" s="257"/>
      <c r="H46" s="252" t="s">
        <v>1379</v>
      </c>
    </row>
    <row r="47" spans="1:8" ht="140.1" customHeight="1">
      <c r="A47" s="251" t="s">
        <v>1380</v>
      </c>
      <c r="B47" s="246" t="s">
        <v>867</v>
      </c>
      <c r="C47" s="242" t="s">
        <v>1381</v>
      </c>
      <c r="D47" s="256" t="s">
        <v>1382</v>
      </c>
      <c r="E47" s="256"/>
      <c r="F47" s="256"/>
      <c r="G47" s="256"/>
      <c r="H47" s="253" t="s">
        <v>1383</v>
      </c>
    </row>
    <row r="48" spans="1:8" ht="140.1" customHeight="1">
      <c r="A48" s="250" t="s">
        <v>1384</v>
      </c>
      <c r="B48" s="247" t="s">
        <v>867</v>
      </c>
      <c r="C48" s="241" t="s">
        <v>1385</v>
      </c>
      <c r="D48" s="257" t="s">
        <v>1386</v>
      </c>
      <c r="E48" s="257"/>
      <c r="F48" s="257"/>
      <c r="G48" s="257"/>
      <c r="H48" s="252" t="s">
        <v>1387</v>
      </c>
    </row>
    <row r="49" spans="1:8" ht="140.1" customHeight="1">
      <c r="A49" s="251" t="s">
        <v>1388</v>
      </c>
      <c r="B49" s="246" t="s">
        <v>867</v>
      </c>
      <c r="C49" s="242" t="s">
        <v>1389</v>
      </c>
      <c r="D49" s="256" t="s">
        <v>1390</v>
      </c>
      <c r="E49" s="256"/>
      <c r="F49" s="256"/>
      <c r="G49" s="256"/>
      <c r="H49" s="253" t="s">
        <v>1375</v>
      </c>
    </row>
    <row r="50" spans="1:8" ht="140.1" customHeight="1">
      <c r="A50" s="250" t="s">
        <v>1391</v>
      </c>
      <c r="B50" s="247" t="s">
        <v>867</v>
      </c>
      <c r="C50" s="241" t="s">
        <v>1392</v>
      </c>
      <c r="D50" s="257" t="s">
        <v>1393</v>
      </c>
      <c r="E50" s="257"/>
      <c r="F50" s="257"/>
      <c r="G50" s="257"/>
      <c r="H50" s="252" t="s">
        <v>1256</v>
      </c>
    </row>
    <row r="51" spans="1:8" ht="140.1" customHeight="1">
      <c r="A51" s="251" t="s">
        <v>1394</v>
      </c>
      <c r="B51" s="246" t="s">
        <v>867</v>
      </c>
      <c r="C51" s="242" t="s">
        <v>1395</v>
      </c>
      <c r="D51" s="256" t="s">
        <v>1396</v>
      </c>
      <c r="E51" s="256"/>
      <c r="F51" s="256"/>
      <c r="G51" s="256"/>
      <c r="H51" s="253" t="s">
        <v>1397</v>
      </c>
    </row>
    <row r="52" spans="1:8" ht="140.1" customHeight="1">
      <c r="A52" s="250" t="s">
        <v>1398</v>
      </c>
      <c r="B52" s="247" t="s">
        <v>867</v>
      </c>
      <c r="C52" s="241" t="s">
        <v>1399</v>
      </c>
      <c r="D52" s="257" t="s">
        <v>1400</v>
      </c>
      <c r="E52" s="257"/>
      <c r="F52" s="257"/>
      <c r="G52" s="257"/>
      <c r="H52" s="252" t="s">
        <v>1401</v>
      </c>
    </row>
    <row r="53" spans="1:8" ht="140.1" customHeight="1">
      <c r="A53" s="251" t="s">
        <v>1402</v>
      </c>
      <c r="B53" s="246" t="s">
        <v>867</v>
      </c>
      <c r="C53" s="242" t="s">
        <v>1403</v>
      </c>
      <c r="D53" s="256" t="s">
        <v>1404</v>
      </c>
      <c r="E53" s="256"/>
      <c r="F53" s="256"/>
      <c r="G53" s="256"/>
      <c r="H53" s="253" t="s">
        <v>1375</v>
      </c>
    </row>
    <row r="54" spans="1:8" ht="140.1" customHeight="1">
      <c r="A54" s="250" t="s">
        <v>1159</v>
      </c>
      <c r="B54" s="247" t="s">
        <v>867</v>
      </c>
      <c r="C54" s="241" t="s">
        <v>1405</v>
      </c>
      <c r="D54" s="257" t="s">
        <v>1406</v>
      </c>
      <c r="E54" s="257"/>
      <c r="F54" s="257"/>
      <c r="G54" s="257"/>
      <c r="H54" s="252" t="s">
        <v>1407</v>
      </c>
    </row>
    <row r="55" spans="1:8" ht="140.1" customHeight="1">
      <c r="A55" s="251" t="s">
        <v>1408</v>
      </c>
      <c r="B55" s="246" t="s">
        <v>867</v>
      </c>
      <c r="C55" s="242" t="s">
        <v>1409</v>
      </c>
      <c r="D55" s="256" t="s">
        <v>1410</v>
      </c>
      <c r="E55" s="256"/>
      <c r="F55" s="256"/>
      <c r="G55" s="256"/>
      <c r="H55" s="253" t="s">
        <v>1411</v>
      </c>
    </row>
    <row r="56" spans="1:8" ht="140.1" customHeight="1">
      <c r="A56" s="250" t="s">
        <v>1412</v>
      </c>
      <c r="B56" s="247" t="s">
        <v>867</v>
      </c>
      <c r="C56" s="241" t="s">
        <v>1413</v>
      </c>
      <c r="D56" s="257" t="s">
        <v>1414</v>
      </c>
      <c r="E56" s="257"/>
      <c r="F56" s="257"/>
      <c r="G56" s="257"/>
      <c r="H56" s="252" t="s">
        <v>1415</v>
      </c>
    </row>
    <row r="57" spans="1:8" ht="140.1" customHeight="1">
      <c r="A57" s="251" t="s">
        <v>1416</v>
      </c>
      <c r="B57" s="246" t="s">
        <v>867</v>
      </c>
      <c r="C57" s="242" t="s">
        <v>1417</v>
      </c>
      <c r="D57" s="256" t="s">
        <v>1418</v>
      </c>
      <c r="E57" s="256"/>
      <c r="F57" s="256"/>
      <c r="G57" s="256"/>
      <c r="H57" s="253" t="s">
        <v>1419</v>
      </c>
    </row>
    <row r="58" spans="1:8" ht="140.1" customHeight="1">
      <c r="A58" s="250" t="s">
        <v>1420</v>
      </c>
      <c r="B58" s="247" t="s">
        <v>867</v>
      </c>
      <c r="C58" s="241" t="s">
        <v>1421</v>
      </c>
      <c r="D58" s="257" t="s">
        <v>1422</v>
      </c>
      <c r="E58" s="257"/>
      <c r="F58" s="257"/>
      <c r="G58" s="257"/>
      <c r="H58" s="252" t="s">
        <v>1423</v>
      </c>
    </row>
    <row r="59" spans="1:8" ht="140.1" customHeight="1">
      <c r="A59" s="251" t="s">
        <v>868</v>
      </c>
      <c r="B59" s="246" t="s">
        <v>867</v>
      </c>
      <c r="C59" s="242" t="s">
        <v>1424</v>
      </c>
      <c r="D59" s="256" t="s">
        <v>1425</v>
      </c>
      <c r="E59" s="256"/>
      <c r="F59" s="256"/>
      <c r="G59" s="256"/>
      <c r="H59" s="253" t="s">
        <v>1423</v>
      </c>
    </row>
    <row r="60" spans="1:8" ht="140.1" customHeight="1">
      <c r="A60" s="250" t="s">
        <v>1426</v>
      </c>
      <c r="B60" s="247" t="s">
        <v>867</v>
      </c>
      <c r="C60" s="241" t="s">
        <v>1427</v>
      </c>
      <c r="D60" s="257" t="s">
        <v>1428</v>
      </c>
      <c r="E60" s="257"/>
      <c r="F60" s="257"/>
      <c r="G60" s="257"/>
      <c r="H60" s="252" t="s">
        <v>1429</v>
      </c>
    </row>
    <row r="61" spans="1:8" ht="140.1" customHeight="1">
      <c r="A61" s="251" t="s">
        <v>1430</v>
      </c>
      <c r="B61" s="246" t="s">
        <v>867</v>
      </c>
      <c r="C61" s="242" t="s">
        <v>1431</v>
      </c>
      <c r="D61" s="256" t="s">
        <v>1432</v>
      </c>
      <c r="E61" s="256"/>
      <c r="F61" s="256"/>
      <c r="G61" s="256"/>
      <c r="H61" s="253" t="s">
        <v>1423</v>
      </c>
    </row>
    <row r="62" spans="1:8" ht="140.1" customHeight="1">
      <c r="A62" s="250" t="s">
        <v>1433</v>
      </c>
      <c r="B62" s="247" t="s">
        <v>867</v>
      </c>
      <c r="C62" s="241" t="s">
        <v>1434</v>
      </c>
      <c r="D62" s="257" t="s">
        <v>1435</v>
      </c>
      <c r="E62" s="257"/>
      <c r="F62" s="257"/>
      <c r="G62" s="257"/>
      <c r="H62" s="252" t="s">
        <v>1436</v>
      </c>
    </row>
    <row r="63" spans="1:8" ht="140.1" customHeight="1">
      <c r="A63" s="258" t="s">
        <v>893</v>
      </c>
      <c r="B63" s="258"/>
      <c r="C63" s="242" t="s">
        <v>1437</v>
      </c>
      <c r="D63" s="256" t="s">
        <v>1438</v>
      </c>
      <c r="E63" s="256"/>
      <c r="F63" s="256"/>
      <c r="G63" s="256"/>
      <c r="H63" s="256"/>
    </row>
    <row r="64" spans="1:8" ht="319.8" customHeight="1">
      <c r="A64" s="250" t="s">
        <v>1439</v>
      </c>
      <c r="B64" s="247" t="s">
        <v>1440</v>
      </c>
      <c r="C64" s="241" t="s">
        <v>1441</v>
      </c>
      <c r="D64" s="241" t="s">
        <v>1442</v>
      </c>
      <c r="E64" s="252" t="s">
        <v>1443</v>
      </c>
      <c r="F64" s="252" t="s">
        <v>1444</v>
      </c>
      <c r="G64" s="252" t="s">
        <v>1444</v>
      </c>
      <c r="H64" s="252" t="s">
        <v>1273</v>
      </c>
    </row>
    <row r="65" spans="1:8" ht="409.6" customHeight="1">
      <c r="A65" s="251" t="s">
        <v>1445</v>
      </c>
      <c r="B65" s="246" t="s">
        <v>1440</v>
      </c>
      <c r="C65" s="242" t="s">
        <v>1446</v>
      </c>
      <c r="D65" s="242" t="s">
        <v>1447</v>
      </c>
      <c r="E65" s="253" t="s">
        <v>1448</v>
      </c>
      <c r="F65" s="253" t="s">
        <v>1448</v>
      </c>
      <c r="G65" s="253" t="s">
        <v>1449</v>
      </c>
      <c r="H65" s="253" t="s">
        <v>1450</v>
      </c>
    </row>
    <row r="66" spans="1:8" ht="409.35" customHeight="1">
      <c r="A66" s="250" t="s">
        <v>1451</v>
      </c>
      <c r="B66" s="247" t="s">
        <v>1440</v>
      </c>
      <c r="C66" s="241" t="s">
        <v>1452</v>
      </c>
      <c r="D66" s="241" t="s">
        <v>1453</v>
      </c>
      <c r="E66" s="252" t="s">
        <v>1448</v>
      </c>
      <c r="F66" s="252" t="s">
        <v>1454</v>
      </c>
      <c r="G66" s="252" t="s">
        <v>1455</v>
      </c>
      <c r="H66" s="252" t="s">
        <v>1456</v>
      </c>
    </row>
    <row r="67" spans="1:8" ht="140.1" customHeight="1">
      <c r="A67" s="251" t="s">
        <v>1457</v>
      </c>
      <c r="B67" s="246" t="s">
        <v>1440</v>
      </c>
      <c r="C67" s="242" t="s">
        <v>1458</v>
      </c>
      <c r="D67" s="242" t="s">
        <v>1459</v>
      </c>
      <c r="E67" s="253" t="s">
        <v>1460</v>
      </c>
      <c r="F67" s="253" t="s">
        <v>1461</v>
      </c>
      <c r="G67" s="253" t="s">
        <v>1455</v>
      </c>
      <c r="H67" s="253" t="s">
        <v>1462</v>
      </c>
    </row>
    <row r="68" spans="1:8" ht="140.1" customHeight="1">
      <c r="A68" s="250" t="s">
        <v>1463</v>
      </c>
      <c r="B68" s="247" t="s">
        <v>1440</v>
      </c>
      <c r="C68" s="241" t="s">
        <v>1464</v>
      </c>
      <c r="D68" s="241" t="s">
        <v>1465</v>
      </c>
      <c r="E68" s="252" t="s">
        <v>1448</v>
      </c>
      <c r="F68" s="252" t="s">
        <v>1466</v>
      </c>
      <c r="G68" s="252" t="s">
        <v>1466</v>
      </c>
      <c r="H68" s="252">
        <v>2030</v>
      </c>
    </row>
    <row r="69" spans="1:8" ht="140.1" customHeight="1">
      <c r="A69" s="251" t="s">
        <v>1468</v>
      </c>
      <c r="B69" s="246" t="s">
        <v>1440</v>
      </c>
      <c r="C69" s="242" t="s">
        <v>1469</v>
      </c>
      <c r="D69" s="242" t="s">
        <v>1470</v>
      </c>
      <c r="E69" s="253" t="s">
        <v>1448</v>
      </c>
      <c r="F69" s="253" t="s">
        <v>1471</v>
      </c>
      <c r="G69" s="253" t="s">
        <v>1472</v>
      </c>
      <c r="H69" s="253" t="s">
        <v>1473</v>
      </c>
    </row>
    <row r="70" spans="1:8" ht="140.1" customHeight="1">
      <c r="A70" s="250" t="s">
        <v>1474</v>
      </c>
      <c r="B70" s="247" t="s">
        <v>1440</v>
      </c>
      <c r="C70" s="241" t="s">
        <v>1475</v>
      </c>
      <c r="D70" s="241" t="s">
        <v>1476</v>
      </c>
      <c r="E70" s="252" t="s">
        <v>1477</v>
      </c>
      <c r="F70" s="252" t="s">
        <v>1471</v>
      </c>
      <c r="G70" s="252" t="s">
        <v>1478</v>
      </c>
      <c r="H70" s="252" t="s">
        <v>1479</v>
      </c>
    </row>
    <row r="71" spans="1:8" ht="140.1" customHeight="1">
      <c r="A71" s="251" t="s">
        <v>1480</v>
      </c>
      <c r="B71" s="246" t="s">
        <v>865</v>
      </c>
      <c r="C71" s="242" t="s">
        <v>1481</v>
      </c>
      <c r="D71" s="242" t="s">
        <v>1482</v>
      </c>
      <c r="E71" s="253" t="s">
        <v>1483</v>
      </c>
      <c r="F71" s="253" t="s">
        <v>1478</v>
      </c>
      <c r="G71" s="253" t="s">
        <v>1478</v>
      </c>
      <c r="H71" s="253" t="s">
        <v>1484</v>
      </c>
    </row>
    <row r="72" spans="1:8" ht="140.1" customHeight="1">
      <c r="A72" s="250" t="s">
        <v>1485</v>
      </c>
      <c r="B72" s="247" t="s">
        <v>865</v>
      </c>
      <c r="C72" s="241" t="s">
        <v>1486</v>
      </c>
      <c r="D72" s="241" t="s">
        <v>1487</v>
      </c>
      <c r="E72" s="252" t="s">
        <v>1448</v>
      </c>
      <c r="F72" s="252" t="s">
        <v>1488</v>
      </c>
      <c r="G72" s="252" t="s">
        <v>1489</v>
      </c>
      <c r="H72" s="252" t="s">
        <v>1252</v>
      </c>
    </row>
    <row r="73" spans="1:8" ht="140.1" customHeight="1">
      <c r="A73" s="251" t="s">
        <v>1490</v>
      </c>
      <c r="B73" s="246" t="s">
        <v>865</v>
      </c>
      <c r="C73" s="242" t="s">
        <v>1491</v>
      </c>
      <c r="D73" s="242" t="s">
        <v>1492</v>
      </c>
      <c r="E73" s="253" t="s">
        <v>1448</v>
      </c>
      <c r="F73" s="253" t="s">
        <v>1493</v>
      </c>
      <c r="G73" s="253" t="s">
        <v>1494</v>
      </c>
      <c r="H73" s="253" t="s">
        <v>1252</v>
      </c>
    </row>
    <row r="74" spans="1:8" ht="140.1" customHeight="1">
      <c r="A74" s="250" t="s">
        <v>1495</v>
      </c>
      <c r="B74" s="247" t="s">
        <v>865</v>
      </c>
      <c r="C74" s="241" t="s">
        <v>1496</v>
      </c>
      <c r="D74" s="241" t="s">
        <v>1497</v>
      </c>
      <c r="E74" s="252" t="s">
        <v>1498</v>
      </c>
      <c r="F74" s="252" t="s">
        <v>1466</v>
      </c>
      <c r="G74" s="252" t="s">
        <v>1466</v>
      </c>
      <c r="H74" s="252" t="s">
        <v>1266</v>
      </c>
    </row>
    <row r="75" spans="1:8" ht="140.1" customHeight="1">
      <c r="A75" s="251" t="s">
        <v>1499</v>
      </c>
      <c r="B75" s="246" t="s">
        <v>865</v>
      </c>
      <c r="C75" s="242" t="s">
        <v>1500</v>
      </c>
      <c r="D75" s="242" t="s">
        <v>1501</v>
      </c>
      <c r="E75" s="253" t="s">
        <v>1493</v>
      </c>
      <c r="F75" s="253" t="s">
        <v>1502</v>
      </c>
      <c r="G75" s="253" t="s">
        <v>1503</v>
      </c>
      <c r="H75" s="253" t="s">
        <v>1401</v>
      </c>
    </row>
    <row r="76" spans="1:8" ht="140.1" customHeight="1">
      <c r="A76" s="250" t="s">
        <v>1504</v>
      </c>
      <c r="B76" s="247" t="s">
        <v>865</v>
      </c>
      <c r="C76" s="241" t="s">
        <v>1505</v>
      </c>
      <c r="D76" s="241" t="s">
        <v>1506</v>
      </c>
      <c r="E76" s="252" t="s">
        <v>1471</v>
      </c>
      <c r="F76" s="252" t="s">
        <v>1507</v>
      </c>
      <c r="G76" s="252" t="s">
        <v>1508</v>
      </c>
      <c r="H76" s="252" t="s">
        <v>1509</v>
      </c>
    </row>
    <row r="77" spans="1:8" ht="171.45" customHeight="1">
      <c r="A77" s="251" t="s">
        <v>1510</v>
      </c>
      <c r="B77" s="246" t="s">
        <v>865</v>
      </c>
      <c r="C77" s="242" t="s">
        <v>1511</v>
      </c>
      <c r="D77" s="242" t="s">
        <v>1512</v>
      </c>
      <c r="E77" s="253" t="s">
        <v>1498</v>
      </c>
      <c r="F77" s="253" t="s">
        <v>1513</v>
      </c>
      <c r="G77" s="253" t="s">
        <v>1502</v>
      </c>
      <c r="H77" s="253" t="s">
        <v>1514</v>
      </c>
    </row>
    <row r="78" spans="1:8" ht="206.55" customHeight="1">
      <c r="A78" s="250" t="s">
        <v>1515</v>
      </c>
      <c r="B78" s="247" t="s">
        <v>865</v>
      </c>
      <c r="C78" s="241" t="s">
        <v>1516</v>
      </c>
      <c r="D78" s="241" t="s">
        <v>1517</v>
      </c>
      <c r="E78" s="252" t="s">
        <v>1498</v>
      </c>
      <c r="F78" s="252" t="s">
        <v>1513</v>
      </c>
      <c r="G78" s="252" t="s">
        <v>1502</v>
      </c>
      <c r="H78" s="252" t="s">
        <v>1518</v>
      </c>
    </row>
    <row r="79" spans="1:8" ht="229.8" customHeight="1">
      <c r="A79" s="251" t="s">
        <v>1519</v>
      </c>
      <c r="B79" s="246" t="s">
        <v>865</v>
      </c>
      <c r="C79" s="242" t="s">
        <v>1520</v>
      </c>
      <c r="D79" s="242" t="s">
        <v>1521</v>
      </c>
      <c r="E79" s="253" t="s">
        <v>1498</v>
      </c>
      <c r="F79" s="253" t="s">
        <v>1513</v>
      </c>
      <c r="G79" s="253" t="s">
        <v>1502</v>
      </c>
      <c r="H79" s="253" t="s">
        <v>1509</v>
      </c>
    </row>
    <row r="80" spans="1:8" ht="140.1" customHeight="1">
      <c r="A80" s="250" t="s">
        <v>1522</v>
      </c>
      <c r="B80" s="247" t="s">
        <v>865</v>
      </c>
      <c r="C80" s="241" t="s">
        <v>1523</v>
      </c>
      <c r="D80" s="241" t="s">
        <v>1524</v>
      </c>
      <c r="E80" s="252" t="s">
        <v>1525</v>
      </c>
      <c r="F80" s="252" t="s">
        <v>1526</v>
      </c>
      <c r="G80" s="252" t="s">
        <v>1527</v>
      </c>
      <c r="H80" s="252" t="s">
        <v>1514</v>
      </c>
    </row>
    <row r="81" spans="1:8" ht="140.1" customHeight="1">
      <c r="A81" s="251" t="s">
        <v>1528</v>
      </c>
      <c r="B81" s="246" t="s">
        <v>865</v>
      </c>
      <c r="C81" s="242" t="s">
        <v>1529</v>
      </c>
      <c r="D81" s="242" t="s">
        <v>1530</v>
      </c>
      <c r="E81" s="253" t="s">
        <v>1472</v>
      </c>
      <c r="F81" s="253" t="s">
        <v>1507</v>
      </c>
      <c r="G81" s="253" t="s">
        <v>1531</v>
      </c>
      <c r="H81" s="253" t="s">
        <v>1532</v>
      </c>
    </row>
    <row r="82" spans="1:8" ht="140.1" customHeight="1">
      <c r="A82" s="250" t="s">
        <v>866</v>
      </c>
      <c r="B82" s="247" t="s">
        <v>865</v>
      </c>
      <c r="C82" s="241" t="s">
        <v>1533</v>
      </c>
      <c r="D82" s="241" t="s">
        <v>1534</v>
      </c>
      <c r="E82" s="252" t="s">
        <v>1535</v>
      </c>
      <c r="F82" s="252" t="s">
        <v>1498</v>
      </c>
      <c r="G82" s="252" t="s">
        <v>1498</v>
      </c>
      <c r="H82" s="252" t="s">
        <v>1536</v>
      </c>
    </row>
    <row r="83" spans="1:8" ht="140.1" customHeight="1">
      <c r="A83" s="251" t="s">
        <v>1537</v>
      </c>
      <c r="B83" s="246" t="s">
        <v>865</v>
      </c>
      <c r="C83" s="242" t="s">
        <v>1538</v>
      </c>
      <c r="D83" s="242" t="s">
        <v>1539</v>
      </c>
      <c r="E83" s="253" t="s">
        <v>1540</v>
      </c>
      <c r="F83" s="253" t="s">
        <v>1466</v>
      </c>
      <c r="G83" s="253" t="s">
        <v>1541</v>
      </c>
      <c r="H83" s="253" t="s">
        <v>1542</v>
      </c>
    </row>
    <row r="84" spans="1:8" ht="140.1" customHeight="1">
      <c r="A84" s="250" t="s">
        <v>1543</v>
      </c>
      <c r="B84" s="247" t="s">
        <v>865</v>
      </c>
      <c r="C84" s="241" t="s">
        <v>1544</v>
      </c>
      <c r="D84" s="241" t="s">
        <v>1545</v>
      </c>
      <c r="E84" s="252" t="s">
        <v>1546</v>
      </c>
      <c r="F84" s="252" t="s">
        <v>1547</v>
      </c>
      <c r="G84" s="252" t="s">
        <v>1466</v>
      </c>
      <c r="H84" s="252" t="s">
        <v>1548</v>
      </c>
    </row>
    <row r="85" spans="1:8" ht="140.1" customHeight="1">
      <c r="A85" s="251" t="s">
        <v>1549</v>
      </c>
      <c r="B85" s="246" t="s">
        <v>865</v>
      </c>
      <c r="C85" s="242" t="s">
        <v>1550</v>
      </c>
      <c r="D85" s="242" t="s">
        <v>1551</v>
      </c>
      <c r="E85" s="253" t="s">
        <v>1552</v>
      </c>
      <c r="F85" s="253" t="s">
        <v>1448</v>
      </c>
      <c r="G85" s="253" t="s">
        <v>1448</v>
      </c>
      <c r="H85" s="253" t="s">
        <v>1401</v>
      </c>
    </row>
    <row r="86" spans="1:8" ht="140.1" customHeight="1">
      <c r="A86" s="250" t="s">
        <v>1553</v>
      </c>
      <c r="B86" s="247" t="s">
        <v>865</v>
      </c>
      <c r="C86" s="241" t="s">
        <v>1554</v>
      </c>
      <c r="D86" s="241" t="s">
        <v>1555</v>
      </c>
      <c r="E86" s="252" t="s">
        <v>1448</v>
      </c>
      <c r="F86" s="252" t="s">
        <v>1466</v>
      </c>
      <c r="G86" s="252" t="s">
        <v>1466</v>
      </c>
      <c r="H86" s="252">
        <v>2029</v>
      </c>
    </row>
    <row r="87" spans="1:8" ht="140.1" customHeight="1">
      <c r="A87" s="251" t="s">
        <v>1556</v>
      </c>
      <c r="B87" s="246" t="s">
        <v>865</v>
      </c>
      <c r="C87" s="242" t="s">
        <v>1557</v>
      </c>
      <c r="D87" s="242" t="s">
        <v>1558</v>
      </c>
      <c r="E87" s="253" t="s">
        <v>1448</v>
      </c>
      <c r="F87" s="253" t="s">
        <v>1466</v>
      </c>
      <c r="G87" s="253" t="s">
        <v>1559</v>
      </c>
      <c r="H87" s="253" t="s">
        <v>1560</v>
      </c>
    </row>
    <row r="88" spans="1:8" ht="140.1" customHeight="1">
      <c r="A88" s="250" t="s">
        <v>1561</v>
      </c>
      <c r="B88" s="247" t="s">
        <v>865</v>
      </c>
      <c r="C88" s="241" t="s">
        <v>1562</v>
      </c>
      <c r="D88" s="241" t="s">
        <v>1563</v>
      </c>
      <c r="E88" s="252" t="s">
        <v>1448</v>
      </c>
      <c r="F88" s="252" t="s">
        <v>1498</v>
      </c>
      <c r="G88" s="252" t="s">
        <v>1472</v>
      </c>
      <c r="H88" s="252">
        <v>2030</v>
      </c>
    </row>
    <row r="89" spans="1:8" ht="140.1" customHeight="1">
      <c r="A89" s="251" t="s">
        <v>1564</v>
      </c>
      <c r="B89" s="246" t="s">
        <v>865</v>
      </c>
      <c r="C89" s="242" t="s">
        <v>1565</v>
      </c>
      <c r="D89" s="242" t="s">
        <v>1566</v>
      </c>
      <c r="E89" s="253" t="s">
        <v>1448</v>
      </c>
      <c r="F89" s="253" t="s">
        <v>1498</v>
      </c>
      <c r="G89" s="253" t="s">
        <v>1472</v>
      </c>
      <c r="H89" s="253" t="s">
        <v>1560</v>
      </c>
    </row>
    <row r="90" spans="1:8" ht="140.1" customHeight="1">
      <c r="A90" s="250" t="s">
        <v>1567</v>
      </c>
      <c r="B90" s="247" t="s">
        <v>859</v>
      </c>
      <c r="C90" s="241" t="s">
        <v>1533</v>
      </c>
      <c r="D90" s="241" t="s">
        <v>1534</v>
      </c>
      <c r="E90" s="252" t="s">
        <v>1466</v>
      </c>
      <c r="F90" s="252" t="s">
        <v>1541</v>
      </c>
      <c r="G90" s="252" t="s">
        <v>1541</v>
      </c>
      <c r="H90" s="252" t="s">
        <v>1536</v>
      </c>
    </row>
    <row r="91" spans="1:8" ht="140.1" customHeight="1">
      <c r="A91" s="251" t="s">
        <v>1568</v>
      </c>
      <c r="B91" s="246" t="s">
        <v>859</v>
      </c>
      <c r="C91" s="242" t="s">
        <v>1538</v>
      </c>
      <c r="D91" s="242" t="s">
        <v>1539</v>
      </c>
      <c r="E91" s="253" t="s">
        <v>1569</v>
      </c>
      <c r="F91" s="253" t="s">
        <v>1493</v>
      </c>
      <c r="G91" s="253" t="s">
        <v>1570</v>
      </c>
      <c r="H91" s="253" t="s">
        <v>1542</v>
      </c>
    </row>
    <row r="92" spans="1:8" ht="140.1" customHeight="1">
      <c r="A92" s="250" t="s">
        <v>1571</v>
      </c>
      <c r="B92" s="247" t="s">
        <v>859</v>
      </c>
      <c r="C92" s="241" t="s">
        <v>1572</v>
      </c>
      <c r="D92" s="241" t="s">
        <v>1573</v>
      </c>
      <c r="E92" s="252" t="s">
        <v>1574</v>
      </c>
      <c r="F92" s="252" t="s">
        <v>1575</v>
      </c>
      <c r="G92" s="252" t="s">
        <v>1576</v>
      </c>
      <c r="H92" s="252" t="s">
        <v>1266</v>
      </c>
    </row>
    <row r="93" spans="1:8" ht="140.1" customHeight="1">
      <c r="A93" s="251" t="s">
        <v>1577</v>
      </c>
      <c r="B93" s="246" t="s">
        <v>859</v>
      </c>
      <c r="C93" s="242" t="s">
        <v>1578</v>
      </c>
      <c r="D93" s="242" t="s">
        <v>1545</v>
      </c>
      <c r="E93" s="253" t="s">
        <v>1579</v>
      </c>
      <c r="F93" s="253" t="s">
        <v>1580</v>
      </c>
      <c r="G93" s="253" t="s">
        <v>1498</v>
      </c>
      <c r="H93" s="253" t="s">
        <v>1581</v>
      </c>
    </row>
    <row r="94" spans="1:8" ht="140.1" customHeight="1">
      <c r="A94" s="250" t="s">
        <v>860</v>
      </c>
      <c r="B94" s="247" t="s">
        <v>859</v>
      </c>
      <c r="C94" s="241" t="s">
        <v>1582</v>
      </c>
      <c r="D94" s="241" t="s">
        <v>1583</v>
      </c>
      <c r="E94" s="252" t="s">
        <v>1584</v>
      </c>
      <c r="F94" s="252" t="s">
        <v>1585</v>
      </c>
      <c r="G94" s="252" t="s">
        <v>1585</v>
      </c>
      <c r="H94" s="252" t="s">
        <v>1401</v>
      </c>
    </row>
    <row r="95" spans="1:8" ht="140.1" customHeight="1">
      <c r="A95" s="251" t="s">
        <v>1586</v>
      </c>
      <c r="B95" s="246" t="s">
        <v>859</v>
      </c>
      <c r="C95" s="242" t="s">
        <v>1587</v>
      </c>
      <c r="D95" s="242" t="s">
        <v>1588</v>
      </c>
      <c r="E95" s="253" t="s">
        <v>1448</v>
      </c>
      <c r="F95" s="253" t="s">
        <v>1541</v>
      </c>
      <c r="G95" s="253" t="s">
        <v>1541</v>
      </c>
      <c r="H95" s="253">
        <v>2028</v>
      </c>
    </row>
    <row r="96" spans="1:8" ht="140.1" customHeight="1">
      <c r="A96" s="250" t="s">
        <v>1589</v>
      </c>
      <c r="B96" s="247" t="s">
        <v>859</v>
      </c>
      <c r="C96" s="241" t="s">
        <v>1590</v>
      </c>
      <c r="D96" s="241" t="s">
        <v>1591</v>
      </c>
      <c r="E96" s="252" t="s">
        <v>1448</v>
      </c>
      <c r="F96" s="252" t="s">
        <v>1541</v>
      </c>
      <c r="G96" s="252" t="s">
        <v>1592</v>
      </c>
      <c r="H96" s="252">
        <v>2030</v>
      </c>
    </row>
    <row r="97" spans="1:8" ht="140.1" customHeight="1">
      <c r="A97" s="251" t="s">
        <v>1593</v>
      </c>
      <c r="B97" s="246" t="s">
        <v>859</v>
      </c>
      <c r="C97" s="242" t="s">
        <v>1594</v>
      </c>
      <c r="D97" s="242" t="s">
        <v>1595</v>
      </c>
      <c r="E97" s="253" t="s">
        <v>1448</v>
      </c>
      <c r="F97" s="253" t="s">
        <v>1541</v>
      </c>
      <c r="G97" s="253" t="s">
        <v>1596</v>
      </c>
      <c r="H97" s="253" t="s">
        <v>1597</v>
      </c>
    </row>
    <row r="98" spans="1:8" ht="140.1" customHeight="1">
      <c r="A98" s="250" t="s">
        <v>1598</v>
      </c>
      <c r="B98" s="247" t="s">
        <v>859</v>
      </c>
      <c r="C98" s="241" t="s">
        <v>1599</v>
      </c>
      <c r="D98" s="241" t="s">
        <v>1600</v>
      </c>
      <c r="E98" s="252" t="s">
        <v>1448</v>
      </c>
      <c r="F98" s="252" t="s">
        <v>1541</v>
      </c>
      <c r="G98" s="252" t="s">
        <v>1596</v>
      </c>
      <c r="H98" s="252">
        <v>2030</v>
      </c>
    </row>
    <row r="99" spans="1:8" ht="140.1" customHeight="1">
      <c r="A99" s="251" t="s">
        <v>1601</v>
      </c>
      <c r="B99" s="246" t="s">
        <v>859</v>
      </c>
      <c r="C99" s="242" t="s">
        <v>1602</v>
      </c>
      <c r="D99" s="242" t="s">
        <v>1603</v>
      </c>
      <c r="E99" s="253" t="s">
        <v>1541</v>
      </c>
      <c r="F99" s="253" t="s">
        <v>1604</v>
      </c>
      <c r="G99" s="253" t="s">
        <v>1605</v>
      </c>
      <c r="H99" s="253" t="s">
        <v>1606</v>
      </c>
    </row>
    <row r="100" spans="1:8" ht="140.1" customHeight="1">
      <c r="A100" s="250" t="s">
        <v>1607</v>
      </c>
      <c r="B100" s="247" t="s">
        <v>859</v>
      </c>
      <c r="C100" s="241" t="s">
        <v>1608</v>
      </c>
      <c r="D100" s="241" t="s">
        <v>1609</v>
      </c>
      <c r="E100" s="252" t="s">
        <v>1448</v>
      </c>
      <c r="F100" s="252" t="s">
        <v>1610</v>
      </c>
      <c r="G100" s="252" t="s">
        <v>1611</v>
      </c>
      <c r="H100" s="252" t="s">
        <v>1456</v>
      </c>
    </row>
    <row r="101" spans="1:8" ht="140.1" customHeight="1">
      <c r="A101" s="251" t="s">
        <v>1612</v>
      </c>
      <c r="B101" s="246" t="s">
        <v>859</v>
      </c>
      <c r="C101" s="242" t="s">
        <v>1613</v>
      </c>
      <c r="D101" s="242" t="s">
        <v>1614</v>
      </c>
      <c r="E101" s="253" t="s">
        <v>1615</v>
      </c>
      <c r="F101" s="253" t="s">
        <v>1616</v>
      </c>
      <c r="G101" s="253" t="s">
        <v>1617</v>
      </c>
      <c r="H101" s="253" t="s">
        <v>1401</v>
      </c>
    </row>
    <row r="102" spans="1:8" ht="140.1" customHeight="1">
      <c r="A102" s="250" t="s">
        <v>1618</v>
      </c>
      <c r="B102" s="247" t="s">
        <v>859</v>
      </c>
      <c r="C102" s="241" t="s">
        <v>1619</v>
      </c>
      <c r="D102" s="241" t="s">
        <v>1620</v>
      </c>
      <c r="E102" s="252" t="s">
        <v>1621</v>
      </c>
      <c r="F102" s="252" t="s">
        <v>1604</v>
      </c>
      <c r="G102" s="252" t="s">
        <v>1622</v>
      </c>
      <c r="H102" s="252" t="s">
        <v>1548</v>
      </c>
    </row>
    <row r="103" spans="1:8" ht="140.1" customHeight="1">
      <c r="A103" s="251" t="s">
        <v>1623</v>
      </c>
      <c r="B103" s="246" t="s">
        <v>859</v>
      </c>
      <c r="C103" s="242" t="s">
        <v>1624</v>
      </c>
      <c r="D103" s="242" t="s">
        <v>1625</v>
      </c>
      <c r="E103" s="253" t="s">
        <v>1493</v>
      </c>
      <c r="F103" s="253" t="s">
        <v>1471</v>
      </c>
      <c r="G103" s="253" t="s">
        <v>1605</v>
      </c>
      <c r="H103" s="253" t="s">
        <v>1626</v>
      </c>
    </row>
    <row r="104" spans="1:8" ht="140.1" customHeight="1">
      <c r="A104" s="250" t="s">
        <v>1627</v>
      </c>
      <c r="B104" s="247" t="s">
        <v>859</v>
      </c>
      <c r="C104" s="241" t="s">
        <v>1628</v>
      </c>
      <c r="D104" s="241" t="s">
        <v>1629</v>
      </c>
      <c r="E104" s="252" t="s">
        <v>1541</v>
      </c>
      <c r="F104" s="252" t="s">
        <v>1471</v>
      </c>
      <c r="G104" s="252" t="s">
        <v>1471</v>
      </c>
      <c r="H104" s="252" t="s">
        <v>1266</v>
      </c>
    </row>
    <row r="105" spans="1:8" ht="140.1" customHeight="1">
      <c r="A105" s="251" t="s">
        <v>1630</v>
      </c>
      <c r="B105" s="246" t="s">
        <v>859</v>
      </c>
      <c r="C105" s="242" t="s">
        <v>1631</v>
      </c>
      <c r="D105" s="242" t="s">
        <v>1632</v>
      </c>
      <c r="E105" s="253" t="s">
        <v>1633</v>
      </c>
      <c r="F105" s="253" t="s">
        <v>1498</v>
      </c>
      <c r="G105" s="253" t="s">
        <v>1466</v>
      </c>
      <c r="H105" s="253" t="s">
        <v>1401</v>
      </c>
    </row>
    <row r="106" spans="1:8" ht="140.1" customHeight="1">
      <c r="A106" s="250" t="s">
        <v>1634</v>
      </c>
      <c r="B106" s="247" t="s">
        <v>859</v>
      </c>
      <c r="C106" s="241" t="s">
        <v>1635</v>
      </c>
      <c r="D106" s="241" t="s">
        <v>1636</v>
      </c>
      <c r="E106" s="252" t="s">
        <v>1637</v>
      </c>
      <c r="F106" s="252" t="s">
        <v>1638</v>
      </c>
      <c r="G106" s="252" t="s">
        <v>1638</v>
      </c>
      <c r="H106" s="252" t="s">
        <v>1266</v>
      </c>
    </row>
    <row r="107" spans="1:8" ht="140.1" customHeight="1">
      <c r="A107" s="251" t="s">
        <v>1639</v>
      </c>
      <c r="B107" s="246" t="s">
        <v>859</v>
      </c>
      <c r="C107" s="242" t="s">
        <v>1640</v>
      </c>
      <c r="D107" s="242" t="s">
        <v>1641</v>
      </c>
      <c r="E107" s="253" t="s">
        <v>1642</v>
      </c>
      <c r="F107" s="253" t="s">
        <v>1642</v>
      </c>
      <c r="G107" s="253" t="s">
        <v>1642</v>
      </c>
      <c r="H107" s="253" t="s">
        <v>1266</v>
      </c>
    </row>
    <row r="108" spans="1:8" ht="140.1" customHeight="1">
      <c r="A108" s="250" t="s">
        <v>1643</v>
      </c>
      <c r="B108" s="247" t="s">
        <v>859</v>
      </c>
      <c r="C108" s="241" t="s">
        <v>1644</v>
      </c>
      <c r="D108" s="241" t="s">
        <v>1645</v>
      </c>
      <c r="E108" s="252" t="s">
        <v>1646</v>
      </c>
      <c r="F108" s="252" t="s">
        <v>1584</v>
      </c>
      <c r="G108" s="252" t="s">
        <v>1647</v>
      </c>
      <c r="H108" s="252" t="s">
        <v>1401</v>
      </c>
    </row>
    <row r="109" spans="1:8" ht="140.1" customHeight="1">
      <c r="A109" s="251" t="s">
        <v>1648</v>
      </c>
      <c r="B109" s="246" t="s">
        <v>859</v>
      </c>
      <c r="C109" s="242" t="s">
        <v>1649</v>
      </c>
      <c r="D109" s="242" t="s">
        <v>1650</v>
      </c>
      <c r="E109" s="253" t="s">
        <v>1651</v>
      </c>
      <c r="F109" s="253" t="s">
        <v>1652</v>
      </c>
      <c r="G109" s="253" t="s">
        <v>1652</v>
      </c>
      <c r="H109" s="253" t="s">
        <v>1626</v>
      </c>
    </row>
    <row r="110" spans="1:8" ht="140.1" customHeight="1">
      <c r="A110" s="250" t="s">
        <v>1653</v>
      </c>
      <c r="B110" s="247" t="s">
        <v>859</v>
      </c>
      <c r="C110" s="241" t="s">
        <v>1654</v>
      </c>
      <c r="D110" s="241" t="s">
        <v>1655</v>
      </c>
      <c r="E110" s="252" t="s">
        <v>1498</v>
      </c>
      <c r="F110" s="252" t="s">
        <v>1466</v>
      </c>
      <c r="G110" s="252" t="s">
        <v>1498</v>
      </c>
      <c r="H110" s="252" t="s">
        <v>1401</v>
      </c>
    </row>
    <row r="111" spans="1:8" ht="140.1" customHeight="1">
      <c r="A111" s="251" t="s">
        <v>1656</v>
      </c>
      <c r="B111" s="246" t="s">
        <v>859</v>
      </c>
      <c r="C111" s="242" t="s">
        <v>1657</v>
      </c>
      <c r="D111" s="242" t="s">
        <v>1658</v>
      </c>
      <c r="E111" s="253" t="s">
        <v>1659</v>
      </c>
      <c r="F111" s="253" t="s">
        <v>1659</v>
      </c>
      <c r="G111" s="253" t="s">
        <v>1659</v>
      </c>
      <c r="H111" s="253" t="s">
        <v>1266</v>
      </c>
    </row>
    <row r="112" spans="1:8" ht="140.1" customHeight="1">
      <c r="A112" s="250" t="s">
        <v>1660</v>
      </c>
      <c r="B112" s="247" t="s">
        <v>859</v>
      </c>
      <c r="C112" s="241" t="s">
        <v>1661</v>
      </c>
      <c r="D112" s="241" t="s">
        <v>1662</v>
      </c>
      <c r="E112" s="252" t="s">
        <v>1663</v>
      </c>
      <c r="F112" s="252" t="s">
        <v>1647</v>
      </c>
      <c r="G112" s="252" t="s">
        <v>1647</v>
      </c>
      <c r="H112" s="252" t="s">
        <v>1401</v>
      </c>
    </row>
    <row r="113" spans="1:8" ht="140.1" customHeight="1">
      <c r="A113" s="251" t="s">
        <v>1664</v>
      </c>
      <c r="B113" s="246" t="s">
        <v>859</v>
      </c>
      <c r="C113" s="242" t="s">
        <v>1665</v>
      </c>
      <c r="D113" s="242" t="s">
        <v>1666</v>
      </c>
      <c r="E113" s="253" t="s">
        <v>1611</v>
      </c>
      <c r="F113" s="253" t="s">
        <v>1493</v>
      </c>
      <c r="G113" s="253" t="s">
        <v>1493</v>
      </c>
      <c r="H113" s="253" t="s">
        <v>1626</v>
      </c>
    </row>
    <row r="114" spans="1:8" ht="140.1" customHeight="1">
      <c r="A114" s="250" t="s">
        <v>1667</v>
      </c>
      <c r="B114" s="247" t="s">
        <v>859</v>
      </c>
      <c r="C114" s="241" t="s">
        <v>1668</v>
      </c>
      <c r="D114" s="241" t="s">
        <v>1669</v>
      </c>
      <c r="E114" s="252" t="s">
        <v>1493</v>
      </c>
      <c r="F114" s="252" t="s">
        <v>1525</v>
      </c>
      <c r="G114" s="252" t="s">
        <v>1525</v>
      </c>
      <c r="H114" s="252" t="s">
        <v>1353</v>
      </c>
    </row>
    <row r="115" spans="1:8" ht="140.1" customHeight="1">
      <c r="A115" s="251" t="s">
        <v>862</v>
      </c>
      <c r="B115" s="246" t="s">
        <v>859</v>
      </c>
      <c r="C115" s="242" t="s">
        <v>1670</v>
      </c>
      <c r="D115" s="242" t="s">
        <v>1671</v>
      </c>
      <c r="E115" s="253" t="s">
        <v>1672</v>
      </c>
      <c r="F115" s="253" t="s">
        <v>1466</v>
      </c>
      <c r="G115" s="253" t="s">
        <v>1541</v>
      </c>
      <c r="H115" s="253" t="s">
        <v>1353</v>
      </c>
    </row>
    <row r="116" spans="1:8" ht="140.1" customHeight="1">
      <c r="A116" s="250" t="s">
        <v>1673</v>
      </c>
      <c r="B116" s="247" t="s">
        <v>859</v>
      </c>
      <c r="C116" s="241" t="s">
        <v>1674</v>
      </c>
      <c r="D116" s="241" t="s">
        <v>1675</v>
      </c>
      <c r="E116" s="252" t="s">
        <v>1642</v>
      </c>
      <c r="F116" s="252" t="s">
        <v>1466</v>
      </c>
      <c r="G116" s="252" t="s">
        <v>1493</v>
      </c>
      <c r="H116" s="252" t="s">
        <v>1626</v>
      </c>
    </row>
    <row r="117" spans="1:8" ht="140.1" customHeight="1">
      <c r="A117" s="251" t="s">
        <v>1676</v>
      </c>
      <c r="B117" s="246" t="s">
        <v>859</v>
      </c>
      <c r="C117" s="242" t="s">
        <v>1677</v>
      </c>
      <c r="D117" s="242" t="s">
        <v>1678</v>
      </c>
      <c r="E117" s="253" t="s">
        <v>1679</v>
      </c>
      <c r="F117" s="253" t="s">
        <v>1679</v>
      </c>
      <c r="G117" s="253" t="s">
        <v>1652</v>
      </c>
      <c r="H117" s="253" t="s">
        <v>1680</v>
      </c>
    </row>
    <row r="118" spans="1:8" ht="140.1" customHeight="1">
      <c r="A118" s="250" t="s">
        <v>1681</v>
      </c>
      <c r="B118" s="247" t="s">
        <v>859</v>
      </c>
      <c r="C118" s="241" t="s">
        <v>1682</v>
      </c>
      <c r="D118" s="241" t="s">
        <v>1683</v>
      </c>
      <c r="E118" s="252" t="s">
        <v>1493</v>
      </c>
      <c r="F118" s="252" t="s">
        <v>1604</v>
      </c>
      <c r="G118" s="252" t="s">
        <v>1230</v>
      </c>
      <c r="H118" s="252" t="s">
        <v>1626</v>
      </c>
    </row>
    <row r="119" spans="1:8" ht="140.1" customHeight="1">
      <c r="A119" s="251" t="s">
        <v>1684</v>
      </c>
      <c r="B119" s="246" t="s">
        <v>859</v>
      </c>
      <c r="C119" s="242" t="s">
        <v>1685</v>
      </c>
      <c r="D119" s="242" t="s">
        <v>1686</v>
      </c>
      <c r="E119" s="253" t="s">
        <v>1687</v>
      </c>
      <c r="F119" s="253" t="s">
        <v>1688</v>
      </c>
      <c r="G119" s="253" t="s">
        <v>1688</v>
      </c>
      <c r="H119" s="253" t="s">
        <v>1401</v>
      </c>
    </row>
    <row r="120" spans="1:8" ht="140.1" customHeight="1">
      <c r="A120" s="250" t="s">
        <v>1689</v>
      </c>
      <c r="B120" s="247" t="s">
        <v>859</v>
      </c>
      <c r="C120" s="241" t="s">
        <v>1690</v>
      </c>
      <c r="D120" s="241" t="s">
        <v>1691</v>
      </c>
      <c r="E120" s="252" t="s">
        <v>1692</v>
      </c>
      <c r="F120" s="252" t="s">
        <v>1679</v>
      </c>
      <c r="G120" s="252" t="s">
        <v>1679</v>
      </c>
      <c r="H120" s="252" t="s">
        <v>1626</v>
      </c>
    </row>
    <row r="121" spans="1:8" ht="140.1" customHeight="1">
      <c r="A121" s="251" t="s">
        <v>1693</v>
      </c>
      <c r="B121" s="246" t="s">
        <v>859</v>
      </c>
      <c r="C121" s="242" t="s">
        <v>1694</v>
      </c>
      <c r="D121" s="242" t="s">
        <v>1695</v>
      </c>
      <c r="E121" s="253" t="s">
        <v>1696</v>
      </c>
      <c r="F121" s="253" t="s">
        <v>1541</v>
      </c>
      <c r="G121" s="253" t="s">
        <v>1472</v>
      </c>
      <c r="H121" s="253" t="s">
        <v>1626</v>
      </c>
    </row>
    <row r="122" spans="1:8" ht="140.1" customHeight="1">
      <c r="A122" s="250" t="s">
        <v>1697</v>
      </c>
      <c r="B122" s="247" t="s">
        <v>859</v>
      </c>
      <c r="C122" s="241" t="s">
        <v>1698</v>
      </c>
      <c r="D122" s="241" t="s">
        <v>1699</v>
      </c>
      <c r="E122" s="252" t="s">
        <v>1541</v>
      </c>
      <c r="F122" s="252" t="s">
        <v>1541</v>
      </c>
      <c r="G122" s="252" t="s">
        <v>1541</v>
      </c>
      <c r="H122" s="252" t="s">
        <v>1626</v>
      </c>
    </row>
    <row r="123" spans="1:8" ht="140.1" customHeight="1">
      <c r="A123" s="251" t="s">
        <v>1700</v>
      </c>
      <c r="B123" s="246" t="s">
        <v>859</v>
      </c>
      <c r="C123" s="242" t="s">
        <v>1701</v>
      </c>
      <c r="D123" s="242" t="s">
        <v>1702</v>
      </c>
      <c r="E123" s="253" t="s">
        <v>1703</v>
      </c>
      <c r="F123" s="253" t="s">
        <v>1466</v>
      </c>
      <c r="G123" s="253" t="s">
        <v>1493</v>
      </c>
      <c r="H123" s="253" t="s">
        <v>1704</v>
      </c>
    </row>
    <row r="124" spans="1:8" ht="140.1" customHeight="1">
      <c r="A124" s="250" t="s">
        <v>1705</v>
      </c>
      <c r="B124" s="247" t="s">
        <v>859</v>
      </c>
      <c r="C124" s="241" t="s">
        <v>1706</v>
      </c>
      <c r="D124" s="241" t="s">
        <v>1707</v>
      </c>
      <c r="E124" s="252" t="s">
        <v>1708</v>
      </c>
      <c r="F124" s="252" t="s">
        <v>1615</v>
      </c>
      <c r="G124" s="252" t="s">
        <v>1477</v>
      </c>
      <c r="H124" s="252" t="s">
        <v>1626</v>
      </c>
    </row>
    <row r="125" spans="1:8" ht="140.1" customHeight="1">
      <c r="A125" s="251" t="s">
        <v>1709</v>
      </c>
      <c r="B125" s="246" t="s">
        <v>859</v>
      </c>
      <c r="C125" s="242" t="s">
        <v>1710</v>
      </c>
      <c r="D125" s="242" t="s">
        <v>1711</v>
      </c>
      <c r="E125" s="253" t="s">
        <v>1466</v>
      </c>
      <c r="F125" s="253" t="s">
        <v>1559</v>
      </c>
      <c r="G125" s="253" t="s">
        <v>1477</v>
      </c>
      <c r="H125" s="253" t="s">
        <v>1626</v>
      </c>
    </row>
    <row r="126" spans="1:8" ht="140.1" customHeight="1">
      <c r="A126" s="250" t="s">
        <v>1712</v>
      </c>
      <c r="B126" s="247" t="s">
        <v>859</v>
      </c>
      <c r="C126" s="241" t="s">
        <v>1713</v>
      </c>
      <c r="D126" s="241" t="s">
        <v>1714</v>
      </c>
      <c r="E126" s="252" t="s">
        <v>1448</v>
      </c>
      <c r="F126" s="252" t="s">
        <v>1493</v>
      </c>
      <c r="G126" s="252" t="s">
        <v>1559</v>
      </c>
      <c r="H126" s="252" t="s">
        <v>1256</v>
      </c>
    </row>
    <row r="127" spans="1:8" ht="140.1" customHeight="1">
      <c r="A127" s="251" t="s">
        <v>1715</v>
      </c>
      <c r="B127" s="246" t="s">
        <v>859</v>
      </c>
      <c r="C127" s="242" t="s">
        <v>1716</v>
      </c>
      <c r="D127" s="242" t="s">
        <v>1717</v>
      </c>
      <c r="E127" s="253" t="s">
        <v>1718</v>
      </c>
      <c r="F127" s="253" t="s">
        <v>1570</v>
      </c>
      <c r="G127" s="253" t="s">
        <v>1559</v>
      </c>
      <c r="H127" s="253" t="s">
        <v>1606</v>
      </c>
    </row>
    <row r="128" spans="1:8" ht="140.1" customHeight="1">
      <c r="A128" s="250" t="s">
        <v>1719</v>
      </c>
      <c r="B128" s="247" t="s">
        <v>859</v>
      </c>
      <c r="C128" s="241" t="s">
        <v>1720</v>
      </c>
      <c r="D128" s="241" t="s">
        <v>1721</v>
      </c>
      <c r="E128" s="252" t="s">
        <v>1570</v>
      </c>
      <c r="F128" s="252" t="s">
        <v>1230</v>
      </c>
      <c r="G128" s="252" t="s">
        <v>1722</v>
      </c>
      <c r="H128" s="252" t="s">
        <v>1626</v>
      </c>
    </row>
    <row r="129" spans="1:8" ht="140.1" customHeight="1">
      <c r="A129" s="251" t="s">
        <v>1723</v>
      </c>
      <c r="B129" s="246" t="s">
        <v>859</v>
      </c>
      <c r="C129" s="242" t="s">
        <v>1724</v>
      </c>
      <c r="D129" s="242" t="s">
        <v>1725</v>
      </c>
      <c r="E129" s="253" t="s">
        <v>1448</v>
      </c>
      <c r="F129" s="253">
        <v>3.3</v>
      </c>
      <c r="G129" s="253" t="s">
        <v>1726</v>
      </c>
      <c r="H129" s="253" t="s">
        <v>1727</v>
      </c>
    </row>
    <row r="130" spans="1:8" ht="140.1" customHeight="1">
      <c r="A130" s="250" t="s">
        <v>1728</v>
      </c>
      <c r="B130" s="247" t="s">
        <v>859</v>
      </c>
      <c r="C130" s="241" t="s">
        <v>1729</v>
      </c>
      <c r="D130" s="241" t="s">
        <v>1730</v>
      </c>
      <c r="E130" s="252" t="s">
        <v>1448</v>
      </c>
      <c r="F130" s="252" t="s">
        <v>1472</v>
      </c>
      <c r="G130" s="252" t="s">
        <v>1731</v>
      </c>
      <c r="H130" s="252" t="s">
        <v>1732</v>
      </c>
    </row>
    <row r="131" spans="1:8" ht="140.1" customHeight="1">
      <c r="A131" s="251" t="s">
        <v>1733</v>
      </c>
      <c r="B131" s="246" t="s">
        <v>859</v>
      </c>
      <c r="C131" s="242" t="s">
        <v>1734</v>
      </c>
      <c r="D131" s="242" t="s">
        <v>1735</v>
      </c>
      <c r="E131" s="253" t="s">
        <v>1448</v>
      </c>
      <c r="F131" s="253" t="s">
        <v>1736</v>
      </c>
      <c r="G131" s="253">
        <v>6.2</v>
      </c>
      <c r="H131" s="253" t="s">
        <v>1727</v>
      </c>
    </row>
    <row r="132" spans="1:8" ht="140.1" customHeight="1">
      <c r="A132" s="250" t="s">
        <v>1737</v>
      </c>
      <c r="B132" s="247" t="s">
        <v>859</v>
      </c>
      <c r="C132" s="241" t="s">
        <v>1738</v>
      </c>
      <c r="D132" s="241" t="s">
        <v>1739</v>
      </c>
      <c r="E132" s="252" t="s">
        <v>1448</v>
      </c>
      <c r="F132" s="252" t="s">
        <v>1570</v>
      </c>
      <c r="G132" s="252" t="s">
        <v>1722</v>
      </c>
      <c r="H132" s="252" t="s">
        <v>1732</v>
      </c>
    </row>
    <row r="133" spans="1:8" ht="140.1" customHeight="1">
      <c r="A133" s="251" t="s">
        <v>1740</v>
      </c>
      <c r="B133" s="246" t="s">
        <v>859</v>
      </c>
      <c r="C133" s="242" t="s">
        <v>1741</v>
      </c>
      <c r="D133" s="242" t="s">
        <v>1742</v>
      </c>
      <c r="E133" s="253" t="s">
        <v>1448</v>
      </c>
      <c r="F133" s="253">
        <v>2.7</v>
      </c>
      <c r="G133" s="253">
        <v>10.3</v>
      </c>
      <c r="H133" s="253" t="s">
        <v>1727</v>
      </c>
    </row>
    <row r="134" spans="1:8" ht="140.1" customHeight="1">
      <c r="A134" s="250" t="s">
        <v>1743</v>
      </c>
      <c r="B134" s="247" t="s">
        <v>1744</v>
      </c>
      <c r="C134" s="241" t="s">
        <v>1745</v>
      </c>
      <c r="D134" s="241" t="s">
        <v>1746</v>
      </c>
      <c r="E134" s="252" t="s">
        <v>1493</v>
      </c>
      <c r="F134" s="252" t="s">
        <v>1489</v>
      </c>
      <c r="G134" s="252" t="s">
        <v>1747</v>
      </c>
      <c r="H134" s="252" t="s">
        <v>1353</v>
      </c>
    </row>
    <row r="135" spans="1:8" ht="140.1" customHeight="1">
      <c r="A135" s="251" t="s">
        <v>1748</v>
      </c>
      <c r="B135" s="246" t="s">
        <v>1744</v>
      </c>
      <c r="C135" s="242" t="s">
        <v>1749</v>
      </c>
      <c r="D135" s="242" t="s">
        <v>1750</v>
      </c>
      <c r="E135" s="253" t="s">
        <v>1615</v>
      </c>
      <c r="F135" s="253" t="s">
        <v>1751</v>
      </c>
      <c r="G135" s="253" t="s">
        <v>1752</v>
      </c>
      <c r="H135" s="253" t="s">
        <v>1353</v>
      </c>
    </row>
    <row r="136" spans="1:8" ht="140.1" customHeight="1">
      <c r="A136" s="250" t="s">
        <v>1753</v>
      </c>
      <c r="B136" s="247" t="s">
        <v>1744</v>
      </c>
      <c r="C136" s="241" t="s">
        <v>1754</v>
      </c>
      <c r="D136" s="241" t="s">
        <v>1755</v>
      </c>
      <c r="E136" s="252" t="s">
        <v>1498</v>
      </c>
      <c r="F136" s="252" t="s">
        <v>1617</v>
      </c>
      <c r="G136" s="252" t="s">
        <v>1756</v>
      </c>
      <c r="H136" s="252" t="s">
        <v>1606</v>
      </c>
    </row>
    <row r="137" spans="1:8" ht="140.1" customHeight="1">
      <c r="A137" s="251" t="s">
        <v>1757</v>
      </c>
      <c r="B137" s="246" t="s">
        <v>1744</v>
      </c>
      <c r="C137" s="242" t="s">
        <v>1758</v>
      </c>
      <c r="D137" s="242" t="s">
        <v>1759</v>
      </c>
      <c r="E137" s="253" t="s">
        <v>1760</v>
      </c>
      <c r="F137" s="253" t="s">
        <v>1493</v>
      </c>
      <c r="G137" s="253" t="s">
        <v>1478</v>
      </c>
      <c r="H137" s="253" t="s">
        <v>1462</v>
      </c>
    </row>
    <row r="138" spans="1:8" ht="140.1" customHeight="1">
      <c r="A138" s="250" t="s">
        <v>1761</v>
      </c>
      <c r="B138" s="247" t="s">
        <v>1744</v>
      </c>
      <c r="C138" s="241" t="s">
        <v>1762</v>
      </c>
      <c r="D138" s="241" t="s">
        <v>1763</v>
      </c>
      <c r="E138" s="252" t="s">
        <v>1692</v>
      </c>
      <c r="F138" s="252" t="s">
        <v>1764</v>
      </c>
      <c r="G138" s="252" t="s">
        <v>1498</v>
      </c>
      <c r="H138" s="252" t="s">
        <v>1606</v>
      </c>
    </row>
    <row r="139" spans="1:8" ht="140.1" customHeight="1">
      <c r="A139" s="251" t="s">
        <v>1765</v>
      </c>
      <c r="B139" s="246" t="s">
        <v>1744</v>
      </c>
      <c r="C139" s="242" t="s">
        <v>1766</v>
      </c>
      <c r="D139" s="242" t="s">
        <v>1767</v>
      </c>
      <c r="E139" s="253" t="s">
        <v>1448</v>
      </c>
      <c r="F139" s="253" t="s">
        <v>1768</v>
      </c>
      <c r="G139" s="253" t="s">
        <v>1494</v>
      </c>
      <c r="H139" s="253" t="s">
        <v>1456</v>
      </c>
    </row>
    <row r="140" spans="1:8" ht="140.1" customHeight="1">
      <c r="A140" s="250" t="s">
        <v>1769</v>
      </c>
      <c r="B140" s="247" t="s">
        <v>1744</v>
      </c>
      <c r="C140" s="241" t="s">
        <v>1770</v>
      </c>
      <c r="D140" s="241" t="s">
        <v>1771</v>
      </c>
      <c r="E140" s="252" t="s">
        <v>1448</v>
      </c>
      <c r="F140" s="252" t="s">
        <v>1570</v>
      </c>
      <c r="G140" s="252" t="s">
        <v>1471</v>
      </c>
      <c r="H140" s="252" t="s">
        <v>1456</v>
      </c>
    </row>
    <row r="141" spans="1:8" ht="140.1" customHeight="1">
      <c r="A141" s="251" t="s">
        <v>1772</v>
      </c>
      <c r="B141" s="246" t="s">
        <v>1744</v>
      </c>
      <c r="C141" s="242" t="s">
        <v>1773</v>
      </c>
      <c r="D141" s="242" t="s">
        <v>1774</v>
      </c>
      <c r="E141" s="253" t="s">
        <v>1448</v>
      </c>
      <c r="F141" s="253" t="s">
        <v>1570</v>
      </c>
      <c r="G141" s="253" t="s">
        <v>1472</v>
      </c>
      <c r="H141" s="253" t="s">
        <v>1456</v>
      </c>
    </row>
    <row r="142" spans="1:8" ht="140.1" customHeight="1">
      <c r="A142" s="250" t="s">
        <v>1775</v>
      </c>
      <c r="B142" s="247" t="s">
        <v>1744</v>
      </c>
      <c r="C142" s="241" t="s">
        <v>1776</v>
      </c>
      <c r="D142" s="241" t="s">
        <v>1777</v>
      </c>
      <c r="E142" s="252" t="s">
        <v>1448</v>
      </c>
      <c r="F142" s="252" t="s">
        <v>1477</v>
      </c>
      <c r="G142" s="252" t="s">
        <v>1616</v>
      </c>
      <c r="H142" s="252" t="s">
        <v>1456</v>
      </c>
    </row>
    <row r="143" spans="1:8" ht="140.1" customHeight="1">
      <c r="A143" s="251" t="s">
        <v>1778</v>
      </c>
      <c r="B143" s="246" t="s">
        <v>1744</v>
      </c>
      <c r="C143" s="242" t="s">
        <v>1779</v>
      </c>
      <c r="D143" s="242" t="s">
        <v>1780</v>
      </c>
      <c r="E143" s="253" t="s">
        <v>1687</v>
      </c>
      <c r="F143" s="253" t="s">
        <v>1781</v>
      </c>
      <c r="G143" s="253" t="s">
        <v>1466</v>
      </c>
      <c r="H143" s="253" t="s">
        <v>1456</v>
      </c>
    </row>
    <row r="144" spans="1:8" ht="140.1" customHeight="1">
      <c r="A144" s="250" t="s">
        <v>1782</v>
      </c>
      <c r="B144" s="247" t="s">
        <v>1744</v>
      </c>
      <c r="C144" s="241" t="s">
        <v>1783</v>
      </c>
      <c r="D144" s="241" t="s">
        <v>1784</v>
      </c>
      <c r="E144" s="252" t="s">
        <v>1785</v>
      </c>
      <c r="F144" s="252" t="s">
        <v>1498</v>
      </c>
      <c r="G144" s="252" t="s">
        <v>1493</v>
      </c>
      <c r="H144" s="252" t="s">
        <v>1353</v>
      </c>
    </row>
    <row r="145" spans="1:8" ht="140.1" customHeight="1">
      <c r="A145" s="251" t="s">
        <v>1786</v>
      </c>
      <c r="B145" s="246" t="s">
        <v>1744</v>
      </c>
      <c r="C145" s="242" t="s">
        <v>1787</v>
      </c>
      <c r="D145" s="242" t="s">
        <v>1788</v>
      </c>
      <c r="E145" s="253" t="s">
        <v>1789</v>
      </c>
      <c r="F145" s="253" t="s">
        <v>1790</v>
      </c>
      <c r="G145" s="253" t="s">
        <v>1466</v>
      </c>
      <c r="H145" s="253" t="s">
        <v>1732</v>
      </c>
    </row>
    <row r="146" spans="1:8" ht="140.1" customHeight="1">
      <c r="A146" s="250" t="s">
        <v>1791</v>
      </c>
      <c r="B146" s="247" t="s">
        <v>1744</v>
      </c>
      <c r="C146" s="241" t="s">
        <v>1792</v>
      </c>
      <c r="D146" s="241" t="s">
        <v>1793</v>
      </c>
      <c r="E146" s="252" t="s">
        <v>1647</v>
      </c>
      <c r="F146" s="252" t="s">
        <v>1498</v>
      </c>
      <c r="G146" s="252" t="s">
        <v>1466</v>
      </c>
      <c r="H146" s="252" t="s">
        <v>1794</v>
      </c>
    </row>
    <row r="147" spans="1:8" ht="140.1" customHeight="1">
      <c r="A147" s="251" t="s">
        <v>1795</v>
      </c>
      <c r="B147" s="246" t="s">
        <v>1744</v>
      </c>
      <c r="C147" s="242" t="s">
        <v>1796</v>
      </c>
      <c r="D147" s="242" t="s">
        <v>1797</v>
      </c>
      <c r="E147" s="253" t="s">
        <v>1798</v>
      </c>
      <c r="F147" s="253" t="s">
        <v>1493</v>
      </c>
      <c r="G147" s="253" t="s">
        <v>1488</v>
      </c>
      <c r="H147" s="253" t="s">
        <v>1266</v>
      </c>
    </row>
    <row r="148" spans="1:8" ht="140.1" customHeight="1">
      <c r="A148" s="250" t="s">
        <v>1799</v>
      </c>
      <c r="B148" s="247" t="s">
        <v>1744</v>
      </c>
      <c r="C148" s="241" t="s">
        <v>1800</v>
      </c>
      <c r="D148" s="241" t="s">
        <v>1801</v>
      </c>
      <c r="E148" s="252" t="s">
        <v>1651</v>
      </c>
      <c r="F148" s="252" t="s">
        <v>1802</v>
      </c>
      <c r="G148" s="252" t="s">
        <v>1498</v>
      </c>
      <c r="H148" s="252" t="s">
        <v>1353</v>
      </c>
    </row>
    <row r="149" spans="1:8" ht="140.1" customHeight="1">
      <c r="A149" s="251" t="s">
        <v>1803</v>
      </c>
      <c r="B149" s="246" t="s">
        <v>1804</v>
      </c>
      <c r="C149" s="242" t="s">
        <v>1805</v>
      </c>
      <c r="D149" s="242" t="s">
        <v>1806</v>
      </c>
      <c r="E149" s="253" t="s">
        <v>1807</v>
      </c>
      <c r="F149" s="253" t="s">
        <v>1541</v>
      </c>
      <c r="G149" s="253" t="s">
        <v>1808</v>
      </c>
      <c r="H149" s="253" t="s">
        <v>1266</v>
      </c>
    </row>
    <row r="150" spans="1:8" ht="140.1" customHeight="1">
      <c r="A150" s="250" t="s">
        <v>1809</v>
      </c>
      <c r="B150" s="247" t="s">
        <v>1744</v>
      </c>
      <c r="C150" s="241" t="s">
        <v>1810</v>
      </c>
      <c r="D150" s="241" t="s">
        <v>1811</v>
      </c>
      <c r="E150" s="252" t="s">
        <v>1637</v>
      </c>
      <c r="F150" s="252" t="s">
        <v>1466</v>
      </c>
      <c r="G150" s="252" t="s">
        <v>1541</v>
      </c>
      <c r="H150" s="252" t="s">
        <v>1606</v>
      </c>
    </row>
    <row r="151" spans="1:8" ht="140.1" customHeight="1">
      <c r="A151" s="251" t="s">
        <v>1812</v>
      </c>
      <c r="B151" s="246" t="s">
        <v>1804</v>
      </c>
      <c r="C151" s="242" t="s">
        <v>1813</v>
      </c>
      <c r="D151" s="242" t="s">
        <v>1814</v>
      </c>
      <c r="E151" s="253" t="s">
        <v>1478</v>
      </c>
      <c r="F151" s="253" t="s">
        <v>1230</v>
      </c>
      <c r="G151" s="253" t="s">
        <v>1815</v>
      </c>
      <c r="H151" s="253" t="s">
        <v>1626</v>
      </c>
    </row>
    <row r="152" spans="1:8" ht="140.1" customHeight="1">
      <c r="A152" s="250" t="s">
        <v>1816</v>
      </c>
      <c r="B152" s="247" t="s">
        <v>1804</v>
      </c>
      <c r="C152" s="241" t="s">
        <v>1817</v>
      </c>
      <c r="D152" s="241" t="s">
        <v>1818</v>
      </c>
      <c r="E152" s="252" t="s">
        <v>1448</v>
      </c>
      <c r="F152" s="252" t="s">
        <v>1819</v>
      </c>
      <c r="G152" s="252" t="s">
        <v>1498</v>
      </c>
      <c r="H152" s="252" t="s">
        <v>1820</v>
      </c>
    </row>
    <row r="153" spans="1:8" ht="140.1" customHeight="1">
      <c r="A153" s="251" t="s">
        <v>1821</v>
      </c>
      <c r="B153" s="246" t="s">
        <v>1804</v>
      </c>
      <c r="C153" s="242" t="s">
        <v>1822</v>
      </c>
      <c r="D153" s="242" t="s">
        <v>1823</v>
      </c>
      <c r="E153" s="253" t="s">
        <v>1824</v>
      </c>
      <c r="F153" s="253" t="s">
        <v>1493</v>
      </c>
      <c r="G153" s="253" t="s">
        <v>1605</v>
      </c>
      <c r="H153" s="253" t="s">
        <v>1462</v>
      </c>
    </row>
    <row r="154" spans="1:8" ht="140.1" customHeight="1">
      <c r="A154" s="250" t="s">
        <v>1825</v>
      </c>
      <c r="B154" s="247" t="s">
        <v>1804</v>
      </c>
      <c r="C154" s="241" t="s">
        <v>1826</v>
      </c>
      <c r="D154" s="241" t="s">
        <v>1827</v>
      </c>
      <c r="E154" s="252" t="s">
        <v>1448</v>
      </c>
      <c r="F154" s="252" t="s">
        <v>1448</v>
      </c>
      <c r="G154" s="252" t="s">
        <v>1493</v>
      </c>
      <c r="H154" s="252" t="s">
        <v>1828</v>
      </c>
    </row>
    <row r="155" spans="1:8" ht="140.1" customHeight="1">
      <c r="A155" s="251" t="s">
        <v>1829</v>
      </c>
      <c r="B155" s="246" t="s">
        <v>858</v>
      </c>
      <c r="C155" s="242" t="s">
        <v>1830</v>
      </c>
      <c r="D155" s="242" t="s">
        <v>1831</v>
      </c>
      <c r="E155" s="253" t="s">
        <v>1832</v>
      </c>
      <c r="F155" s="253" t="s">
        <v>1833</v>
      </c>
      <c r="G155" s="253" t="s">
        <v>1834</v>
      </c>
      <c r="H155" s="253" t="s">
        <v>1266</v>
      </c>
    </row>
    <row r="156" spans="1:8" ht="140.1" customHeight="1">
      <c r="A156" s="250" t="s">
        <v>1835</v>
      </c>
      <c r="B156" s="247" t="s">
        <v>858</v>
      </c>
      <c r="C156" s="241" t="s">
        <v>1836</v>
      </c>
      <c r="D156" s="241" t="s">
        <v>1837</v>
      </c>
      <c r="E156" s="252" t="s">
        <v>1478</v>
      </c>
      <c r="F156" s="252" t="s">
        <v>1617</v>
      </c>
      <c r="G156" s="252" t="s">
        <v>1617</v>
      </c>
      <c r="H156" s="252" t="s">
        <v>1266</v>
      </c>
    </row>
    <row r="157" spans="1:8" ht="140.1" customHeight="1">
      <c r="A157" s="251" t="s">
        <v>1838</v>
      </c>
      <c r="B157" s="246" t="s">
        <v>858</v>
      </c>
      <c r="C157" s="242" t="s">
        <v>1839</v>
      </c>
      <c r="D157" s="242" t="s">
        <v>1840</v>
      </c>
      <c r="E157" s="253" t="s">
        <v>1841</v>
      </c>
      <c r="F157" s="253" t="s">
        <v>1842</v>
      </c>
      <c r="G157" s="253" t="s">
        <v>1498</v>
      </c>
      <c r="H157" s="253" t="s">
        <v>1266</v>
      </c>
    </row>
    <row r="158" spans="1:8" ht="140.1" customHeight="1">
      <c r="A158" s="250" t="s">
        <v>1843</v>
      </c>
      <c r="B158" s="247" t="s">
        <v>858</v>
      </c>
      <c r="C158" s="241" t="s">
        <v>1844</v>
      </c>
      <c r="D158" s="241" t="s">
        <v>1845</v>
      </c>
      <c r="E158" s="252" t="s">
        <v>1846</v>
      </c>
      <c r="F158" s="252" t="s">
        <v>1847</v>
      </c>
      <c r="G158" s="252" t="s">
        <v>1848</v>
      </c>
      <c r="H158" s="252" t="s">
        <v>1266</v>
      </c>
    </row>
    <row r="159" spans="1:8" ht="140.1" customHeight="1">
      <c r="A159" s="251" t="s">
        <v>1849</v>
      </c>
      <c r="B159" s="246" t="s">
        <v>858</v>
      </c>
      <c r="C159" s="242" t="s">
        <v>1850</v>
      </c>
      <c r="D159" s="242" t="s">
        <v>1851</v>
      </c>
      <c r="E159" s="253" t="s">
        <v>1852</v>
      </c>
      <c r="F159" s="253" t="s">
        <v>1466</v>
      </c>
      <c r="G159" s="253" t="s">
        <v>1615</v>
      </c>
      <c r="H159" s="253" t="s">
        <v>1266</v>
      </c>
    </row>
    <row r="160" spans="1:8" ht="140.1" customHeight="1">
      <c r="A160" s="250" t="s">
        <v>1853</v>
      </c>
      <c r="B160" s="247" t="s">
        <v>858</v>
      </c>
      <c r="C160" s="241" t="s">
        <v>1854</v>
      </c>
      <c r="D160" s="241" t="s">
        <v>1855</v>
      </c>
      <c r="E160" s="252" t="s">
        <v>1856</v>
      </c>
      <c r="F160" s="252" t="s">
        <v>1498</v>
      </c>
      <c r="G160" s="252" t="s">
        <v>1493</v>
      </c>
      <c r="H160" s="252" t="s">
        <v>1266</v>
      </c>
    </row>
    <row r="161" spans="1:8" ht="140.1" customHeight="1">
      <c r="A161" s="251" t="s">
        <v>1857</v>
      </c>
      <c r="B161" s="246" t="s">
        <v>858</v>
      </c>
      <c r="C161" s="242" t="s">
        <v>1858</v>
      </c>
      <c r="D161" s="242" t="s">
        <v>1859</v>
      </c>
      <c r="E161" s="253" t="s">
        <v>1860</v>
      </c>
      <c r="F161" s="253" t="s">
        <v>1861</v>
      </c>
      <c r="G161" s="253" t="s">
        <v>1862</v>
      </c>
      <c r="H161" s="253" t="s">
        <v>1266</v>
      </c>
    </row>
    <row r="162" spans="1:8" ht="140.1" customHeight="1">
      <c r="A162" s="250" t="s">
        <v>1863</v>
      </c>
      <c r="B162" s="247" t="s">
        <v>858</v>
      </c>
      <c r="C162" s="241" t="s">
        <v>1864</v>
      </c>
      <c r="D162" s="241" t="s">
        <v>1865</v>
      </c>
      <c r="E162" s="252" t="s">
        <v>1866</v>
      </c>
      <c r="F162" s="252" t="s">
        <v>1867</v>
      </c>
      <c r="G162" s="252" t="s">
        <v>1868</v>
      </c>
      <c r="H162" s="252" t="s">
        <v>1820</v>
      </c>
    </row>
    <row r="163" spans="1:8" ht="140.1" customHeight="1">
      <c r="A163" s="251" t="s">
        <v>1869</v>
      </c>
      <c r="B163" s="246" t="s">
        <v>858</v>
      </c>
      <c r="C163" s="242" t="s">
        <v>1870</v>
      </c>
      <c r="D163" s="242" t="s">
        <v>1871</v>
      </c>
      <c r="E163" s="253" t="s">
        <v>1872</v>
      </c>
      <c r="F163" s="253" t="s">
        <v>1873</v>
      </c>
      <c r="G163" s="253" t="s">
        <v>1874</v>
      </c>
      <c r="H163" s="253" t="s">
        <v>1462</v>
      </c>
    </row>
    <row r="164" spans="1:8" ht="140.1" customHeight="1">
      <c r="A164" s="250" t="s">
        <v>1875</v>
      </c>
      <c r="B164" s="247" t="s">
        <v>858</v>
      </c>
      <c r="C164" s="241" t="s">
        <v>1876</v>
      </c>
      <c r="D164" s="241" t="s">
        <v>1877</v>
      </c>
      <c r="E164" s="252" t="s">
        <v>1878</v>
      </c>
      <c r="F164" s="252" t="s">
        <v>1879</v>
      </c>
      <c r="G164" s="252" t="s">
        <v>1466</v>
      </c>
      <c r="H164" s="252" t="s">
        <v>1401</v>
      </c>
    </row>
    <row r="165" spans="1:8" ht="140.1" customHeight="1">
      <c r="A165" s="251" t="s">
        <v>1880</v>
      </c>
      <c r="B165" s="246" t="s">
        <v>858</v>
      </c>
      <c r="C165" s="242" t="s">
        <v>1881</v>
      </c>
      <c r="D165" s="242" t="s">
        <v>1882</v>
      </c>
      <c r="E165" s="253" t="s">
        <v>1883</v>
      </c>
      <c r="F165" s="253" t="s">
        <v>1884</v>
      </c>
      <c r="G165" s="253" t="s">
        <v>1885</v>
      </c>
      <c r="H165" s="253" t="s">
        <v>1266</v>
      </c>
    </row>
    <row r="166" spans="1:8" ht="140.1" customHeight="1">
      <c r="A166" s="250" t="s">
        <v>1886</v>
      </c>
      <c r="B166" s="247" t="s">
        <v>858</v>
      </c>
      <c r="C166" s="241" t="s">
        <v>1887</v>
      </c>
      <c r="D166" s="241" t="s">
        <v>1888</v>
      </c>
      <c r="E166" s="252" t="s">
        <v>1889</v>
      </c>
      <c r="F166" s="252" t="s">
        <v>1890</v>
      </c>
      <c r="G166" s="252" t="s">
        <v>1891</v>
      </c>
      <c r="H166" s="252" t="s">
        <v>1353</v>
      </c>
    </row>
    <row r="167" spans="1:8" ht="140.1" customHeight="1">
      <c r="A167" s="251" t="s">
        <v>1892</v>
      </c>
      <c r="B167" s="246" t="s">
        <v>858</v>
      </c>
      <c r="C167" s="242" t="s">
        <v>1893</v>
      </c>
      <c r="D167" s="242" t="s">
        <v>1894</v>
      </c>
      <c r="E167" s="253" t="s">
        <v>1895</v>
      </c>
      <c r="F167" s="253" t="s">
        <v>1896</v>
      </c>
      <c r="G167" s="253" t="s">
        <v>1897</v>
      </c>
      <c r="H167" s="253" t="s">
        <v>1266</v>
      </c>
    </row>
    <row r="168" spans="1:8" ht="140.1" customHeight="1">
      <c r="A168" s="250" t="s">
        <v>1898</v>
      </c>
      <c r="B168" s="247" t="s">
        <v>858</v>
      </c>
      <c r="C168" s="241" t="s">
        <v>1899</v>
      </c>
      <c r="D168" s="241" t="s">
        <v>1900</v>
      </c>
      <c r="E168" s="252" t="s">
        <v>1901</v>
      </c>
      <c r="F168" s="252" t="s">
        <v>1902</v>
      </c>
      <c r="G168" s="252" t="s">
        <v>1903</v>
      </c>
      <c r="H168" s="252" t="s">
        <v>1266</v>
      </c>
    </row>
    <row r="169" spans="1:8" ht="140.1" customHeight="1">
      <c r="A169" s="251" t="s">
        <v>1904</v>
      </c>
      <c r="B169" s="246" t="s">
        <v>858</v>
      </c>
      <c r="C169" s="242" t="s">
        <v>1905</v>
      </c>
      <c r="D169" s="242" t="s">
        <v>1906</v>
      </c>
      <c r="E169" s="253" t="s">
        <v>1498</v>
      </c>
      <c r="F169" s="253" t="s">
        <v>1493</v>
      </c>
      <c r="G169" s="253" t="s">
        <v>1615</v>
      </c>
      <c r="H169" s="253" t="s">
        <v>1266</v>
      </c>
    </row>
    <row r="170" spans="1:8" ht="140.1" customHeight="1">
      <c r="A170" s="250" t="s">
        <v>1907</v>
      </c>
      <c r="B170" s="247" t="s">
        <v>858</v>
      </c>
      <c r="C170" s="241" t="s">
        <v>1908</v>
      </c>
      <c r="D170" s="241" t="s">
        <v>1909</v>
      </c>
      <c r="E170" s="252" t="s">
        <v>1910</v>
      </c>
      <c r="F170" s="252" t="s">
        <v>1498</v>
      </c>
      <c r="G170" s="252" t="s">
        <v>1493</v>
      </c>
      <c r="H170" s="252" t="s">
        <v>1266</v>
      </c>
    </row>
    <row r="171" spans="1:8" ht="140.1" customHeight="1">
      <c r="A171" s="251" t="s">
        <v>1911</v>
      </c>
      <c r="B171" s="246" t="s">
        <v>858</v>
      </c>
      <c r="C171" s="242" t="s">
        <v>1912</v>
      </c>
      <c r="D171" s="242" t="s">
        <v>1913</v>
      </c>
      <c r="E171" s="253" t="s">
        <v>1914</v>
      </c>
      <c r="F171" s="253" t="s">
        <v>1915</v>
      </c>
      <c r="G171" s="253" t="s">
        <v>1916</v>
      </c>
      <c r="H171" s="253" t="s">
        <v>1266</v>
      </c>
    </row>
    <row r="172" spans="1:8" ht="140.1" customHeight="1">
      <c r="A172" s="250" t="s">
        <v>1917</v>
      </c>
      <c r="B172" s="247" t="s">
        <v>858</v>
      </c>
      <c r="C172" s="241" t="s">
        <v>1918</v>
      </c>
      <c r="D172" s="241" t="s">
        <v>1919</v>
      </c>
      <c r="E172" s="252" t="s">
        <v>1883</v>
      </c>
      <c r="F172" s="252" t="s">
        <v>1920</v>
      </c>
      <c r="G172" s="252" t="s">
        <v>1921</v>
      </c>
      <c r="H172" s="252" t="s">
        <v>1732</v>
      </c>
    </row>
    <row r="173" spans="1:8" ht="140.1" customHeight="1">
      <c r="A173" s="251">
        <v>167</v>
      </c>
      <c r="B173" s="246" t="s">
        <v>858</v>
      </c>
      <c r="C173" s="242" t="s">
        <v>1922</v>
      </c>
      <c r="D173" s="242" t="s">
        <v>1923</v>
      </c>
      <c r="E173" s="253" t="s">
        <v>1924</v>
      </c>
      <c r="F173" s="253" t="s">
        <v>1925</v>
      </c>
      <c r="G173" s="253" t="s">
        <v>1926</v>
      </c>
      <c r="H173" s="253" t="s">
        <v>1266</v>
      </c>
    </row>
    <row r="174" spans="1:8" ht="140.1" customHeight="1">
      <c r="A174" s="250" t="s">
        <v>1927</v>
      </c>
      <c r="B174" s="247" t="s">
        <v>858</v>
      </c>
      <c r="C174" s="241" t="s">
        <v>1928</v>
      </c>
      <c r="D174" s="241" t="s">
        <v>1929</v>
      </c>
      <c r="E174" s="252" t="s">
        <v>1930</v>
      </c>
      <c r="F174" s="252" t="s">
        <v>1931</v>
      </c>
      <c r="G174" s="252" t="s">
        <v>1466</v>
      </c>
      <c r="H174" s="252" t="s">
        <v>1266</v>
      </c>
    </row>
    <row r="175" spans="1:8" ht="140.1" customHeight="1">
      <c r="A175" s="251" t="s">
        <v>1932</v>
      </c>
      <c r="B175" s="246" t="s">
        <v>858</v>
      </c>
      <c r="C175" s="242" t="s">
        <v>1933</v>
      </c>
      <c r="D175" s="242" t="s">
        <v>1934</v>
      </c>
      <c r="E175" s="253" t="s">
        <v>1935</v>
      </c>
      <c r="F175" s="253" t="s">
        <v>1936</v>
      </c>
      <c r="G175" s="253" t="s">
        <v>1937</v>
      </c>
      <c r="H175" s="253" t="s">
        <v>1266</v>
      </c>
    </row>
    <row r="176" spans="1:8" ht="140.1" customHeight="1">
      <c r="A176" s="250" t="s">
        <v>1938</v>
      </c>
      <c r="B176" s="247" t="s">
        <v>858</v>
      </c>
      <c r="C176" s="241" t="s">
        <v>1939</v>
      </c>
      <c r="D176" s="241" t="s">
        <v>1940</v>
      </c>
      <c r="E176" s="252" t="s">
        <v>1941</v>
      </c>
      <c r="F176" s="252" t="s">
        <v>1897</v>
      </c>
      <c r="G176" s="252" t="s">
        <v>1942</v>
      </c>
      <c r="H176" s="252" t="s">
        <v>1266</v>
      </c>
    </row>
    <row r="177" spans="1:8" ht="140.1" customHeight="1">
      <c r="A177" s="251" t="s">
        <v>1943</v>
      </c>
      <c r="B177" s="246" t="s">
        <v>858</v>
      </c>
      <c r="C177" s="242" t="s">
        <v>1944</v>
      </c>
      <c r="D177" s="242" t="s">
        <v>1945</v>
      </c>
      <c r="E177" s="253" t="s">
        <v>1946</v>
      </c>
      <c r="F177" s="253" t="s">
        <v>1498</v>
      </c>
      <c r="G177" s="253" t="s">
        <v>1493</v>
      </c>
      <c r="H177" s="253" t="s">
        <v>1266</v>
      </c>
    </row>
    <row r="178" spans="1:8" ht="140.1" customHeight="1">
      <c r="A178" s="250" t="s">
        <v>1947</v>
      </c>
      <c r="B178" s="247" t="s">
        <v>858</v>
      </c>
      <c r="C178" s="241" t="s">
        <v>1948</v>
      </c>
      <c r="D178" s="241" t="s">
        <v>1949</v>
      </c>
      <c r="E178" s="252" t="s">
        <v>1950</v>
      </c>
      <c r="F178" s="252" t="s">
        <v>1951</v>
      </c>
      <c r="G178" s="252" t="s">
        <v>1952</v>
      </c>
      <c r="H178" s="252" t="s">
        <v>1953</v>
      </c>
    </row>
    <row r="179" spans="1:8" ht="140.1" customHeight="1">
      <c r="A179" s="251" t="s">
        <v>1954</v>
      </c>
      <c r="B179" s="246" t="s">
        <v>858</v>
      </c>
      <c r="C179" s="242" t="s">
        <v>1955</v>
      </c>
      <c r="D179" s="242" t="s">
        <v>1956</v>
      </c>
      <c r="E179" s="253" t="s">
        <v>1957</v>
      </c>
      <c r="F179" s="253" t="s">
        <v>1958</v>
      </c>
      <c r="G179" s="253" t="s">
        <v>1498</v>
      </c>
      <c r="H179" s="253" t="s">
        <v>1266</v>
      </c>
    </row>
    <row r="180" spans="1:8" ht="140.1" customHeight="1">
      <c r="A180" s="250" t="s">
        <v>1959</v>
      </c>
      <c r="B180" s="247" t="s">
        <v>858</v>
      </c>
      <c r="C180" s="241" t="s">
        <v>1960</v>
      </c>
      <c r="D180" s="241" t="s">
        <v>1961</v>
      </c>
      <c r="E180" s="252" t="s">
        <v>1962</v>
      </c>
      <c r="F180" s="252" t="s">
        <v>1963</v>
      </c>
      <c r="G180" s="252" t="s">
        <v>1964</v>
      </c>
      <c r="H180" s="252" t="s">
        <v>1266</v>
      </c>
    </row>
    <row r="181" spans="1:8" ht="140.1" customHeight="1">
      <c r="A181" s="251" t="s">
        <v>1965</v>
      </c>
      <c r="B181" s="246" t="s">
        <v>858</v>
      </c>
      <c r="C181" s="242" t="s">
        <v>1966</v>
      </c>
      <c r="D181" s="242" t="s">
        <v>1967</v>
      </c>
      <c r="E181" s="253" t="s">
        <v>1968</v>
      </c>
      <c r="F181" s="253" t="s">
        <v>1969</v>
      </c>
      <c r="G181" s="253" t="s">
        <v>1970</v>
      </c>
      <c r="H181" s="253" t="s">
        <v>1727</v>
      </c>
    </row>
    <row r="182" spans="1:8" ht="140.1" customHeight="1">
      <c r="A182" s="250" t="s">
        <v>1971</v>
      </c>
      <c r="B182" s="247" t="s">
        <v>858</v>
      </c>
      <c r="C182" s="241" t="s">
        <v>1972</v>
      </c>
      <c r="D182" s="241" t="s">
        <v>1973</v>
      </c>
      <c r="E182" s="252" t="s">
        <v>1974</v>
      </c>
      <c r="F182" s="252" t="s">
        <v>1975</v>
      </c>
      <c r="G182" s="252" t="s">
        <v>1493</v>
      </c>
      <c r="H182" s="252" t="s">
        <v>1473</v>
      </c>
    </row>
    <row r="183" spans="1:8" ht="140.1" customHeight="1">
      <c r="A183" s="251" t="s">
        <v>1976</v>
      </c>
      <c r="B183" s="246" t="s">
        <v>858</v>
      </c>
      <c r="C183" s="242" t="s">
        <v>1977</v>
      </c>
      <c r="D183" s="242" t="s">
        <v>1978</v>
      </c>
      <c r="E183" s="253" t="s">
        <v>1979</v>
      </c>
      <c r="F183" s="253" t="s">
        <v>1493</v>
      </c>
      <c r="G183" s="253" t="s">
        <v>1471</v>
      </c>
      <c r="H183" s="253" t="s">
        <v>1606</v>
      </c>
    </row>
    <row r="184" spans="1:8" ht="140.1" customHeight="1">
      <c r="A184" s="250" t="s">
        <v>1980</v>
      </c>
      <c r="B184" s="247" t="s">
        <v>858</v>
      </c>
      <c r="C184" s="241" t="s">
        <v>1981</v>
      </c>
      <c r="D184" s="241" t="s">
        <v>1982</v>
      </c>
      <c r="E184" s="252" t="s">
        <v>1466</v>
      </c>
      <c r="F184" s="252" t="s">
        <v>1559</v>
      </c>
      <c r="G184" s="252" t="s">
        <v>1604</v>
      </c>
      <c r="H184" s="252" t="s">
        <v>1626</v>
      </c>
    </row>
    <row r="185" spans="1:8" ht="140.1" customHeight="1">
      <c r="A185" s="251" t="s">
        <v>1983</v>
      </c>
      <c r="B185" s="246" t="s">
        <v>858</v>
      </c>
      <c r="C185" s="242" t="s">
        <v>1984</v>
      </c>
      <c r="D185" s="242" t="s">
        <v>1985</v>
      </c>
      <c r="E185" s="253" t="s">
        <v>1986</v>
      </c>
      <c r="F185" s="253" t="s">
        <v>1466</v>
      </c>
      <c r="G185" s="253" t="s">
        <v>1466</v>
      </c>
      <c r="H185" s="253" t="s">
        <v>1626</v>
      </c>
    </row>
    <row r="186" spans="1:8" ht="140.1" customHeight="1">
      <c r="A186" s="250" t="s">
        <v>1987</v>
      </c>
      <c r="B186" s="247" t="s">
        <v>858</v>
      </c>
      <c r="C186" s="241" t="s">
        <v>1988</v>
      </c>
      <c r="D186" s="241" t="s">
        <v>1989</v>
      </c>
      <c r="E186" s="252" t="s">
        <v>1968</v>
      </c>
      <c r="F186" s="252" t="s">
        <v>1990</v>
      </c>
      <c r="G186" s="252" t="s">
        <v>1991</v>
      </c>
      <c r="H186" s="252" t="s">
        <v>1467</v>
      </c>
    </row>
    <row r="187" spans="1:8" ht="140.1" customHeight="1">
      <c r="A187" s="251" t="s">
        <v>1992</v>
      </c>
      <c r="B187" s="246" t="s">
        <v>858</v>
      </c>
      <c r="C187" s="242" t="s">
        <v>1993</v>
      </c>
      <c r="D187" s="242" t="s">
        <v>1994</v>
      </c>
      <c r="E187" s="253" t="s">
        <v>1995</v>
      </c>
      <c r="F187" s="253" t="s">
        <v>1996</v>
      </c>
      <c r="G187" s="253" t="s">
        <v>1997</v>
      </c>
      <c r="H187" s="253" t="s">
        <v>1233</v>
      </c>
    </row>
    <row r="188" spans="1:8" ht="140.1" customHeight="1">
      <c r="A188" s="250" t="s">
        <v>1998</v>
      </c>
      <c r="B188" s="247" t="s">
        <v>869</v>
      </c>
      <c r="C188" s="241" t="s">
        <v>1999</v>
      </c>
      <c r="D188" s="241" t="s">
        <v>2000</v>
      </c>
      <c r="E188" s="252" t="s">
        <v>1541</v>
      </c>
      <c r="F188" s="252" t="s">
        <v>1592</v>
      </c>
      <c r="G188" s="252" t="s">
        <v>1488</v>
      </c>
      <c r="H188" s="252" t="s">
        <v>2001</v>
      </c>
    </row>
    <row r="189" spans="1:8" ht="140.1" customHeight="1">
      <c r="A189" s="251" t="s">
        <v>2002</v>
      </c>
      <c r="B189" s="246" t="s">
        <v>869</v>
      </c>
      <c r="C189" s="242" t="s">
        <v>2003</v>
      </c>
      <c r="D189" s="242" t="s">
        <v>2004</v>
      </c>
      <c r="E189" s="253" t="s">
        <v>1541</v>
      </c>
      <c r="F189" s="253" t="s">
        <v>1570</v>
      </c>
      <c r="G189" s="253" t="s">
        <v>1472</v>
      </c>
      <c r="H189" s="253" t="s">
        <v>2001</v>
      </c>
    </row>
    <row r="190" spans="1:8" ht="140.1" customHeight="1">
      <c r="A190" s="250" t="s">
        <v>2005</v>
      </c>
      <c r="B190" s="247" t="s">
        <v>869</v>
      </c>
      <c r="C190" s="241" t="s">
        <v>2006</v>
      </c>
      <c r="D190" s="241" t="s">
        <v>2007</v>
      </c>
      <c r="E190" s="252" t="s">
        <v>2008</v>
      </c>
      <c r="F190" s="252" t="s">
        <v>1498</v>
      </c>
      <c r="G190" s="252" t="s">
        <v>1493</v>
      </c>
      <c r="H190" s="252" t="s">
        <v>1606</v>
      </c>
    </row>
    <row r="191" spans="1:8" ht="140.1" customHeight="1">
      <c r="A191" s="251" t="s">
        <v>2009</v>
      </c>
      <c r="B191" s="246" t="s">
        <v>869</v>
      </c>
      <c r="C191" s="242" t="s">
        <v>2010</v>
      </c>
      <c r="D191" s="242" t="s">
        <v>2011</v>
      </c>
      <c r="E191" s="253" t="s">
        <v>2012</v>
      </c>
      <c r="F191" s="253" t="s">
        <v>2012</v>
      </c>
      <c r="G191" s="253" t="s">
        <v>2012</v>
      </c>
      <c r="H191" s="253">
        <v>2037</v>
      </c>
    </row>
    <row r="192" spans="1:8" ht="140.1" customHeight="1">
      <c r="A192" s="250" t="s">
        <v>2013</v>
      </c>
      <c r="B192" s="247" t="s">
        <v>869</v>
      </c>
      <c r="C192" s="241" t="s">
        <v>2014</v>
      </c>
      <c r="D192" s="241" t="s">
        <v>2015</v>
      </c>
      <c r="E192" s="252" t="s">
        <v>2016</v>
      </c>
      <c r="F192" s="252" t="s">
        <v>2017</v>
      </c>
      <c r="G192" s="252" t="s">
        <v>2018</v>
      </c>
      <c r="H192" s="252" t="s">
        <v>1626</v>
      </c>
    </row>
    <row r="193" spans="1:8" ht="140.1" customHeight="1">
      <c r="A193" s="251" t="s">
        <v>2019</v>
      </c>
      <c r="B193" s="246" t="s">
        <v>869</v>
      </c>
      <c r="C193" s="242" t="s">
        <v>2020</v>
      </c>
      <c r="D193" s="242" t="s">
        <v>2021</v>
      </c>
      <c r="E193" s="253" t="s">
        <v>1968</v>
      </c>
      <c r="F193" s="253" t="s">
        <v>2022</v>
      </c>
      <c r="G193" s="253" t="s">
        <v>2018</v>
      </c>
      <c r="H193" s="253" t="s">
        <v>1732</v>
      </c>
    </row>
    <row r="194" spans="1:8" ht="140.1" customHeight="1">
      <c r="A194" s="250" t="s">
        <v>2023</v>
      </c>
      <c r="B194" s="247" t="s">
        <v>869</v>
      </c>
      <c r="C194" s="241" t="s">
        <v>2024</v>
      </c>
      <c r="D194" s="241" t="s">
        <v>2025</v>
      </c>
      <c r="E194" s="252" t="s">
        <v>1968</v>
      </c>
      <c r="F194" s="252" t="s">
        <v>1968</v>
      </c>
      <c r="G194" s="252" t="s">
        <v>2026</v>
      </c>
      <c r="H194" s="252" t="s">
        <v>1820</v>
      </c>
    </row>
    <row r="195" spans="1:8" ht="140.1" customHeight="1">
      <c r="A195" s="251" t="s">
        <v>2027</v>
      </c>
      <c r="B195" s="246" t="s">
        <v>869</v>
      </c>
      <c r="C195" s="242" t="s">
        <v>2028</v>
      </c>
      <c r="D195" s="242" t="s">
        <v>2029</v>
      </c>
      <c r="E195" s="253" t="s">
        <v>2030</v>
      </c>
      <c r="F195" s="253" t="s">
        <v>1466</v>
      </c>
      <c r="G195" s="253" t="s">
        <v>1570</v>
      </c>
      <c r="H195" s="253" t="s">
        <v>1626</v>
      </c>
    </row>
    <row r="196" spans="1:8" ht="140.1" customHeight="1">
      <c r="A196" s="250" t="s">
        <v>2031</v>
      </c>
      <c r="B196" s="247" t="s">
        <v>869</v>
      </c>
      <c r="C196" s="241" t="s">
        <v>2032</v>
      </c>
      <c r="D196" s="241" t="s">
        <v>2033</v>
      </c>
      <c r="E196" s="252" t="s">
        <v>1498</v>
      </c>
      <c r="F196" s="252" t="s">
        <v>1570</v>
      </c>
      <c r="G196" s="252" t="s">
        <v>1559</v>
      </c>
      <c r="H196" s="252" t="s">
        <v>44</v>
      </c>
    </row>
    <row r="197" spans="1:8" ht="140.1" customHeight="1">
      <c r="A197" s="251" t="s">
        <v>2034</v>
      </c>
      <c r="B197" s="246" t="s">
        <v>2035</v>
      </c>
      <c r="C197" s="242" t="s">
        <v>2036</v>
      </c>
      <c r="D197" s="242" t="s">
        <v>2037</v>
      </c>
      <c r="E197" s="253" t="s">
        <v>1633</v>
      </c>
      <c r="F197" s="253" t="s">
        <v>2038</v>
      </c>
      <c r="G197" s="253" t="s">
        <v>2039</v>
      </c>
      <c r="H197" s="253" t="s">
        <v>1462</v>
      </c>
    </row>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sheetData>
  <mergeCells count="58">
    <mergeCell ref="D18:G18"/>
    <mergeCell ref="D7:G7"/>
    <mergeCell ref="D8:G8"/>
    <mergeCell ref="D9:G9"/>
    <mergeCell ref="D10:G10"/>
    <mergeCell ref="D11:G11"/>
    <mergeCell ref="D12:G12"/>
    <mergeCell ref="D13:G13"/>
    <mergeCell ref="D14:G14"/>
    <mergeCell ref="D15:G15"/>
    <mergeCell ref="D16:G16"/>
    <mergeCell ref="D17:G17"/>
    <mergeCell ref="D30:G30"/>
    <mergeCell ref="D19:G19"/>
    <mergeCell ref="D20:G20"/>
    <mergeCell ref="D21:G21"/>
    <mergeCell ref="D22:G22"/>
    <mergeCell ref="D23:G23"/>
    <mergeCell ref="D24:G24"/>
    <mergeCell ref="D25:G25"/>
    <mergeCell ref="D26:G26"/>
    <mergeCell ref="D27:G27"/>
    <mergeCell ref="D28:G28"/>
    <mergeCell ref="D29:G29"/>
    <mergeCell ref="D42:G42"/>
    <mergeCell ref="D31:G31"/>
    <mergeCell ref="D32:G32"/>
    <mergeCell ref="D33:G33"/>
    <mergeCell ref="D34:G34"/>
    <mergeCell ref="D35:G35"/>
    <mergeCell ref="D36:G36"/>
    <mergeCell ref="D37:G37"/>
    <mergeCell ref="D38:G38"/>
    <mergeCell ref="D39:G39"/>
    <mergeCell ref="D40:G40"/>
    <mergeCell ref="D41:G41"/>
    <mergeCell ref="D54:G54"/>
    <mergeCell ref="D43:G43"/>
    <mergeCell ref="D44:G44"/>
    <mergeCell ref="D45:G45"/>
    <mergeCell ref="D46:G46"/>
    <mergeCell ref="D47:G47"/>
    <mergeCell ref="D48:G48"/>
    <mergeCell ref="D49:G49"/>
    <mergeCell ref="D50:G50"/>
    <mergeCell ref="D51:G51"/>
    <mergeCell ref="D52:G52"/>
    <mergeCell ref="D53:G53"/>
    <mergeCell ref="D61:G61"/>
    <mergeCell ref="D62:G62"/>
    <mergeCell ref="A63:B63"/>
    <mergeCell ref="D63:H63"/>
    <mergeCell ref="D55:G55"/>
    <mergeCell ref="D56:G56"/>
    <mergeCell ref="D57:G57"/>
    <mergeCell ref="D58:G58"/>
    <mergeCell ref="D59:G59"/>
    <mergeCell ref="D60:G60"/>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B7C6-79C7-48D0-8D99-4FF9E68B9475}">
  <sheetPr>
    <tabColor theme="5" tint="0.59999389629810485"/>
  </sheetPr>
  <dimension ref="A1:N44"/>
  <sheetViews>
    <sheetView zoomScale="45" zoomScaleNormal="85" workbookViewId="0">
      <selection activeCell="D1" sqref="A1:D1"/>
    </sheetView>
  </sheetViews>
  <sheetFormatPr defaultColWidth="9.09765625" defaultRowHeight="16.8"/>
  <cols>
    <col min="1" max="1" width="9.09765625" style="22"/>
    <col min="2" max="2" width="9.5" style="22" customWidth="1"/>
    <col min="3" max="3" width="3.09765625" style="22" customWidth="1"/>
    <col min="4" max="4" width="54.19921875" style="22" customWidth="1"/>
    <col min="5" max="5" width="2.5" style="22" customWidth="1"/>
    <col min="6" max="6" width="11.5" style="22" customWidth="1"/>
    <col min="7" max="7" width="3.09765625" style="22" customWidth="1"/>
    <col min="8" max="8" width="13.8984375" style="22" customWidth="1"/>
    <col min="9" max="9" width="2.5" style="22" customWidth="1"/>
    <col min="10" max="10" width="10.3984375" style="22" customWidth="1"/>
    <col min="11" max="11" width="2.09765625" style="22" customWidth="1"/>
    <col min="12" max="12" width="11" style="22" customWidth="1"/>
    <col min="13" max="13" width="1.59765625" style="22" customWidth="1"/>
    <col min="14" max="14" width="12.09765625" style="22" customWidth="1"/>
    <col min="15" max="16384" width="9.09765625" style="22"/>
  </cols>
  <sheetData>
    <row r="1" spans="1:14" s="104" customFormat="1" ht="27">
      <c r="A1" s="108"/>
    </row>
    <row r="2" spans="1:14" s="105" customFormat="1" ht="27.6" thickBot="1">
      <c r="A2" s="104" t="s">
        <v>1097</v>
      </c>
    </row>
    <row r="3" spans="1:14" s="107" customFormat="1" ht="30.6" customHeight="1" thickBot="1">
      <c r="A3" s="106" t="s">
        <v>1197</v>
      </c>
    </row>
    <row r="5" spans="1:14" ht="35.85" customHeight="1" thickBot="1">
      <c r="B5" s="43" t="s">
        <v>877</v>
      </c>
      <c r="C5" s="44"/>
      <c r="D5" s="43" t="s">
        <v>878</v>
      </c>
      <c r="E5" s="35"/>
      <c r="F5" s="34" t="s">
        <v>879</v>
      </c>
      <c r="G5" s="35"/>
      <c r="H5" s="34">
        <v>2021</v>
      </c>
      <c r="I5" s="35"/>
      <c r="J5" s="34">
        <v>2025</v>
      </c>
      <c r="K5" s="45"/>
      <c r="L5" s="34">
        <v>2030</v>
      </c>
      <c r="M5" s="45"/>
      <c r="N5" s="34">
        <v>2035</v>
      </c>
    </row>
    <row r="6" spans="1:14" ht="50.1" customHeight="1" thickTop="1" thickBot="1">
      <c r="B6" s="259" t="s">
        <v>52</v>
      </c>
      <c r="C6" s="38"/>
      <c r="D6" s="36" t="s">
        <v>880</v>
      </c>
      <c r="E6" s="30"/>
      <c r="F6" s="32" t="s">
        <v>881</v>
      </c>
      <c r="G6" s="30"/>
      <c r="H6" s="32">
        <v>307</v>
      </c>
      <c r="I6" s="30"/>
      <c r="J6" s="32">
        <v>315</v>
      </c>
      <c r="L6" s="32">
        <v>370</v>
      </c>
      <c r="N6" s="32" t="s">
        <v>882</v>
      </c>
    </row>
    <row r="7" spans="1:14" ht="28.8" thickTop="1" thickBot="1">
      <c r="B7" s="260"/>
      <c r="C7" s="37"/>
      <c r="D7" s="36" t="s">
        <v>883</v>
      </c>
      <c r="E7" s="30"/>
      <c r="F7" s="32" t="s">
        <v>884</v>
      </c>
      <c r="G7" s="30"/>
      <c r="H7" s="32" t="s">
        <v>885</v>
      </c>
      <c r="I7" s="30"/>
      <c r="J7" s="32" t="s">
        <v>886</v>
      </c>
      <c r="L7" s="32" t="s">
        <v>887</v>
      </c>
      <c r="N7" s="46">
        <v>0.99</v>
      </c>
    </row>
    <row r="8" spans="1:14" ht="31.2" thickTop="1" thickBot="1">
      <c r="B8" s="259" t="s">
        <v>51</v>
      </c>
      <c r="C8" s="38"/>
      <c r="D8" s="36" t="s">
        <v>888</v>
      </c>
      <c r="E8" s="30"/>
      <c r="F8" s="32" t="s">
        <v>884</v>
      </c>
      <c r="G8" s="30"/>
      <c r="H8" s="46">
        <v>0.4</v>
      </c>
      <c r="I8" s="47"/>
      <c r="J8" s="46">
        <v>0.4</v>
      </c>
      <c r="K8" s="42"/>
      <c r="L8" s="46">
        <v>0.5</v>
      </c>
      <c r="M8" s="42"/>
      <c r="N8" s="46">
        <v>0.6</v>
      </c>
    </row>
    <row r="9" spans="1:14" ht="75" customHeight="1" thickTop="1" thickBot="1">
      <c r="B9" s="261"/>
      <c r="C9" s="37"/>
      <c r="D9" s="36" t="s">
        <v>889</v>
      </c>
      <c r="E9" s="30"/>
      <c r="F9" s="32" t="s">
        <v>890</v>
      </c>
      <c r="G9" s="30"/>
      <c r="H9" s="266" t="s">
        <v>891</v>
      </c>
      <c r="I9" s="266"/>
      <c r="J9" s="266"/>
      <c r="K9" s="266"/>
      <c r="L9" s="266"/>
      <c r="M9" s="266"/>
      <c r="N9" s="266"/>
    </row>
    <row r="10" spans="1:14" ht="60" customHeight="1" thickTop="1" thickBot="1">
      <c r="B10" s="260"/>
      <c r="C10" s="38"/>
      <c r="D10" s="36" t="s">
        <v>892</v>
      </c>
      <c r="E10" s="30"/>
      <c r="F10" s="32" t="s">
        <v>890</v>
      </c>
      <c r="G10" s="30"/>
      <c r="H10" s="33">
        <v>0</v>
      </c>
      <c r="I10" s="30"/>
      <c r="J10" s="33">
        <v>0</v>
      </c>
      <c r="L10" s="33">
        <v>6</v>
      </c>
      <c r="N10" s="33">
        <v>10</v>
      </c>
    </row>
    <row r="11" spans="1:14" ht="18" customHeight="1" thickTop="1" thickBot="1">
      <c r="B11" s="259" t="s">
        <v>893</v>
      </c>
      <c r="C11" s="37"/>
      <c r="D11" s="36" t="s">
        <v>894</v>
      </c>
      <c r="E11" s="30"/>
      <c r="F11" s="32" t="s">
        <v>895</v>
      </c>
      <c r="G11" s="30"/>
      <c r="H11" s="32">
        <v>0</v>
      </c>
      <c r="I11" s="30"/>
      <c r="J11" s="32" t="s">
        <v>896</v>
      </c>
      <c r="L11" s="32" t="s">
        <v>897</v>
      </c>
      <c r="N11" s="32" t="s">
        <v>898</v>
      </c>
    </row>
    <row r="12" spans="1:14" ht="28.8" thickTop="1" thickBot="1">
      <c r="B12" s="260"/>
      <c r="C12" s="38"/>
      <c r="D12" s="36" t="s">
        <v>899</v>
      </c>
      <c r="E12" s="30"/>
      <c r="F12" s="32" t="s">
        <v>884</v>
      </c>
      <c r="G12" s="30"/>
      <c r="H12" s="46">
        <v>0</v>
      </c>
      <c r="I12" s="47"/>
      <c r="J12" s="46">
        <v>0</v>
      </c>
      <c r="K12" s="42"/>
      <c r="L12" s="46">
        <v>0.25</v>
      </c>
      <c r="M12" s="42"/>
      <c r="N12" s="46">
        <v>0.28999999999999998</v>
      </c>
    </row>
    <row r="13" spans="1:14" ht="28.8" thickTop="1" thickBot="1">
      <c r="B13" s="262" t="s">
        <v>49</v>
      </c>
      <c r="C13" s="37"/>
      <c r="D13" s="36" t="s">
        <v>900</v>
      </c>
      <c r="E13" s="30"/>
      <c r="F13" s="32" t="s">
        <v>901</v>
      </c>
      <c r="G13" s="30"/>
      <c r="H13" s="32">
        <v>0.3</v>
      </c>
      <c r="I13" s="30"/>
      <c r="J13" s="32">
        <v>0.9</v>
      </c>
      <c r="L13" s="32" t="s">
        <v>902</v>
      </c>
      <c r="N13" s="32" t="s">
        <v>903</v>
      </c>
    </row>
    <row r="14" spans="1:14" ht="28.8" thickTop="1" thickBot="1">
      <c r="B14" s="263"/>
      <c r="C14" s="38"/>
      <c r="D14" s="36" t="s">
        <v>904</v>
      </c>
      <c r="E14" s="30"/>
      <c r="F14" s="32" t="s">
        <v>905</v>
      </c>
      <c r="G14" s="30"/>
      <c r="H14" s="32">
        <v>0</v>
      </c>
      <c r="I14" s="30"/>
      <c r="J14" s="32">
        <v>0</v>
      </c>
      <c r="L14" s="32" t="s">
        <v>906</v>
      </c>
      <c r="N14" s="32" t="s">
        <v>907</v>
      </c>
    </row>
    <row r="15" spans="1:14" ht="28.8" thickTop="1" thickBot="1">
      <c r="B15" s="263"/>
      <c r="C15" s="37"/>
      <c r="D15" s="36" t="s">
        <v>908</v>
      </c>
      <c r="E15" s="30"/>
      <c r="F15" s="32" t="s">
        <v>905</v>
      </c>
      <c r="G15" s="30"/>
      <c r="H15" s="32">
        <v>0.2</v>
      </c>
      <c r="I15" s="30"/>
      <c r="J15" s="32">
        <v>1.5</v>
      </c>
      <c r="L15" s="32">
        <v>0.4</v>
      </c>
      <c r="N15" s="32">
        <v>0</v>
      </c>
    </row>
    <row r="16" spans="1:14" ht="31.2" thickTop="1" thickBot="1">
      <c r="B16" s="263"/>
      <c r="C16" s="38"/>
      <c r="D16" s="36" t="s">
        <v>909</v>
      </c>
      <c r="E16" s="30"/>
      <c r="F16" s="32" t="s">
        <v>884</v>
      </c>
      <c r="G16" s="30"/>
      <c r="H16" s="46">
        <v>0.59</v>
      </c>
      <c r="I16" s="47"/>
      <c r="J16" s="46" t="s">
        <v>910</v>
      </c>
      <c r="K16" s="42"/>
      <c r="L16" s="46">
        <v>0.65</v>
      </c>
      <c r="M16" s="42"/>
      <c r="N16" s="46">
        <v>0.73</v>
      </c>
    </row>
    <row r="17" spans="2:14" ht="18" thickTop="1" thickBot="1">
      <c r="B17" s="263"/>
      <c r="C17" s="37"/>
      <c r="D17" s="36" t="s">
        <v>911</v>
      </c>
      <c r="E17" s="30"/>
      <c r="F17" s="32" t="s">
        <v>881</v>
      </c>
      <c r="G17" s="30"/>
      <c r="H17" s="40">
        <v>14.6</v>
      </c>
      <c r="I17" s="41"/>
      <c r="J17" s="40">
        <v>17.399999999999999</v>
      </c>
      <c r="K17" s="23"/>
      <c r="L17" s="40">
        <v>26.6</v>
      </c>
      <c r="M17" s="23"/>
      <c r="N17" s="40">
        <v>34.5</v>
      </c>
    </row>
    <row r="18" spans="2:14" ht="18" thickTop="1" thickBot="1">
      <c r="B18" s="264"/>
      <c r="C18" s="38"/>
      <c r="D18" s="36" t="s">
        <v>912</v>
      </c>
      <c r="E18" s="30"/>
      <c r="F18" s="32" t="s">
        <v>881</v>
      </c>
      <c r="G18" s="30"/>
      <c r="H18" s="32">
        <v>4</v>
      </c>
      <c r="I18" s="30"/>
      <c r="J18" s="32">
        <v>7</v>
      </c>
      <c r="L18" s="32">
        <v>12</v>
      </c>
      <c r="N18" s="32">
        <v>13</v>
      </c>
    </row>
    <row r="19" spans="2:14" ht="31.5" customHeight="1" thickTop="1" thickBot="1">
      <c r="B19" s="265" t="s">
        <v>48</v>
      </c>
      <c r="C19" s="37"/>
      <c r="D19" s="36" t="s">
        <v>913</v>
      </c>
      <c r="E19" s="30"/>
      <c r="F19" s="32" t="s">
        <v>914</v>
      </c>
      <c r="G19" s="30"/>
      <c r="H19" s="48">
        <v>1600</v>
      </c>
      <c r="I19" s="49"/>
      <c r="J19" s="48">
        <v>14000</v>
      </c>
      <c r="K19" s="50"/>
      <c r="L19" s="48">
        <v>14000</v>
      </c>
      <c r="M19" s="50"/>
      <c r="N19" s="48">
        <v>7000</v>
      </c>
    </row>
    <row r="20" spans="2:14" ht="18" thickTop="1" thickBot="1">
      <c r="B20" s="266"/>
      <c r="C20" s="38"/>
      <c r="D20" s="36" t="s">
        <v>915</v>
      </c>
      <c r="E20" s="30"/>
      <c r="F20" s="32" t="s">
        <v>914</v>
      </c>
      <c r="G20" s="30"/>
      <c r="H20" s="48">
        <v>13300</v>
      </c>
      <c r="I20" s="49"/>
      <c r="J20" s="48">
        <v>7500</v>
      </c>
      <c r="K20" s="50"/>
      <c r="L20" s="48">
        <v>8900</v>
      </c>
      <c r="M20" s="50"/>
      <c r="N20" s="48">
        <v>10300</v>
      </c>
    </row>
    <row r="21" spans="2:14" ht="28.8" thickTop="1" thickBot="1">
      <c r="B21" s="266"/>
      <c r="C21" s="37"/>
      <c r="D21" s="36" t="s">
        <v>916</v>
      </c>
      <c r="E21" s="30"/>
      <c r="F21" s="32" t="s">
        <v>914</v>
      </c>
      <c r="G21" s="30"/>
      <c r="H21" s="32">
        <v>0</v>
      </c>
      <c r="I21" s="30"/>
      <c r="J21" s="32">
        <v>0</v>
      </c>
      <c r="L21" s="32" t="s">
        <v>917</v>
      </c>
      <c r="N21" s="32" t="s">
        <v>918</v>
      </c>
    </row>
    <row r="22" spans="2:14" ht="28.8" thickTop="1" thickBot="1">
      <c r="B22" s="267"/>
      <c r="C22" s="38"/>
      <c r="D22" s="36" t="s">
        <v>919</v>
      </c>
      <c r="E22" s="30"/>
      <c r="F22" s="32" t="s">
        <v>884</v>
      </c>
      <c r="G22" s="30"/>
      <c r="H22" s="46">
        <v>0.56000000000000005</v>
      </c>
      <c r="I22" s="47"/>
      <c r="J22" s="46">
        <v>0.7</v>
      </c>
      <c r="K22" s="42"/>
      <c r="L22" s="46">
        <v>0.75</v>
      </c>
      <c r="M22" s="42"/>
      <c r="N22" s="46">
        <v>0.85</v>
      </c>
    </row>
    <row r="23" spans="2:14" ht="28.8" thickTop="1" thickBot="1">
      <c r="B23" s="39" t="s">
        <v>53</v>
      </c>
      <c r="C23" s="37"/>
      <c r="D23" s="36" t="s">
        <v>920</v>
      </c>
      <c r="E23" s="30"/>
      <c r="F23" s="32" t="s">
        <v>884</v>
      </c>
      <c r="G23" s="30"/>
      <c r="H23" s="46">
        <v>0.45</v>
      </c>
      <c r="I23" s="47"/>
      <c r="J23" s="46">
        <v>0.31</v>
      </c>
      <c r="K23" s="42"/>
      <c r="L23" s="46">
        <v>0.21</v>
      </c>
      <c r="M23" s="42"/>
      <c r="N23" s="46">
        <v>0.21</v>
      </c>
    </row>
    <row r="24" spans="2:14" ht="18" thickTop="1" thickBot="1">
      <c r="B24" s="39" t="s">
        <v>921</v>
      </c>
      <c r="C24" s="38"/>
      <c r="D24" s="36" t="s">
        <v>922</v>
      </c>
      <c r="E24" s="30"/>
      <c r="F24" s="32" t="s">
        <v>890</v>
      </c>
      <c r="G24" s="30"/>
      <c r="H24" s="32">
        <v>0</v>
      </c>
      <c r="I24" s="30"/>
      <c r="J24" s="32">
        <v>0</v>
      </c>
      <c r="L24" s="32">
        <v>5.6</v>
      </c>
      <c r="N24" s="32">
        <v>22.9</v>
      </c>
    </row>
    <row r="25" spans="2:14" ht="18" thickTop="1" thickBot="1">
      <c r="B25" s="265" t="s">
        <v>923</v>
      </c>
      <c r="C25" s="37"/>
      <c r="D25" s="36" t="s">
        <v>924</v>
      </c>
      <c r="E25" s="30"/>
      <c r="F25" s="32" t="s">
        <v>884</v>
      </c>
      <c r="G25" s="30"/>
      <c r="H25" s="58">
        <v>8.9999999999999993E-3</v>
      </c>
      <c r="I25" s="59"/>
      <c r="J25" s="46">
        <v>6.9000000000000006E-2</v>
      </c>
      <c r="K25" s="42"/>
      <c r="L25" s="46">
        <v>0.246</v>
      </c>
      <c r="M25" s="42"/>
      <c r="N25" s="46">
        <v>0.52</v>
      </c>
    </row>
    <row r="26" spans="2:14" ht="18" thickTop="1" thickBot="1">
      <c r="B26" s="266"/>
      <c r="C26" s="38"/>
      <c r="D26" s="36" t="s">
        <v>925</v>
      </c>
      <c r="E26" s="30"/>
      <c r="F26" s="32" t="s">
        <v>884</v>
      </c>
      <c r="G26" s="30"/>
      <c r="H26" s="58">
        <v>5.0000000000000001E-3</v>
      </c>
      <c r="I26" s="59"/>
      <c r="J26" s="46">
        <v>2.5999999999999999E-2</v>
      </c>
      <c r="K26" s="42"/>
      <c r="L26" s="46">
        <v>0.16400000000000001</v>
      </c>
      <c r="M26" s="42"/>
      <c r="N26" s="46">
        <v>0.42599999999999999</v>
      </c>
    </row>
    <row r="27" spans="2:14" ht="44.1" customHeight="1" thickTop="1" thickBot="1">
      <c r="B27" s="266"/>
      <c r="C27" s="37"/>
      <c r="D27" s="36" t="s">
        <v>926</v>
      </c>
      <c r="E27" s="30"/>
      <c r="F27" s="32" t="s">
        <v>884</v>
      </c>
      <c r="G27" s="30"/>
      <c r="H27" s="58">
        <v>1E-3</v>
      </c>
      <c r="I27" s="59"/>
      <c r="J27" s="58">
        <v>4.0000000000000001E-3</v>
      </c>
      <c r="K27" s="42"/>
      <c r="L27" s="46">
        <v>9.1999999999999998E-2</v>
      </c>
      <c r="M27" s="42"/>
      <c r="N27" s="46">
        <v>0.36599999999999999</v>
      </c>
    </row>
    <row r="28" spans="2:14" ht="18" thickTop="1" thickBot="1">
      <c r="B28" s="266"/>
      <c r="C28" s="38"/>
      <c r="D28" s="36" t="s">
        <v>927</v>
      </c>
      <c r="E28" s="30"/>
      <c r="F28" s="32" t="s">
        <v>884</v>
      </c>
      <c r="G28" s="30"/>
      <c r="H28" s="58">
        <v>8.0000000000000002E-3</v>
      </c>
      <c r="I28" s="59"/>
      <c r="J28" s="46">
        <v>0.14099999999999999</v>
      </c>
      <c r="K28" s="42"/>
      <c r="L28" s="46">
        <v>0.34799999999999998</v>
      </c>
      <c r="M28" s="42"/>
      <c r="N28" s="46">
        <v>0.60799999999999998</v>
      </c>
    </row>
    <row r="29" spans="2:14" ht="65.25" customHeight="1" thickTop="1" thickBot="1">
      <c r="B29" s="266"/>
      <c r="C29" s="38"/>
      <c r="D29" s="36" t="s">
        <v>928</v>
      </c>
      <c r="E29" s="30"/>
      <c r="F29" s="32" t="s">
        <v>884</v>
      </c>
      <c r="G29" s="30"/>
      <c r="H29" s="57">
        <v>0.06</v>
      </c>
      <c r="I29" s="47"/>
      <c r="J29" s="57">
        <v>0.09</v>
      </c>
      <c r="K29" s="42"/>
      <c r="L29" s="57">
        <v>0.1</v>
      </c>
      <c r="M29" s="42"/>
      <c r="N29" s="57">
        <v>0.11</v>
      </c>
    </row>
    <row r="30" spans="2:14" ht="65.25" customHeight="1" thickTop="1" thickBot="1">
      <c r="B30" s="266"/>
      <c r="C30" s="37"/>
      <c r="D30" s="36" t="s">
        <v>929</v>
      </c>
      <c r="E30" s="30"/>
      <c r="F30" s="32" t="s">
        <v>884</v>
      </c>
      <c r="G30" s="30"/>
      <c r="H30" s="46">
        <v>0.45</v>
      </c>
      <c r="I30" s="47"/>
      <c r="J30" s="46">
        <v>0.46</v>
      </c>
      <c r="K30" s="42"/>
      <c r="L30" s="46">
        <v>0.5</v>
      </c>
      <c r="M30" s="42"/>
      <c r="N30" s="46">
        <v>0.55000000000000004</v>
      </c>
    </row>
    <row r="31" spans="2:14" ht="28.8" thickTop="1" thickBot="1">
      <c r="B31" s="266"/>
      <c r="C31" s="38"/>
      <c r="D31" s="36" t="s">
        <v>930</v>
      </c>
      <c r="E31" s="30"/>
      <c r="F31" s="32" t="s">
        <v>884</v>
      </c>
      <c r="G31" s="30"/>
      <c r="H31" s="46">
        <v>0</v>
      </c>
      <c r="I31" s="47"/>
      <c r="J31" s="46">
        <v>0.04</v>
      </c>
      <c r="K31" s="42"/>
      <c r="L31" s="46">
        <v>0.1</v>
      </c>
      <c r="M31" s="42"/>
      <c r="N31" s="46">
        <v>0.15</v>
      </c>
    </row>
    <row r="32" spans="2:14" ht="31.2" thickTop="1" thickBot="1">
      <c r="B32" s="267"/>
      <c r="C32" s="37"/>
      <c r="D32" s="36" t="s">
        <v>931</v>
      </c>
      <c r="E32" s="30"/>
      <c r="F32" s="32" t="s">
        <v>884</v>
      </c>
      <c r="G32" s="30"/>
      <c r="H32" s="46">
        <v>0</v>
      </c>
      <c r="I32" s="47"/>
      <c r="J32" s="46">
        <v>0</v>
      </c>
      <c r="K32" s="42"/>
      <c r="L32" s="46">
        <v>0.01</v>
      </c>
      <c r="M32" s="42"/>
      <c r="N32" s="46">
        <v>0.42</v>
      </c>
    </row>
    <row r="33" spans="2:14" ht="83.25" customHeight="1" thickTop="1" thickBot="1">
      <c r="B33" s="265" t="s">
        <v>932</v>
      </c>
      <c r="C33" s="38"/>
      <c r="D33" s="36" t="s">
        <v>933</v>
      </c>
      <c r="E33" s="30"/>
      <c r="F33" s="32" t="s">
        <v>884</v>
      </c>
      <c r="G33" s="30"/>
      <c r="H33" s="46">
        <v>0</v>
      </c>
      <c r="I33" s="47"/>
      <c r="J33" s="46">
        <v>0.04</v>
      </c>
      <c r="K33" s="42"/>
      <c r="L33" s="46">
        <v>0.1</v>
      </c>
      <c r="M33" s="42"/>
      <c r="N33" s="46">
        <v>0.15</v>
      </c>
    </row>
    <row r="34" spans="2:14" ht="31.2" thickTop="1" thickBot="1">
      <c r="B34" s="267"/>
      <c r="C34" s="37"/>
      <c r="D34" s="36" t="s">
        <v>934</v>
      </c>
      <c r="E34" s="30"/>
      <c r="F34" s="32" t="s">
        <v>884</v>
      </c>
      <c r="G34" s="30"/>
      <c r="H34" s="46">
        <v>0</v>
      </c>
      <c r="I34" s="47"/>
      <c r="J34" s="46">
        <v>0</v>
      </c>
      <c r="K34" s="42"/>
      <c r="L34" s="46">
        <v>0.01</v>
      </c>
      <c r="M34" s="42"/>
      <c r="N34" s="46">
        <v>0.28000000000000003</v>
      </c>
    </row>
    <row r="35" spans="2:14" ht="31.2" thickTop="1" thickBot="1">
      <c r="B35" s="265" t="s">
        <v>935</v>
      </c>
      <c r="C35" s="38"/>
      <c r="D35" s="36" t="s">
        <v>936</v>
      </c>
      <c r="E35" s="30"/>
      <c r="F35" s="32" t="s">
        <v>937</v>
      </c>
      <c r="G35" s="30"/>
      <c r="H35" s="32">
        <v>184</v>
      </c>
      <c r="I35" s="30"/>
      <c r="J35" s="32">
        <v>140</v>
      </c>
      <c r="L35" s="32">
        <v>93</v>
      </c>
      <c r="N35" s="32">
        <v>64</v>
      </c>
    </row>
    <row r="36" spans="2:14" ht="28.8" thickTop="1" thickBot="1">
      <c r="B36" s="267"/>
      <c r="C36" s="37"/>
      <c r="D36" s="36" t="s">
        <v>938</v>
      </c>
      <c r="E36" s="30"/>
      <c r="F36" s="32" t="s">
        <v>939</v>
      </c>
      <c r="G36" s="30"/>
      <c r="H36" s="32">
        <v>670</v>
      </c>
      <c r="I36" s="30"/>
      <c r="J36" s="32">
        <v>630</v>
      </c>
      <c r="L36" s="32" t="s">
        <v>940</v>
      </c>
      <c r="N36" s="32" t="s">
        <v>941</v>
      </c>
    </row>
    <row r="37" spans="2:14" ht="17.399999999999999" thickTop="1"/>
    <row r="38" spans="2:14">
      <c r="B38" s="270" t="s">
        <v>942</v>
      </c>
      <c r="C38" s="270"/>
      <c r="D38" s="270"/>
      <c r="E38" s="270"/>
      <c r="F38" s="270"/>
      <c r="G38" s="270"/>
      <c r="H38" s="270"/>
      <c r="I38" s="270"/>
      <c r="J38" s="270"/>
      <c r="K38" s="270"/>
      <c r="L38" s="270"/>
      <c r="M38" s="270"/>
      <c r="N38" s="270"/>
    </row>
    <row r="39" spans="2:14">
      <c r="B39" s="268" t="s">
        <v>943</v>
      </c>
      <c r="C39" s="268"/>
      <c r="D39" s="268"/>
      <c r="E39" s="268"/>
      <c r="F39" s="268"/>
      <c r="G39" s="268"/>
      <c r="H39" s="268"/>
      <c r="I39" s="268"/>
      <c r="J39" s="268"/>
      <c r="K39" s="268"/>
      <c r="L39" s="268"/>
      <c r="M39" s="268"/>
      <c r="N39" s="268"/>
    </row>
    <row r="40" spans="2:14" ht="39" customHeight="1">
      <c r="B40" s="269" t="s">
        <v>944</v>
      </c>
      <c r="C40" s="269"/>
      <c r="D40" s="269"/>
      <c r="E40" s="269"/>
      <c r="F40" s="269"/>
      <c r="G40" s="269"/>
      <c r="H40" s="269"/>
      <c r="I40" s="269"/>
      <c r="J40" s="269"/>
      <c r="K40" s="269"/>
      <c r="L40" s="269"/>
      <c r="M40" s="269"/>
      <c r="N40" s="269"/>
    </row>
    <row r="41" spans="2:14">
      <c r="B41" s="268" t="s">
        <v>945</v>
      </c>
      <c r="C41" s="268"/>
      <c r="D41" s="268"/>
      <c r="E41" s="268"/>
      <c r="F41" s="268"/>
      <c r="G41" s="268"/>
      <c r="H41" s="268"/>
      <c r="I41" s="268"/>
      <c r="J41" s="268"/>
      <c r="K41" s="268"/>
      <c r="L41" s="268"/>
      <c r="M41" s="268"/>
      <c r="N41" s="268"/>
    </row>
    <row r="42" spans="2:14">
      <c r="B42" s="268" t="s">
        <v>946</v>
      </c>
      <c r="C42" s="268"/>
      <c r="D42" s="268"/>
      <c r="E42" s="268"/>
      <c r="F42" s="268"/>
      <c r="G42" s="268"/>
      <c r="H42" s="268"/>
      <c r="I42" s="268"/>
      <c r="J42" s="268"/>
      <c r="K42" s="268"/>
      <c r="L42" s="268"/>
      <c r="M42" s="268"/>
      <c r="N42" s="268"/>
    </row>
    <row r="43" spans="2:14">
      <c r="B43" s="269" t="s">
        <v>947</v>
      </c>
      <c r="C43" s="269"/>
      <c r="D43" s="269"/>
      <c r="E43" s="269"/>
      <c r="F43" s="269"/>
      <c r="G43" s="269"/>
      <c r="H43" s="269"/>
      <c r="I43" s="269"/>
      <c r="J43" s="269"/>
      <c r="K43" s="269"/>
      <c r="L43" s="269"/>
      <c r="M43" s="269"/>
      <c r="N43" s="269"/>
    </row>
    <row r="44" spans="2:14">
      <c r="B44" s="269" t="s">
        <v>948</v>
      </c>
      <c r="C44" s="269"/>
      <c r="D44" s="269"/>
      <c r="E44" s="269"/>
      <c r="F44" s="269"/>
      <c r="G44" s="269"/>
      <c r="H44" s="269"/>
      <c r="I44" s="269"/>
      <c r="J44" s="269"/>
      <c r="K44" s="269"/>
      <c r="L44" s="269"/>
      <c r="M44" s="269"/>
      <c r="N44" s="269"/>
    </row>
  </sheetData>
  <mergeCells count="16">
    <mergeCell ref="H9:N9"/>
    <mergeCell ref="B41:N41"/>
    <mergeCell ref="B42:N42"/>
    <mergeCell ref="B43:N43"/>
    <mergeCell ref="B44:N44"/>
    <mergeCell ref="B33:B34"/>
    <mergeCell ref="B35:B36"/>
    <mergeCell ref="B38:N38"/>
    <mergeCell ref="B39:N39"/>
    <mergeCell ref="B40:N40"/>
    <mergeCell ref="B25:B32"/>
    <mergeCell ref="B6:B7"/>
    <mergeCell ref="B8:B10"/>
    <mergeCell ref="B11:B12"/>
    <mergeCell ref="B13:B18"/>
    <mergeCell ref="B19:B2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CEE50-D77E-4883-87B9-3B9CD52219D5}">
  <sheetPr>
    <tabColor theme="8" tint="-0.499984740745262"/>
  </sheetPr>
  <dimension ref="A1:A3"/>
  <sheetViews>
    <sheetView zoomScale="62" workbookViewId="0">
      <selection activeCell="D1" sqref="A1:D1"/>
    </sheetView>
  </sheetViews>
  <sheetFormatPr defaultRowHeight="16.8"/>
  <sheetData>
    <row r="1" spans="1:1" s="104" customFormat="1" ht="27">
      <c r="A1" s="108"/>
    </row>
    <row r="2" spans="1:1" s="105" customFormat="1" ht="27.6" thickBot="1">
      <c r="A2" s="104" t="s">
        <v>22</v>
      </c>
    </row>
    <row r="3" spans="1:1" s="107" customFormat="1" ht="30.6" customHeight="1" thickBot="1">
      <c r="A3" s="106"/>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C088-250C-4640-A36E-61015579F7DE}">
  <sheetPr>
    <tabColor theme="9"/>
  </sheetPr>
  <dimension ref="A1:A3"/>
  <sheetViews>
    <sheetView zoomScale="40" zoomScaleNormal="40" workbookViewId="0">
      <selection activeCell="E1" sqref="A1:E1"/>
    </sheetView>
  </sheetViews>
  <sheetFormatPr defaultRowHeight="16.8"/>
  <sheetData>
    <row r="1" spans="1:1" s="104" customFormat="1" ht="27"/>
    <row r="2" spans="1:1" s="105" customFormat="1" ht="27.6" thickBot="1">
      <c r="A2" s="104" t="s">
        <v>2044</v>
      </c>
    </row>
    <row r="3" spans="1:1" s="107" customFormat="1" ht="30.6" customHeight="1" thickBot="1">
      <c r="A3" s="106"/>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C5154-4E05-4B52-AF15-A6852CA637C3}">
  <sheetPr>
    <tabColor theme="8"/>
  </sheetPr>
  <dimension ref="A1:A3"/>
  <sheetViews>
    <sheetView showGridLines="0" workbookViewId="0">
      <selection activeCell="L22" sqref="L22"/>
    </sheetView>
  </sheetViews>
  <sheetFormatPr defaultRowHeight="16.8"/>
  <sheetData>
    <row r="1" spans="1:1" s="104" customFormat="1" ht="27">
      <c r="A1" s="108"/>
    </row>
    <row r="2" spans="1:1" s="105" customFormat="1" ht="27.6" thickBot="1">
      <c r="A2" s="104" t="s">
        <v>1214</v>
      </c>
    </row>
    <row r="3" spans="1:1" s="107" customFormat="1" ht="30.6" customHeight="1" thickBot="1">
      <c r="A3" s="106"/>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40971-F2CA-4482-96EA-3403688D2387}">
  <sheetPr>
    <tabColor theme="4" tint="-0.249977111117893"/>
  </sheetPr>
  <dimension ref="A1:A3"/>
  <sheetViews>
    <sheetView zoomScale="115" zoomScaleNormal="115" workbookViewId="0">
      <selection activeCell="D1" sqref="A1:D1"/>
    </sheetView>
  </sheetViews>
  <sheetFormatPr defaultRowHeight="16.8"/>
  <sheetData>
    <row r="1" spans="1:1" s="104" customFormat="1" ht="27">
      <c r="A1" s="108"/>
    </row>
    <row r="2" spans="1:1" s="105" customFormat="1" ht="27.6" thickBot="1">
      <c r="A2" s="104" t="s">
        <v>1098</v>
      </c>
    </row>
    <row r="3" spans="1:1" s="107" customFormat="1" ht="30.6" customHeight="1" thickBot="1">
      <c r="A3" s="106" t="str" cm="1">
        <f t="array" aca="1" ref="A3" ca="1">MID(CELL("filename",A1),FIND("]",CELL("filename",A1))+1,256)</f>
        <v>&gt; Net Zero Growth Plan &gt;</v>
      </c>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9DC0-84CC-4A2A-BCFE-380588371D22}">
  <sheetPr>
    <tabColor theme="8" tint="0.59999389629810485"/>
  </sheetPr>
  <dimension ref="A1:T266"/>
  <sheetViews>
    <sheetView zoomScaleNormal="100" workbookViewId="0">
      <selection activeCell="B1" sqref="A1:B1"/>
    </sheetView>
  </sheetViews>
  <sheetFormatPr defaultRowHeight="16.8"/>
  <cols>
    <col min="2" max="2" width="23.59765625" customWidth="1"/>
  </cols>
  <sheetData>
    <row r="1" spans="1:5" s="104" customFormat="1" ht="27">
      <c r="A1" s="108"/>
    </row>
    <row r="2" spans="1:5" s="105" customFormat="1" ht="27.6" thickBot="1">
      <c r="A2" s="104" t="s">
        <v>22</v>
      </c>
    </row>
    <row r="3" spans="1:5" s="107" customFormat="1" ht="30.6" customHeight="1" thickBot="1">
      <c r="A3" s="106" t="s">
        <v>1190</v>
      </c>
    </row>
    <row r="4" spans="1:5" s="22" customFormat="1"/>
    <row r="5" spans="1:5" s="22" customFormat="1" ht="24.6">
      <c r="B5" s="111" t="s">
        <v>1</v>
      </c>
      <c r="C5" s="7" t="s">
        <v>1214</v>
      </c>
      <c r="D5" s="5"/>
      <c r="E5" s="5"/>
    </row>
    <row r="6" spans="1:5" s="22" customFormat="1">
      <c r="B6" s="111" t="s">
        <v>2</v>
      </c>
      <c r="C6" s="7">
        <v>1</v>
      </c>
      <c r="D6" s="2"/>
      <c r="E6" s="2"/>
    </row>
    <row r="7" spans="1:5" s="22" customFormat="1">
      <c r="B7" s="111" t="s">
        <v>3</v>
      </c>
      <c r="C7" s="7" t="str">
        <f>A3</f>
        <v xml:space="preserve">Figure 1.1: EEP 2021-2040 vs Adjusted Baseline used in Carbon Budget Delivery Plan </v>
      </c>
      <c r="D7" s="2"/>
      <c r="E7" s="2"/>
    </row>
    <row r="8" spans="1:5" s="22" customFormat="1" ht="19.2">
      <c r="B8" s="110" t="s">
        <v>1074</v>
      </c>
      <c r="C8" s="2" t="s">
        <v>26</v>
      </c>
      <c r="D8" s="2"/>
      <c r="E8" s="2"/>
    </row>
    <row r="9" spans="1:5" s="22" customFormat="1">
      <c r="B9" s="111"/>
      <c r="C9" s="109" t="s">
        <v>1077</v>
      </c>
      <c r="D9" s="2"/>
      <c r="E9" s="2"/>
    </row>
    <row r="10" spans="1:5" s="22" customFormat="1">
      <c r="B10" s="2"/>
      <c r="C10" s="2"/>
      <c r="D10" s="2"/>
      <c r="E10" s="2"/>
    </row>
    <row r="11" spans="1:5" s="22" customFormat="1">
      <c r="B11" s="2"/>
      <c r="C11" s="2"/>
      <c r="D11" s="2"/>
      <c r="E11" s="2"/>
    </row>
    <row r="12" spans="1:5" s="22" customFormat="1">
      <c r="B12" s="2"/>
      <c r="C12" s="2"/>
      <c r="D12" s="2"/>
      <c r="E12" s="2"/>
    </row>
    <row r="13" spans="1:5" s="22" customFormat="1">
      <c r="B13" s="3" t="s">
        <v>4</v>
      </c>
      <c r="C13" s="2"/>
      <c r="D13" s="2"/>
      <c r="E13" s="2"/>
    </row>
    <row r="14" spans="1:5" s="22" customFormat="1">
      <c r="B14" s="3" t="s">
        <v>5</v>
      </c>
      <c r="C14" s="113" t="s">
        <v>27</v>
      </c>
      <c r="D14" s="2"/>
      <c r="E14" s="2"/>
    </row>
    <row r="15" spans="1:5" s="22" customFormat="1">
      <c r="B15" s="3" t="s">
        <v>6</v>
      </c>
      <c r="C15" s="2"/>
      <c r="D15" s="2"/>
      <c r="E15" s="2"/>
    </row>
    <row r="16" spans="1:5" s="22" customFormat="1">
      <c r="B16" s="3" t="s">
        <v>7</v>
      </c>
      <c r="C16" s="2" t="s">
        <v>956</v>
      </c>
      <c r="D16" s="2"/>
      <c r="E16" s="2"/>
    </row>
    <row r="17" spans="2:5" s="22" customFormat="1">
      <c r="B17" s="3" t="s">
        <v>8</v>
      </c>
      <c r="C17" s="2"/>
      <c r="D17" s="2"/>
      <c r="E17" s="2"/>
    </row>
    <row r="18" spans="2:5" s="22" customFormat="1">
      <c r="B18" s="2"/>
      <c r="C18" s="3"/>
      <c r="D18" s="2"/>
      <c r="E18" s="2"/>
    </row>
    <row r="19" spans="2:5" s="22" customFormat="1">
      <c r="B19" s="2"/>
      <c r="C19" s="2"/>
      <c r="D19" s="2"/>
      <c r="E19" s="2"/>
    </row>
    <row r="20" spans="2:5" s="22" customFormat="1">
      <c r="B20" s="2"/>
      <c r="C20" s="2"/>
      <c r="D20" s="2"/>
      <c r="E20" s="2"/>
    </row>
    <row r="21" spans="2:5" s="22" customFormat="1">
      <c r="B21" s="2"/>
      <c r="C21" s="2"/>
      <c r="D21" s="2"/>
      <c r="E21" s="2"/>
    </row>
    <row r="22" spans="2:5" s="22" customFormat="1">
      <c r="B22" s="2"/>
      <c r="C22" s="2"/>
      <c r="D22" s="2"/>
      <c r="E22" s="2"/>
    </row>
    <row r="23" spans="2:5" s="22" customFormat="1">
      <c r="B23" s="3" t="s">
        <v>9</v>
      </c>
      <c r="C23" s="2"/>
      <c r="D23" s="2"/>
      <c r="E23" s="2"/>
    </row>
    <row r="24" spans="2:5" s="22" customFormat="1">
      <c r="B24" s="271" t="s">
        <v>1175</v>
      </c>
      <c r="C24" s="272"/>
      <c r="D24" s="272"/>
      <c r="E24" s="273"/>
    </row>
    <row r="25" spans="2:5" s="22" customFormat="1">
      <c r="B25" s="274"/>
      <c r="C25" s="275"/>
      <c r="D25" s="275"/>
      <c r="E25" s="276"/>
    </row>
    <row r="26" spans="2:5" s="22" customFormat="1">
      <c r="B26" s="274"/>
      <c r="C26" s="275"/>
      <c r="D26" s="275"/>
      <c r="E26" s="276"/>
    </row>
    <row r="27" spans="2:5" s="22" customFormat="1">
      <c r="B27" s="274"/>
      <c r="C27" s="275"/>
      <c r="D27" s="275"/>
      <c r="E27" s="276"/>
    </row>
    <row r="28" spans="2:5" s="22" customFormat="1">
      <c r="B28" s="274"/>
      <c r="C28" s="275"/>
      <c r="D28" s="275"/>
      <c r="E28" s="276"/>
    </row>
    <row r="29" spans="2:5" s="22" customFormat="1">
      <c r="B29" s="274"/>
      <c r="C29" s="275"/>
      <c r="D29" s="275"/>
      <c r="E29" s="276"/>
    </row>
    <row r="30" spans="2:5" s="22" customFormat="1">
      <c r="B30" s="277"/>
      <c r="C30" s="278"/>
      <c r="D30" s="278"/>
      <c r="E30" s="279"/>
    </row>
    <row r="31" spans="2:5" s="22" customFormat="1"/>
    <row r="32" spans="2:5" s="22" customFormat="1"/>
    <row r="33" spans="2:20" s="22" customFormat="1"/>
    <row r="34" spans="2:20" s="22" customFormat="1"/>
    <row r="35" spans="2:20" s="22" customFormat="1"/>
    <row r="36" spans="2:20" s="22" customFormat="1"/>
    <row r="37" spans="2:20" s="22" customFormat="1"/>
    <row r="38" spans="2:20" s="22" customFormat="1"/>
    <row r="39" spans="2:20" s="22" customFormat="1"/>
    <row r="40" spans="2:20" s="22" customFormat="1"/>
    <row r="41" spans="2:20" s="22" customFormat="1"/>
    <row r="42" spans="2:20" s="22" customFormat="1"/>
    <row r="43" spans="2:20" s="22" customFormat="1" ht="24.6">
      <c r="B43" s="129" t="s">
        <v>10</v>
      </c>
    </row>
    <row r="44" spans="2:20" s="22" customFormat="1">
      <c r="B44" s="168"/>
      <c r="C44" s="168">
        <v>2020</v>
      </c>
      <c r="D44" s="168">
        <v>2021</v>
      </c>
      <c r="E44" s="168">
        <v>2022</v>
      </c>
      <c r="F44" s="168">
        <v>2023</v>
      </c>
      <c r="G44" s="168">
        <v>2024</v>
      </c>
      <c r="H44" s="168">
        <v>2025</v>
      </c>
      <c r="I44" s="168">
        <v>2026</v>
      </c>
      <c r="J44" s="168">
        <v>2027</v>
      </c>
      <c r="K44" s="168">
        <v>2028</v>
      </c>
      <c r="L44" s="168">
        <v>2029</v>
      </c>
      <c r="M44" s="168">
        <v>2030</v>
      </c>
      <c r="N44" s="168">
        <v>2031</v>
      </c>
      <c r="O44" s="168">
        <v>2032</v>
      </c>
      <c r="P44" s="168">
        <v>2033</v>
      </c>
      <c r="Q44" s="168">
        <v>2034</v>
      </c>
      <c r="R44" s="168">
        <v>2035</v>
      </c>
      <c r="S44" s="168">
        <v>2036</v>
      </c>
      <c r="T44" s="168">
        <v>2037</v>
      </c>
    </row>
    <row r="45" spans="2:20" s="22" customFormat="1">
      <c r="B45" s="168" t="s">
        <v>1071</v>
      </c>
      <c r="C45" s="169">
        <v>409</v>
      </c>
      <c r="D45" s="169">
        <v>431</v>
      </c>
      <c r="E45" s="171">
        <v>420</v>
      </c>
      <c r="F45" s="171">
        <v>397</v>
      </c>
      <c r="G45" s="171">
        <v>386</v>
      </c>
      <c r="H45" s="171">
        <v>383</v>
      </c>
      <c r="I45" s="171">
        <v>382</v>
      </c>
      <c r="J45" s="171">
        <v>379</v>
      </c>
      <c r="K45" s="171">
        <v>370</v>
      </c>
      <c r="L45" s="171">
        <v>364</v>
      </c>
      <c r="M45" s="171">
        <v>356</v>
      </c>
      <c r="N45" s="171">
        <v>354</v>
      </c>
      <c r="O45" s="171">
        <v>351</v>
      </c>
      <c r="P45" s="171">
        <v>348</v>
      </c>
      <c r="Q45" s="171">
        <v>346</v>
      </c>
      <c r="R45" s="171">
        <v>341</v>
      </c>
      <c r="S45" s="171">
        <v>339</v>
      </c>
      <c r="T45" s="171">
        <v>338</v>
      </c>
    </row>
    <row r="46" spans="2:20" s="22" customFormat="1">
      <c r="B46" s="168" t="s">
        <v>1069</v>
      </c>
      <c r="C46" s="169">
        <v>406</v>
      </c>
      <c r="D46" s="169">
        <v>441</v>
      </c>
      <c r="E46" s="169">
        <v>419</v>
      </c>
      <c r="F46" s="169">
        <v>391</v>
      </c>
      <c r="G46" s="169">
        <v>383</v>
      </c>
      <c r="H46" s="169">
        <v>382</v>
      </c>
      <c r="I46" s="169">
        <v>382</v>
      </c>
      <c r="J46" s="169">
        <v>379</v>
      </c>
      <c r="K46" s="169">
        <v>370</v>
      </c>
      <c r="L46" s="169">
        <v>365</v>
      </c>
      <c r="M46" s="169">
        <v>357</v>
      </c>
      <c r="N46" s="169">
        <v>356</v>
      </c>
      <c r="O46" s="169">
        <v>353</v>
      </c>
      <c r="P46" s="169">
        <v>350</v>
      </c>
      <c r="Q46" s="169">
        <v>348</v>
      </c>
      <c r="R46" s="169">
        <v>345</v>
      </c>
      <c r="S46" s="169">
        <v>344</v>
      </c>
      <c r="T46" s="169">
        <v>343</v>
      </c>
    </row>
    <row r="47" spans="2:20" s="22" customFormat="1">
      <c r="B47" s="168" t="s">
        <v>1072</v>
      </c>
      <c r="C47" s="169">
        <v>429</v>
      </c>
      <c r="D47" s="169">
        <v>452</v>
      </c>
      <c r="E47" s="169">
        <v>464</v>
      </c>
      <c r="F47" s="169">
        <v>442</v>
      </c>
      <c r="G47" s="169">
        <v>430</v>
      </c>
      <c r="H47" s="169">
        <v>428</v>
      </c>
      <c r="I47" s="169">
        <v>427</v>
      </c>
      <c r="J47" s="169">
        <v>424</v>
      </c>
      <c r="K47" s="169">
        <v>415</v>
      </c>
      <c r="L47" s="169">
        <v>409</v>
      </c>
      <c r="M47" s="169">
        <v>402</v>
      </c>
      <c r="N47" s="169">
        <v>400</v>
      </c>
      <c r="O47" s="169">
        <v>396</v>
      </c>
      <c r="P47" s="169">
        <v>394</v>
      </c>
      <c r="Q47" s="169">
        <v>391</v>
      </c>
      <c r="R47" s="169">
        <v>386</v>
      </c>
      <c r="S47" s="169">
        <v>384</v>
      </c>
      <c r="T47" s="169">
        <v>383</v>
      </c>
    </row>
    <row r="48" spans="2:20" s="22" customFormat="1">
      <c r="B48" s="168" t="s">
        <v>1070</v>
      </c>
      <c r="C48" s="169">
        <v>426</v>
      </c>
      <c r="D48" s="169">
        <v>461</v>
      </c>
      <c r="E48" s="169">
        <v>463</v>
      </c>
      <c r="F48" s="169">
        <v>435</v>
      </c>
      <c r="G48" s="169">
        <v>427</v>
      </c>
      <c r="H48" s="169">
        <v>427</v>
      </c>
      <c r="I48" s="169">
        <v>426</v>
      </c>
      <c r="J48" s="169">
        <v>424</v>
      </c>
      <c r="K48" s="169">
        <v>415</v>
      </c>
      <c r="L48" s="169">
        <v>410</v>
      </c>
      <c r="M48" s="169">
        <v>402</v>
      </c>
      <c r="N48" s="169">
        <v>401</v>
      </c>
      <c r="O48" s="169">
        <v>398</v>
      </c>
      <c r="P48" s="169">
        <v>396</v>
      </c>
      <c r="Q48" s="169">
        <v>394</v>
      </c>
      <c r="R48" s="169">
        <v>390</v>
      </c>
      <c r="S48" s="169">
        <v>389</v>
      </c>
      <c r="T48" s="169">
        <v>388</v>
      </c>
    </row>
    <row r="49" spans="3:20" s="22" customFormat="1"/>
    <row r="50" spans="3:20" s="22" customFormat="1">
      <c r="C50" s="23"/>
      <c r="D50" s="23"/>
      <c r="E50" s="23"/>
      <c r="F50" s="23"/>
      <c r="G50" s="23"/>
      <c r="H50" s="23"/>
      <c r="I50" s="23"/>
      <c r="J50" s="23"/>
      <c r="K50" s="23"/>
      <c r="L50" s="23"/>
      <c r="M50" s="23"/>
      <c r="N50" s="23"/>
      <c r="O50" s="23"/>
      <c r="P50" s="23"/>
      <c r="Q50" s="23"/>
      <c r="R50" s="23"/>
      <c r="S50" s="23"/>
      <c r="T50" s="23"/>
    </row>
    <row r="51" spans="3:20" s="22" customFormat="1">
      <c r="C51" s="23"/>
      <c r="D51" s="23"/>
      <c r="E51" s="23"/>
      <c r="F51" s="23"/>
      <c r="G51" s="23"/>
      <c r="H51" s="23"/>
      <c r="I51" s="23"/>
      <c r="J51" s="23"/>
      <c r="K51" s="23"/>
      <c r="L51" s="23"/>
      <c r="M51" s="23"/>
      <c r="N51" s="23"/>
      <c r="O51" s="23"/>
      <c r="P51" s="23"/>
      <c r="Q51" s="23"/>
      <c r="R51" s="23"/>
      <c r="S51" s="23"/>
      <c r="T51" s="23"/>
    </row>
    <row r="52" spans="3:20" s="22" customFormat="1">
      <c r="C52" s="23"/>
      <c r="D52" s="23"/>
      <c r="E52" s="23"/>
      <c r="F52" s="23"/>
      <c r="G52" s="23"/>
      <c r="H52" s="23"/>
      <c r="I52" s="23"/>
      <c r="J52" s="23"/>
      <c r="K52" s="23"/>
      <c r="L52" s="23"/>
      <c r="M52" s="23"/>
      <c r="N52" s="23"/>
      <c r="O52" s="23"/>
      <c r="P52" s="23"/>
      <c r="Q52" s="23"/>
      <c r="R52" s="23"/>
      <c r="S52" s="23"/>
      <c r="T52" s="23"/>
    </row>
    <row r="53" spans="3:20" s="22" customFormat="1">
      <c r="C53" s="23"/>
      <c r="D53" s="23"/>
      <c r="E53" s="23"/>
      <c r="F53" s="23"/>
      <c r="G53" s="23"/>
      <c r="H53" s="23"/>
      <c r="I53" s="23"/>
      <c r="J53" s="23"/>
      <c r="K53" s="23"/>
      <c r="L53" s="23"/>
      <c r="M53" s="23"/>
      <c r="N53" s="23"/>
      <c r="O53" s="23"/>
      <c r="P53" s="23"/>
      <c r="Q53" s="23"/>
      <c r="R53" s="23"/>
      <c r="S53" s="23"/>
      <c r="T53" s="23"/>
    </row>
    <row r="54" spans="3:20" s="22" customFormat="1"/>
    <row r="55" spans="3:20" s="22" customFormat="1">
      <c r="E55" s="179"/>
      <c r="F55" s="179"/>
      <c r="G55" s="179"/>
      <c r="H55" s="179"/>
      <c r="I55" s="179"/>
      <c r="J55" s="179"/>
      <c r="K55" s="179"/>
      <c r="L55" s="179"/>
      <c r="M55" s="179"/>
      <c r="N55" s="179"/>
      <c r="O55" s="179"/>
      <c r="P55" s="179"/>
      <c r="Q55" s="179"/>
      <c r="R55" s="179"/>
      <c r="S55" s="179"/>
      <c r="T55" s="179"/>
    </row>
    <row r="56" spans="3:20" s="22" customFormat="1">
      <c r="D56" s="23"/>
      <c r="E56" s="179"/>
      <c r="F56" s="179"/>
      <c r="G56" s="179"/>
      <c r="H56" s="179"/>
      <c r="I56" s="179"/>
      <c r="J56" s="179"/>
      <c r="K56" s="179"/>
      <c r="L56" s="179"/>
      <c r="M56" s="179"/>
      <c r="N56" s="179"/>
      <c r="O56" s="179"/>
      <c r="P56" s="179"/>
      <c r="Q56" s="179"/>
      <c r="R56" s="179"/>
      <c r="S56" s="179"/>
      <c r="T56" s="179"/>
    </row>
    <row r="57" spans="3:20" s="22" customFormat="1"/>
    <row r="58" spans="3:20" s="22" customFormat="1"/>
    <row r="59" spans="3:20" s="22" customFormat="1"/>
    <row r="60" spans="3:20" s="22" customFormat="1"/>
    <row r="61" spans="3:20" s="22" customFormat="1"/>
    <row r="62" spans="3:20" s="22" customFormat="1"/>
    <row r="63" spans="3:20" s="22" customFormat="1"/>
    <row r="64" spans="3:20"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sheetData>
  <mergeCells count="1">
    <mergeCell ref="B24:E30"/>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1757B-F913-4A3C-BDE8-E178C41A39E3}">
  <sheetPr>
    <tabColor theme="8" tint="0.59999389629810485"/>
  </sheetPr>
  <dimension ref="A1:BR90"/>
  <sheetViews>
    <sheetView zoomScale="40" zoomScaleNormal="40" workbookViewId="0">
      <selection activeCell="B1" sqref="A1:B1"/>
    </sheetView>
  </sheetViews>
  <sheetFormatPr defaultColWidth="8" defaultRowHeight="16.8"/>
  <cols>
    <col min="1" max="1" width="5.09765625" style="2" customWidth="1"/>
    <col min="2" max="2" width="29.09765625" style="2" customWidth="1"/>
    <col min="3" max="3" width="27.09765625" style="2" customWidth="1"/>
    <col min="4" max="4" width="19.69921875" style="2" customWidth="1"/>
    <col min="5" max="6" width="23" style="2" customWidth="1"/>
    <col min="7" max="9" width="8" style="2"/>
    <col min="10" max="10" width="10.59765625" style="2" bestFit="1" customWidth="1"/>
    <col min="11" max="13" width="10.09765625" style="2" bestFit="1" customWidth="1"/>
    <col min="14" max="14" width="10.09765625" style="3" bestFit="1" customWidth="1"/>
    <col min="15" max="15" width="15.59765625" style="2" customWidth="1"/>
    <col min="16" max="16" width="10.09765625" style="2" bestFit="1" customWidth="1"/>
    <col min="17" max="17" width="14.09765625" style="2" customWidth="1"/>
    <col min="18" max="19" width="10.09765625" style="2" bestFit="1" customWidth="1"/>
    <col min="20" max="20" width="10.5" style="2" bestFit="1" customWidth="1"/>
    <col min="21" max="21" width="10.09765625" style="2" bestFit="1" customWidth="1"/>
    <col min="22" max="26" width="10.5" style="2" bestFit="1" customWidth="1"/>
    <col min="27" max="27" width="10.5" style="3" bestFit="1" customWidth="1"/>
    <col min="28" max="29" width="10.5" style="2" bestFit="1" customWidth="1"/>
    <col min="30" max="39" width="10.09765625" style="2" bestFit="1" customWidth="1"/>
    <col min="40" max="40" width="10.5" style="3" bestFit="1" customWidth="1"/>
    <col min="41" max="41" width="10.09765625" style="2" bestFit="1" customWidth="1"/>
    <col min="42" max="42" width="11.09765625" style="2" bestFit="1" customWidth="1"/>
    <col min="43" max="43" width="10.59765625" style="2" bestFit="1" customWidth="1"/>
    <col min="44" max="44" width="11.09765625" style="2" bestFit="1" customWidth="1"/>
    <col min="45" max="46" width="10.59765625" style="2" bestFit="1" customWidth="1"/>
    <col min="47" max="48" width="8" style="2"/>
    <col min="49" max="49" width="10.59765625" style="2" bestFit="1" customWidth="1"/>
    <col min="50" max="59" width="8" style="2"/>
    <col min="60" max="60" width="8.59765625" style="2" bestFit="1" customWidth="1"/>
    <col min="61" max="16384" width="8" style="2"/>
  </cols>
  <sheetData>
    <row r="1" spans="1:25" s="104" customFormat="1" ht="27">
      <c r="A1" s="108"/>
    </row>
    <row r="2" spans="1:25" s="105" customFormat="1" ht="27.6" thickBot="1">
      <c r="A2" s="104" t="s">
        <v>22</v>
      </c>
    </row>
    <row r="3" spans="1:25" s="107" customFormat="1" ht="30.6" customHeight="1" thickBot="1">
      <c r="A3" s="106" t="s">
        <v>1191</v>
      </c>
    </row>
    <row r="5" spans="1:25">
      <c r="O5" s="3"/>
      <c r="P5" s="3"/>
      <c r="Q5" s="3"/>
      <c r="R5" s="3"/>
      <c r="S5" s="3"/>
      <c r="T5" s="3"/>
      <c r="U5" s="3"/>
      <c r="V5" s="3"/>
      <c r="W5" s="3"/>
      <c r="X5" s="3"/>
      <c r="Y5" s="3"/>
    </row>
    <row r="6" spans="1:25" s="5" customFormat="1" ht="36" customHeight="1">
      <c r="B6" s="111" t="s">
        <v>1</v>
      </c>
      <c r="C6" s="7" t="s">
        <v>1214</v>
      </c>
      <c r="Q6" s="3"/>
      <c r="R6" s="3"/>
      <c r="S6" s="3"/>
      <c r="T6" s="3"/>
      <c r="U6" s="3"/>
      <c r="V6" s="3"/>
      <c r="W6" s="3"/>
    </row>
    <row r="7" spans="1:25" ht="15" customHeight="1">
      <c r="B7" s="111" t="s">
        <v>2</v>
      </c>
      <c r="C7" s="7">
        <v>2</v>
      </c>
    </row>
    <row r="8" spans="1:25" ht="15" customHeight="1">
      <c r="B8" s="111" t="s">
        <v>3</v>
      </c>
      <c r="C8" s="7" t="str">
        <f>A3</f>
        <v>Figure 1.2: Uncertainty in UK projected territorial emissions (excluding IAS), MtCO2e</v>
      </c>
    </row>
    <row r="9" spans="1:25" ht="15" customHeight="1">
      <c r="B9" s="110" t="s">
        <v>1074</v>
      </c>
      <c r="C9" s="2" t="s">
        <v>26</v>
      </c>
    </row>
    <row r="10" spans="1:25" ht="15" customHeight="1">
      <c r="B10" s="111"/>
      <c r="C10" s="109" t="s">
        <v>1077</v>
      </c>
    </row>
    <row r="11" spans="1:25" ht="15" customHeight="1"/>
    <row r="14" spans="1:25">
      <c r="B14" s="3" t="s">
        <v>4</v>
      </c>
    </row>
    <row r="15" spans="1:25">
      <c r="B15" s="3" t="s">
        <v>5</v>
      </c>
      <c r="C15" s="113" t="s">
        <v>27</v>
      </c>
    </row>
    <row r="16" spans="1:25">
      <c r="B16" s="3" t="s">
        <v>6</v>
      </c>
    </row>
    <row r="17" spans="2:38">
      <c r="B17" s="3" t="s">
        <v>7</v>
      </c>
      <c r="C17" s="2" t="s">
        <v>956</v>
      </c>
    </row>
    <row r="18" spans="2:38">
      <c r="B18" s="3" t="s">
        <v>8</v>
      </c>
    </row>
    <row r="19" spans="2:38">
      <c r="C19" s="3"/>
    </row>
    <row r="23" spans="2:38">
      <c r="V23" s="8"/>
      <c r="W23" s="8"/>
    </row>
    <row r="24" spans="2:38" ht="19.2">
      <c r="B24" s="3" t="s">
        <v>9</v>
      </c>
      <c r="N24" s="9"/>
      <c r="V24" s="8"/>
      <c r="W24" s="8"/>
      <c r="AA24" s="9"/>
    </row>
    <row r="25" spans="2:38" s="3" customFormat="1" ht="17.100000000000001" customHeight="1">
      <c r="B25" s="271" t="s">
        <v>1176</v>
      </c>
      <c r="C25" s="272"/>
      <c r="D25" s="272"/>
      <c r="E25" s="273"/>
      <c r="F25" s="2"/>
      <c r="G25" s="2"/>
      <c r="H25" s="2"/>
      <c r="V25" s="8"/>
      <c r="W25" s="8"/>
      <c r="AA25" s="2"/>
    </row>
    <row r="26" spans="2:38">
      <c r="B26" s="274"/>
      <c r="C26" s="275"/>
      <c r="D26" s="275"/>
      <c r="E26" s="276"/>
      <c r="N26" s="10"/>
      <c r="V26" s="8"/>
      <c r="W26" s="8"/>
      <c r="X26" s="11"/>
      <c r="Y26" s="11"/>
      <c r="AA26" s="10"/>
      <c r="AB26" s="11"/>
      <c r="AC26" s="11"/>
      <c r="AD26" s="11"/>
      <c r="AE26" s="11"/>
      <c r="AF26" s="11"/>
      <c r="AG26" s="11"/>
      <c r="AH26" s="11"/>
      <c r="AI26" s="11"/>
      <c r="AJ26" s="11"/>
      <c r="AK26" s="11"/>
      <c r="AL26" s="11"/>
    </row>
    <row r="27" spans="2:38">
      <c r="B27" s="274"/>
      <c r="C27" s="275"/>
      <c r="D27" s="275"/>
      <c r="E27" s="276"/>
      <c r="N27" s="10"/>
      <c r="V27" s="8"/>
      <c r="W27" s="8"/>
      <c r="X27" s="11"/>
      <c r="Y27" s="11"/>
      <c r="AA27" s="10"/>
      <c r="AB27" s="11"/>
      <c r="AC27" s="11"/>
      <c r="AD27" s="11"/>
      <c r="AE27" s="11"/>
      <c r="AF27" s="11"/>
      <c r="AG27" s="11"/>
      <c r="AH27" s="11"/>
      <c r="AI27" s="11"/>
      <c r="AJ27" s="11"/>
      <c r="AK27" s="11"/>
      <c r="AL27" s="11"/>
    </row>
    <row r="28" spans="2:38">
      <c r="B28" s="274"/>
      <c r="C28" s="275"/>
      <c r="D28" s="275"/>
      <c r="E28" s="276"/>
      <c r="N28" s="10"/>
      <c r="V28" s="8"/>
      <c r="W28" s="8"/>
      <c r="X28" s="11"/>
      <c r="Y28" s="11"/>
      <c r="AA28" s="10"/>
      <c r="AB28" s="11"/>
      <c r="AC28" s="11"/>
      <c r="AD28" s="11"/>
      <c r="AE28" s="11"/>
      <c r="AF28" s="11"/>
      <c r="AG28" s="11"/>
      <c r="AH28" s="11"/>
      <c r="AI28" s="11"/>
      <c r="AJ28" s="11"/>
      <c r="AK28" s="11"/>
      <c r="AL28" s="11"/>
    </row>
    <row r="29" spans="2:38">
      <c r="B29" s="274"/>
      <c r="C29" s="275"/>
      <c r="D29" s="275"/>
      <c r="E29" s="276"/>
      <c r="N29" s="10"/>
      <c r="V29" s="8"/>
      <c r="W29" s="8"/>
      <c r="X29" s="11"/>
      <c r="Y29" s="11"/>
      <c r="AA29" s="10"/>
      <c r="AB29" s="11"/>
      <c r="AC29" s="11"/>
      <c r="AD29" s="11"/>
      <c r="AE29" s="11"/>
      <c r="AF29" s="11"/>
      <c r="AG29" s="11"/>
      <c r="AH29" s="11"/>
      <c r="AI29" s="11"/>
      <c r="AJ29" s="11"/>
      <c r="AK29" s="11"/>
      <c r="AL29" s="11"/>
    </row>
    <row r="30" spans="2:38">
      <c r="B30" s="274"/>
      <c r="C30" s="275"/>
      <c r="D30" s="275"/>
      <c r="E30" s="276"/>
      <c r="N30" s="10"/>
      <c r="V30" s="8"/>
      <c r="W30" s="8"/>
      <c r="X30" s="11"/>
      <c r="Y30" s="11"/>
      <c r="AA30" s="10"/>
      <c r="AB30" s="11"/>
      <c r="AC30" s="11"/>
      <c r="AD30" s="11"/>
      <c r="AE30" s="11"/>
      <c r="AF30" s="11"/>
      <c r="AG30" s="11"/>
      <c r="AH30" s="11"/>
      <c r="AI30" s="11"/>
      <c r="AJ30" s="11"/>
      <c r="AK30" s="11"/>
      <c r="AL30" s="11"/>
    </row>
    <row r="31" spans="2:38">
      <c r="B31" s="277"/>
      <c r="C31" s="278"/>
      <c r="D31" s="278"/>
      <c r="E31" s="279"/>
      <c r="N31" s="10"/>
      <c r="V31" s="8"/>
      <c r="W31" s="8"/>
      <c r="X31" s="11"/>
      <c r="Y31" s="11"/>
      <c r="AA31" s="10"/>
      <c r="AB31" s="11"/>
      <c r="AC31" s="11"/>
      <c r="AD31" s="11"/>
      <c r="AE31" s="11"/>
      <c r="AF31" s="11"/>
      <c r="AG31" s="11"/>
      <c r="AH31" s="11"/>
      <c r="AI31" s="11"/>
      <c r="AJ31" s="11"/>
      <c r="AK31" s="11"/>
      <c r="AL31" s="11"/>
    </row>
    <row r="32" spans="2:38">
      <c r="N32" s="10"/>
      <c r="V32" s="8"/>
      <c r="W32" s="8"/>
      <c r="X32" s="11"/>
      <c r="Y32" s="11"/>
      <c r="AA32" s="10"/>
      <c r="AB32" s="11"/>
      <c r="AC32" s="11"/>
      <c r="AD32" s="11"/>
      <c r="AE32" s="11"/>
      <c r="AF32" s="11"/>
      <c r="AG32" s="11"/>
      <c r="AH32" s="11"/>
      <c r="AI32" s="11"/>
      <c r="AJ32" s="11"/>
      <c r="AK32" s="11"/>
      <c r="AL32" s="11"/>
    </row>
    <row r="33" spans="2:70">
      <c r="N33" s="10"/>
      <c r="O33" s="8"/>
      <c r="P33" s="8"/>
      <c r="Q33" s="8"/>
      <c r="R33" s="8"/>
      <c r="S33" s="8"/>
      <c r="T33" s="8"/>
      <c r="U33" s="8"/>
      <c r="V33" s="8"/>
      <c r="W33" s="8"/>
      <c r="X33" s="11"/>
      <c r="Y33" s="11"/>
      <c r="AA33" s="10"/>
      <c r="AB33" s="11"/>
      <c r="AC33" s="11"/>
      <c r="AD33" s="11"/>
      <c r="AE33" s="11"/>
      <c r="AF33" s="11"/>
      <c r="AG33" s="11"/>
      <c r="AH33" s="11"/>
      <c r="AI33" s="11"/>
      <c r="AJ33" s="11"/>
      <c r="AK33" s="11"/>
      <c r="AL33" s="11"/>
    </row>
    <row r="34" spans="2:70">
      <c r="N34" s="10"/>
      <c r="O34" s="11"/>
      <c r="P34" s="11"/>
      <c r="Q34" s="11"/>
      <c r="R34" s="11"/>
      <c r="S34" s="11"/>
      <c r="T34" s="11"/>
      <c r="U34" s="11"/>
      <c r="V34" s="11"/>
      <c r="W34" s="11"/>
      <c r="X34" s="11"/>
      <c r="Y34" s="11"/>
      <c r="AA34" s="10"/>
      <c r="AB34" s="11"/>
      <c r="AC34" s="11"/>
      <c r="AD34" s="11"/>
      <c r="AE34" s="11"/>
      <c r="AF34" s="11"/>
      <c r="AG34" s="11"/>
      <c r="AH34" s="11"/>
      <c r="AI34" s="11"/>
      <c r="AJ34" s="11"/>
      <c r="AK34" s="11"/>
      <c r="AL34" s="11"/>
    </row>
    <row r="35" spans="2:70">
      <c r="N35" s="10"/>
      <c r="O35" s="11"/>
      <c r="P35" s="11"/>
      <c r="Q35" s="11"/>
      <c r="R35" s="11"/>
      <c r="S35" s="11"/>
      <c r="T35" s="11"/>
      <c r="U35" s="11"/>
      <c r="V35" s="11"/>
      <c r="W35" s="11"/>
      <c r="X35" s="11"/>
      <c r="Y35" s="11"/>
      <c r="AA35" s="10"/>
      <c r="AB35" s="11"/>
      <c r="AC35" s="11"/>
      <c r="AD35" s="11"/>
      <c r="AE35" s="11"/>
      <c r="AF35" s="11"/>
      <c r="AG35" s="11"/>
      <c r="AH35" s="11"/>
      <c r="AI35" s="11"/>
      <c r="AJ35" s="11"/>
      <c r="AK35" s="11"/>
      <c r="AL35" s="11"/>
    </row>
    <row r="36" spans="2:70" ht="27">
      <c r="B36" s="115" t="s">
        <v>10</v>
      </c>
      <c r="C36" s="12"/>
      <c r="N36" s="10"/>
      <c r="O36" s="11"/>
      <c r="P36" s="11"/>
      <c r="Q36" s="11"/>
      <c r="R36" s="11"/>
      <c r="S36" s="11"/>
      <c r="T36" s="11"/>
      <c r="U36" s="11"/>
      <c r="V36" s="11"/>
      <c r="W36" s="11"/>
      <c r="X36" s="11"/>
      <c r="Y36" s="13"/>
      <c r="Z36" s="13"/>
      <c r="AA36" s="13"/>
      <c r="AB36" s="13"/>
      <c r="AC36" s="13"/>
      <c r="AD36" s="13"/>
      <c r="AE36" s="13"/>
      <c r="AF36" s="13"/>
      <c r="AG36" s="13"/>
      <c r="AH36" s="13"/>
      <c r="AI36" s="13"/>
      <c r="AJ36" s="13"/>
      <c r="AK36" s="13"/>
      <c r="AL36" s="13"/>
      <c r="AM36" s="13"/>
      <c r="AN36" s="13"/>
      <c r="AO36" s="13"/>
      <c r="AP36" s="13"/>
      <c r="AQ36" s="13"/>
      <c r="AR36" s="13"/>
      <c r="AS36" s="13"/>
      <c r="AT36" s="13"/>
    </row>
    <row r="37" spans="2:70">
      <c r="B37" s="168" t="s">
        <v>11</v>
      </c>
      <c r="C37" s="168">
        <v>2008</v>
      </c>
      <c r="D37" s="168">
        <v>2009</v>
      </c>
      <c r="E37" s="168">
        <v>2010</v>
      </c>
      <c r="F37" s="168">
        <v>2011</v>
      </c>
      <c r="G37" s="168">
        <v>2012</v>
      </c>
      <c r="H37" s="168">
        <v>2013</v>
      </c>
      <c r="I37" s="168">
        <v>2014</v>
      </c>
      <c r="J37" s="168">
        <v>2015</v>
      </c>
      <c r="K37" s="168">
        <v>2016</v>
      </c>
      <c r="L37" s="168">
        <v>2017</v>
      </c>
      <c r="M37" s="168">
        <v>2018</v>
      </c>
      <c r="N37" s="168">
        <v>2019</v>
      </c>
      <c r="O37" s="168">
        <v>2020</v>
      </c>
      <c r="P37" s="168">
        <v>2021</v>
      </c>
      <c r="Q37" s="168">
        <v>2022</v>
      </c>
      <c r="R37" s="168">
        <v>2023</v>
      </c>
      <c r="S37" s="168">
        <v>2024</v>
      </c>
      <c r="T37" s="168">
        <v>2025</v>
      </c>
      <c r="U37" s="168">
        <v>2026</v>
      </c>
      <c r="V37" s="168">
        <v>2027</v>
      </c>
      <c r="W37" s="168">
        <v>2028</v>
      </c>
      <c r="X37" s="168">
        <v>2029</v>
      </c>
      <c r="Y37" s="168">
        <v>2030</v>
      </c>
      <c r="Z37" s="168">
        <v>2031</v>
      </c>
      <c r="AA37" s="168">
        <v>2032</v>
      </c>
      <c r="AB37" s="168">
        <v>2033</v>
      </c>
      <c r="AC37" s="168">
        <v>2034</v>
      </c>
      <c r="AD37" s="168">
        <v>2035</v>
      </c>
      <c r="AE37" s="168">
        <v>2036</v>
      </c>
      <c r="AF37" s="168">
        <v>2037</v>
      </c>
      <c r="AG37" s="170"/>
      <c r="AH37" s="170"/>
      <c r="AI37" s="170"/>
      <c r="AJ37" s="14"/>
      <c r="AK37" s="14"/>
      <c r="AL37" s="14"/>
      <c r="AM37" s="14"/>
    </row>
    <row r="38" spans="2:70">
      <c r="B38" s="168" t="s">
        <v>28</v>
      </c>
      <c r="C38" s="171">
        <v>656.46795807542605</v>
      </c>
      <c r="D38" s="171">
        <v>599.87655978989403</v>
      </c>
      <c r="E38" s="171">
        <v>613.51747190374499</v>
      </c>
      <c r="F38" s="171">
        <v>567.51313674797598</v>
      </c>
      <c r="G38" s="171">
        <v>583.78022952716594</v>
      </c>
      <c r="H38" s="171">
        <v>569.58024847395905</v>
      </c>
      <c r="I38" s="171">
        <v>528.872790437395</v>
      </c>
      <c r="J38" s="171">
        <v>511.457925881086</v>
      </c>
      <c r="K38" s="171">
        <v>486.41864303252902</v>
      </c>
      <c r="L38" s="171">
        <v>474.98889477477798</v>
      </c>
      <c r="M38" s="171">
        <v>466.77955568950898</v>
      </c>
      <c r="N38" s="171">
        <v>451.18892859828401</v>
      </c>
      <c r="O38" s="171">
        <v>408.73673113984597</v>
      </c>
      <c r="P38" s="171">
        <v>431.18635427798603</v>
      </c>
      <c r="Q38" s="171">
        <v>419.76958192889902</v>
      </c>
      <c r="R38" s="171">
        <v>397.32726915662403</v>
      </c>
      <c r="S38" s="171">
        <v>386.130948359934</v>
      </c>
      <c r="T38" s="171">
        <v>383.33621155304701</v>
      </c>
      <c r="U38" s="171">
        <v>382.39540898852698</v>
      </c>
      <c r="V38" s="171">
        <v>378.790167377405</v>
      </c>
      <c r="W38" s="171">
        <v>369.729720681998</v>
      </c>
      <c r="X38" s="171">
        <v>364.27000986008898</v>
      </c>
      <c r="Y38" s="171">
        <v>356.24196686293197</v>
      </c>
      <c r="Z38" s="171">
        <v>354.494683491584</v>
      </c>
      <c r="AA38" s="171">
        <v>350.63395924653003</v>
      </c>
      <c r="AB38" s="171">
        <v>347.98942521188098</v>
      </c>
      <c r="AC38" s="171">
        <v>345.61389590214202</v>
      </c>
      <c r="AD38" s="171">
        <v>341.153634191143</v>
      </c>
      <c r="AE38" s="171">
        <v>339.14955870672202</v>
      </c>
      <c r="AF38" s="171">
        <v>337.82272182342803</v>
      </c>
      <c r="AG38" s="171"/>
      <c r="AH38" s="171"/>
      <c r="AI38" s="171"/>
      <c r="AJ38" s="16"/>
      <c r="AK38" s="16"/>
      <c r="AL38" s="16"/>
      <c r="AM38" s="16"/>
      <c r="AN38" s="16"/>
      <c r="AO38" s="16"/>
      <c r="AP38" s="16"/>
      <c r="AQ38" s="16"/>
      <c r="AR38" s="16"/>
      <c r="AS38" s="16"/>
      <c r="AT38" s="16"/>
    </row>
    <row r="39" spans="2:70">
      <c r="B39" s="168" t="s">
        <v>29</v>
      </c>
      <c r="C39" s="171"/>
      <c r="D39" s="171"/>
      <c r="E39" s="171"/>
      <c r="F39" s="171"/>
      <c r="G39" s="171"/>
      <c r="H39" s="171"/>
      <c r="I39" s="171"/>
      <c r="J39" s="171"/>
      <c r="K39" s="171"/>
      <c r="L39" s="171"/>
      <c r="M39" s="171"/>
      <c r="N39" s="171"/>
      <c r="O39" s="171"/>
      <c r="P39" s="171">
        <v>452.87799801332801</v>
      </c>
      <c r="Q39" s="171">
        <v>441.37146866994601</v>
      </c>
      <c r="R39" s="171">
        <v>420.41212412377598</v>
      </c>
      <c r="S39" s="171">
        <v>409.366440107725</v>
      </c>
      <c r="T39" s="171">
        <v>407.62105726691101</v>
      </c>
      <c r="U39" s="171">
        <v>409.425787894709</v>
      </c>
      <c r="V39" s="171">
        <v>402.95234200148599</v>
      </c>
      <c r="W39" s="171">
        <v>397.29868323984499</v>
      </c>
      <c r="X39" s="171">
        <v>391.422934324854</v>
      </c>
      <c r="Y39" s="171">
        <v>384.417896146278</v>
      </c>
      <c r="Z39" s="171">
        <v>386.631868256193</v>
      </c>
      <c r="AA39" s="171">
        <v>381.49431781278201</v>
      </c>
      <c r="AB39" s="171">
        <v>377.51102614243001</v>
      </c>
      <c r="AC39" s="171">
        <v>377.72396408626503</v>
      </c>
      <c r="AD39" s="171">
        <v>372.65481560142598</v>
      </c>
      <c r="AE39" s="171">
        <v>375.30907255012397</v>
      </c>
      <c r="AF39" s="171">
        <v>372.28337543523702</v>
      </c>
      <c r="AG39" s="171"/>
      <c r="AH39" s="171"/>
      <c r="AI39" s="171"/>
      <c r="AJ39" s="16"/>
      <c r="AK39" s="16"/>
      <c r="AL39" s="16"/>
      <c r="AM39" s="16"/>
      <c r="AN39" s="16"/>
      <c r="AO39" s="16"/>
      <c r="AP39" s="16"/>
      <c r="AQ39" s="16"/>
      <c r="AR39" s="16"/>
      <c r="AS39" s="16"/>
      <c r="AT39" s="16"/>
    </row>
    <row r="40" spans="2:70">
      <c r="B40" s="168" t="s">
        <v>30</v>
      </c>
      <c r="C40" s="171"/>
      <c r="D40" s="171"/>
      <c r="E40" s="171"/>
      <c r="F40" s="171"/>
      <c r="G40" s="171"/>
      <c r="H40" s="171"/>
      <c r="I40" s="171"/>
      <c r="J40" s="171"/>
      <c r="K40" s="171"/>
      <c r="L40" s="171"/>
      <c r="M40" s="171"/>
      <c r="N40" s="171"/>
      <c r="O40" s="171"/>
      <c r="P40" s="171">
        <v>417.11476733288703</v>
      </c>
      <c r="Q40" s="171">
        <v>401.57192617211803</v>
      </c>
      <c r="R40" s="171">
        <v>379.65478876515101</v>
      </c>
      <c r="S40" s="171">
        <v>366.571938812805</v>
      </c>
      <c r="T40" s="171">
        <v>363.77122758351402</v>
      </c>
      <c r="U40" s="171">
        <v>363.58542610213101</v>
      </c>
      <c r="V40" s="171">
        <v>357.74453929363398</v>
      </c>
      <c r="W40" s="171">
        <v>350.53820476926097</v>
      </c>
      <c r="X40" s="171">
        <v>344.69874381425802</v>
      </c>
      <c r="Y40" s="171">
        <v>336.10932864689499</v>
      </c>
      <c r="Z40" s="171">
        <v>337.27512091439598</v>
      </c>
      <c r="AA40" s="171">
        <v>331.42728853361302</v>
      </c>
      <c r="AB40" s="171">
        <v>326.92738500476202</v>
      </c>
      <c r="AC40" s="171">
        <v>326.07334256406</v>
      </c>
      <c r="AD40" s="171">
        <v>320.55398582186501</v>
      </c>
      <c r="AE40" s="171">
        <v>319.35628802615702</v>
      </c>
      <c r="AF40" s="171">
        <v>317.32359315077503</v>
      </c>
      <c r="AG40" s="171"/>
      <c r="AH40" s="171"/>
      <c r="AI40" s="171"/>
      <c r="AJ40" s="16"/>
      <c r="AK40" s="16"/>
      <c r="AL40" s="16"/>
      <c r="AM40" s="16"/>
      <c r="AN40" s="16"/>
      <c r="AO40" s="16"/>
      <c r="AP40" s="16"/>
      <c r="AQ40" s="16"/>
      <c r="AR40" s="16"/>
      <c r="AS40" s="16"/>
      <c r="AT40" s="16"/>
    </row>
    <row r="41" spans="2:70">
      <c r="B41" s="168" t="s">
        <v>31</v>
      </c>
      <c r="C41" s="171"/>
      <c r="D41" s="171"/>
      <c r="E41" s="171"/>
      <c r="F41" s="171"/>
      <c r="G41" s="171"/>
      <c r="H41" s="171"/>
      <c r="I41" s="171"/>
      <c r="J41" s="171"/>
      <c r="K41" s="171"/>
      <c r="L41" s="171"/>
      <c r="M41" s="171"/>
      <c r="N41" s="171"/>
      <c r="O41" s="171">
        <v>405.70600637792103</v>
      </c>
      <c r="P41" s="171">
        <v>440.96072278224563</v>
      </c>
      <c r="Q41" s="171">
        <v>418.6015542005801</v>
      </c>
      <c r="R41" s="171">
        <v>390.71693079063317</v>
      </c>
      <c r="S41" s="171">
        <v>383.2111828378433</v>
      </c>
      <c r="T41" s="171">
        <v>382.40874099591554</v>
      </c>
      <c r="U41" s="171">
        <v>381.81316825848887</v>
      </c>
      <c r="V41" s="171">
        <v>378.77506210472905</v>
      </c>
      <c r="W41" s="171">
        <v>369.57678023789566</v>
      </c>
      <c r="X41" s="171">
        <v>364.62565793333602</v>
      </c>
      <c r="Y41" s="171">
        <v>356.5706969101596</v>
      </c>
      <c r="Z41" s="171">
        <v>355.91487650466081</v>
      </c>
      <c r="AA41" s="171">
        <v>352.613525247545</v>
      </c>
      <c r="AB41" s="171">
        <v>350.37109278425771</v>
      </c>
      <c r="AC41" s="171">
        <v>348.46924871782699</v>
      </c>
      <c r="AD41" s="171">
        <v>345.05010272676049</v>
      </c>
      <c r="AE41" s="171">
        <v>343.89025683651823</v>
      </c>
      <c r="AF41" s="171">
        <v>342.9544584319483</v>
      </c>
      <c r="AG41" s="171"/>
      <c r="AH41" s="171"/>
      <c r="AI41" s="171"/>
      <c r="AJ41" s="17"/>
      <c r="AK41" s="17"/>
      <c r="AL41" s="17"/>
      <c r="AM41" s="17"/>
      <c r="AN41" s="17"/>
      <c r="AO41" s="17"/>
      <c r="AP41" s="17"/>
      <c r="AQ41" s="17"/>
      <c r="AR41" s="17"/>
      <c r="AS41" s="17"/>
      <c r="AT41" s="17"/>
    </row>
    <row r="42" spans="2:70">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row>
    <row r="43" spans="2:70" s="15" customFormat="1"/>
    <row r="44" spans="2:70">
      <c r="N44" s="2"/>
      <c r="O44" s="15"/>
      <c r="P44" s="15"/>
      <c r="Q44" s="15"/>
      <c r="R44" s="15"/>
      <c r="S44" s="15"/>
      <c r="T44" s="15"/>
      <c r="U44" s="15"/>
      <c r="V44" s="15"/>
      <c r="W44" s="15"/>
      <c r="X44" s="15"/>
      <c r="Y44" s="15"/>
      <c r="Z44" s="15"/>
      <c r="AA44" s="15"/>
      <c r="AB44" s="15"/>
      <c r="AC44" s="15"/>
      <c r="AD44" s="15"/>
      <c r="AE44" s="15"/>
      <c r="AF44" s="15"/>
      <c r="AN44" s="2"/>
    </row>
    <row r="45" spans="2:70">
      <c r="I45" s="18"/>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row>
    <row r="46" spans="2:70">
      <c r="I46" s="18"/>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2:70" ht="13.5" customHeight="1">
      <c r="I47" s="18"/>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row>
    <row r="48" spans="2:70" ht="13.5" customHeight="1">
      <c r="I48" s="18"/>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row>
    <row r="49" spans="10:70">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row>
    <row r="50" spans="10:70">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row>
    <row r="51" spans="10:70">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row>
    <row r="52" spans="10:70">
      <c r="O52" s="3"/>
      <c r="P52" s="3"/>
      <c r="BH52" s="4"/>
    </row>
    <row r="53" spans="10:70">
      <c r="O53" s="3"/>
      <c r="P53" s="3"/>
    </row>
    <row r="54" spans="10:70">
      <c r="O54" s="3"/>
      <c r="P54" s="3"/>
    </row>
    <row r="55" spans="10:70">
      <c r="O55" s="3"/>
      <c r="P55" s="3"/>
    </row>
    <row r="56" spans="10:70">
      <c r="O56" s="3"/>
      <c r="P56" s="3"/>
    </row>
    <row r="57" spans="10:70">
      <c r="O57" s="3"/>
      <c r="P57" s="3"/>
    </row>
    <row r="58" spans="10:70">
      <c r="O58" s="3"/>
      <c r="P58" s="3"/>
    </row>
    <row r="59" spans="10:70">
      <c r="O59" s="3"/>
      <c r="P59" s="3"/>
    </row>
    <row r="60" spans="10:70">
      <c r="O60" s="3"/>
      <c r="P60" s="3"/>
    </row>
    <row r="61" spans="10:70">
      <c r="O61" s="3"/>
      <c r="P61" s="3"/>
    </row>
    <row r="62" spans="10:70">
      <c r="O62" s="3"/>
      <c r="P62" s="3"/>
    </row>
    <row r="63" spans="10:70">
      <c r="O63" s="3"/>
      <c r="P63" s="3"/>
    </row>
    <row r="64" spans="10:70">
      <c r="O64" s="3"/>
      <c r="P64" s="3"/>
    </row>
    <row r="65" spans="15:16">
      <c r="O65" s="3"/>
      <c r="P65" s="3"/>
    </row>
    <row r="66" spans="15:16">
      <c r="O66" s="3"/>
      <c r="P66" s="3"/>
    </row>
    <row r="67" spans="15:16">
      <c r="O67" s="3"/>
      <c r="P67" s="3"/>
    </row>
    <row r="68" spans="15:16">
      <c r="O68" s="3"/>
      <c r="P68" s="3"/>
    </row>
    <row r="69" spans="15:16">
      <c r="O69" s="3"/>
      <c r="P69" s="3"/>
    </row>
    <row r="70" spans="15:16">
      <c r="O70" s="3"/>
      <c r="P70" s="3"/>
    </row>
    <row r="71" spans="15:16">
      <c r="O71" s="3"/>
      <c r="P71" s="3"/>
    </row>
    <row r="72" spans="15:16">
      <c r="O72" s="3"/>
      <c r="P72" s="3"/>
    </row>
    <row r="73" spans="15:16">
      <c r="O73" s="3"/>
      <c r="P73" s="3"/>
    </row>
    <row r="74" spans="15:16">
      <c r="O74" s="3"/>
      <c r="P74" s="3"/>
    </row>
    <row r="75" spans="15:16">
      <c r="O75" s="3"/>
      <c r="P75" s="3"/>
    </row>
    <row r="76" spans="15:16">
      <c r="O76" s="3"/>
      <c r="P76" s="3"/>
    </row>
    <row r="77" spans="15:16">
      <c r="O77" s="3"/>
      <c r="P77" s="3"/>
    </row>
    <row r="78" spans="15:16">
      <c r="O78" s="3"/>
      <c r="P78" s="3"/>
    </row>
    <row r="79" spans="15:16">
      <c r="O79" s="3"/>
      <c r="P79" s="3"/>
    </row>
    <row r="80" spans="15:16">
      <c r="O80" s="3"/>
      <c r="P80" s="3"/>
    </row>
    <row r="81" spans="15:16">
      <c r="O81" s="3"/>
      <c r="P81" s="3"/>
    </row>
    <row r="82" spans="15:16">
      <c r="O82" s="3"/>
      <c r="P82" s="3"/>
    </row>
    <row r="83" spans="15:16">
      <c r="O83" s="3"/>
      <c r="P83" s="3"/>
    </row>
    <row r="84" spans="15:16">
      <c r="O84" s="3"/>
      <c r="P84" s="3"/>
    </row>
    <row r="85" spans="15:16">
      <c r="O85" s="3"/>
      <c r="P85" s="3"/>
    </row>
    <row r="86" spans="15:16">
      <c r="O86" s="3"/>
      <c r="P86" s="3"/>
    </row>
    <row r="87" spans="15:16">
      <c r="O87" s="3"/>
      <c r="P87" s="3"/>
    </row>
    <row r="88" spans="15:16">
      <c r="O88" s="3"/>
      <c r="P88" s="3"/>
    </row>
    <row r="89" spans="15:16">
      <c r="O89" s="3"/>
      <c r="P89" s="3"/>
    </row>
    <row r="90" spans="15:16">
      <c r="O90" s="3"/>
      <c r="P90" s="3"/>
    </row>
  </sheetData>
  <mergeCells count="1">
    <mergeCell ref="B25:E31"/>
  </mergeCells>
  <pageMargins left="0" right="0" top="0" bottom="0" header="0" footer="0"/>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3F48-58BE-483C-BDC2-E72D55D70715}">
  <sheetPr>
    <tabColor theme="8" tint="0.59999389629810485"/>
  </sheetPr>
  <dimension ref="A1:BR89"/>
  <sheetViews>
    <sheetView zoomScale="43" zoomScaleNormal="55" workbookViewId="0">
      <selection activeCell="H14" sqref="H14"/>
    </sheetView>
  </sheetViews>
  <sheetFormatPr defaultColWidth="8" defaultRowHeight="16.8"/>
  <cols>
    <col min="1" max="1" width="5.09765625" style="2" customWidth="1"/>
    <col min="2" max="2" width="18.59765625" style="2" customWidth="1"/>
    <col min="3" max="9" width="8" style="2"/>
    <col min="10" max="10" width="10.59765625" style="2" bestFit="1" customWidth="1"/>
    <col min="11" max="13" width="10.09765625" style="2" bestFit="1" customWidth="1"/>
    <col min="14" max="14" width="10.09765625" style="3" bestFit="1" customWidth="1"/>
    <col min="15" max="15" width="15.59765625" style="2" customWidth="1"/>
    <col min="16" max="16" width="10.09765625" style="2" bestFit="1" customWidth="1"/>
    <col min="17" max="17" width="14.09765625" style="2" customWidth="1"/>
    <col min="18" max="19" width="10.09765625" style="2" bestFit="1" customWidth="1"/>
    <col min="20" max="20" width="10.5" style="2" bestFit="1" customWidth="1"/>
    <col min="21" max="21" width="10.09765625" style="2" bestFit="1" customWidth="1"/>
    <col min="22" max="26" width="10.5" style="2" bestFit="1" customWidth="1"/>
    <col min="27" max="27" width="10.5" style="3" bestFit="1" customWidth="1"/>
    <col min="28" max="29" width="10.5" style="2" bestFit="1" customWidth="1"/>
    <col min="30" max="39" width="10.09765625" style="2" bestFit="1" customWidth="1"/>
    <col min="40" max="40" width="10.5" style="3" bestFit="1" customWidth="1"/>
    <col min="41" max="41" width="10.09765625" style="2" bestFit="1" customWidth="1"/>
    <col min="42" max="42" width="11.09765625" style="2" bestFit="1" customWidth="1"/>
    <col min="43" max="43" width="10.59765625" style="2" bestFit="1" customWidth="1"/>
    <col min="44" max="44" width="11.09765625" style="2" bestFit="1" customWidth="1"/>
    <col min="45" max="46" width="10.59765625" style="2" bestFit="1" customWidth="1"/>
    <col min="47" max="48" width="8" style="2"/>
    <col min="49" max="49" width="10.59765625" style="2" bestFit="1" customWidth="1"/>
    <col min="50" max="59" width="8" style="2"/>
    <col min="60" max="60" width="8.59765625" style="2" bestFit="1" customWidth="1"/>
    <col min="61" max="16384" width="8" style="2"/>
  </cols>
  <sheetData>
    <row r="1" spans="1:25" s="104" customFormat="1" ht="27">
      <c r="A1" s="108"/>
    </row>
    <row r="2" spans="1:25" s="105" customFormat="1" ht="27.6" thickBot="1">
      <c r="A2" s="104" t="s">
        <v>22</v>
      </c>
    </row>
    <row r="3" spans="1:25" s="107" customFormat="1" ht="30.6" customHeight="1" thickBot="1">
      <c r="A3" s="106" t="s">
        <v>1192</v>
      </c>
    </row>
    <row r="5" spans="1:25" ht="18.600000000000001" customHeight="1">
      <c r="O5" s="3"/>
      <c r="P5" s="3"/>
      <c r="Q5" s="3"/>
      <c r="R5" s="3"/>
      <c r="S5" s="3"/>
      <c r="T5" s="3"/>
      <c r="U5" s="3"/>
      <c r="V5" s="3"/>
      <c r="W5" s="3"/>
      <c r="X5" s="3"/>
      <c r="Y5" s="3"/>
    </row>
    <row r="6" spans="1:25" s="5" customFormat="1" ht="29.85" customHeight="1">
      <c r="B6" s="111" t="s">
        <v>1</v>
      </c>
      <c r="C6" s="7" t="s">
        <v>1214</v>
      </c>
      <c r="D6" s="2"/>
    </row>
    <row r="7" spans="1:25" s="5" customFormat="1" ht="21.9" customHeight="1">
      <c r="B7" s="111" t="s">
        <v>2</v>
      </c>
      <c r="C7" s="7">
        <v>3</v>
      </c>
      <c r="D7" s="2"/>
      <c r="K7" s="56"/>
    </row>
    <row r="8" spans="1:25" s="5" customFormat="1" ht="30" customHeight="1">
      <c r="B8" s="111" t="s">
        <v>3</v>
      </c>
      <c r="C8" s="7" t="str">
        <f>A3</f>
        <v>Figure 1.3: Levelised Cost of Energy, historical forecasts from DESNZ against outturn</v>
      </c>
      <c r="D8" s="2"/>
    </row>
    <row r="9" spans="1:25" ht="15" customHeight="1">
      <c r="B9" s="110" t="s">
        <v>1074</v>
      </c>
      <c r="C9" s="2" t="s">
        <v>1079</v>
      </c>
    </row>
    <row r="10" spans="1:25" ht="15" customHeight="1">
      <c r="B10" s="6"/>
      <c r="C10" s="2" t="s">
        <v>1078</v>
      </c>
      <c r="D10" s="5"/>
    </row>
    <row r="11" spans="1:25" ht="15" customHeight="1">
      <c r="C11" s="2" t="s">
        <v>32</v>
      </c>
      <c r="D11" s="5"/>
    </row>
    <row r="12" spans="1:25" ht="15" customHeight="1">
      <c r="B12" s="111"/>
      <c r="C12" s="2" t="s">
        <v>1080</v>
      </c>
      <c r="D12" s="5"/>
    </row>
    <row r="13" spans="1:25" ht="15" customHeight="1"/>
    <row r="19" spans="2:38">
      <c r="B19" s="3" t="s">
        <v>4</v>
      </c>
    </row>
    <row r="20" spans="2:38">
      <c r="B20" s="3" t="s">
        <v>5</v>
      </c>
      <c r="C20" s="2" t="s">
        <v>33</v>
      </c>
    </row>
    <row r="21" spans="2:38">
      <c r="B21" s="3" t="s">
        <v>6</v>
      </c>
    </row>
    <row r="22" spans="2:38">
      <c r="B22" s="3" t="s">
        <v>7</v>
      </c>
      <c r="C22" s="2" t="s">
        <v>956</v>
      </c>
    </row>
    <row r="23" spans="2:38">
      <c r="B23" s="3" t="s">
        <v>8</v>
      </c>
    </row>
    <row r="24" spans="2:38">
      <c r="C24" s="3"/>
    </row>
    <row r="25" spans="2:38">
      <c r="V25" s="8"/>
      <c r="W25" s="8"/>
    </row>
    <row r="26" spans="2:38" ht="19.2">
      <c r="B26" s="3" t="s">
        <v>9</v>
      </c>
      <c r="N26" s="9"/>
      <c r="V26" s="8"/>
      <c r="W26" s="8"/>
      <c r="AA26" s="9"/>
    </row>
    <row r="27" spans="2:38" s="3" customFormat="1">
      <c r="B27" s="254" t="s">
        <v>34</v>
      </c>
      <c r="C27" s="255"/>
      <c r="D27" s="255"/>
      <c r="E27" s="255"/>
      <c r="F27" s="2"/>
      <c r="G27" s="2"/>
      <c r="H27" s="2"/>
      <c r="V27" s="8"/>
      <c r="W27" s="8"/>
      <c r="AA27" s="2"/>
    </row>
    <row r="28" spans="2:38">
      <c r="B28" s="255"/>
      <c r="C28" s="255"/>
      <c r="D28" s="255"/>
      <c r="E28" s="255"/>
      <c r="N28" s="10"/>
      <c r="V28" s="8"/>
      <c r="W28" s="8"/>
      <c r="X28" s="11"/>
      <c r="Y28" s="11"/>
      <c r="AA28" s="10"/>
      <c r="AB28" s="11"/>
      <c r="AC28" s="11"/>
      <c r="AD28" s="11"/>
      <c r="AE28" s="11"/>
      <c r="AF28" s="11"/>
      <c r="AG28" s="11"/>
      <c r="AH28" s="11"/>
      <c r="AI28" s="11"/>
      <c r="AJ28" s="11"/>
      <c r="AK28" s="11"/>
      <c r="AL28" s="11"/>
    </row>
    <row r="29" spans="2:38">
      <c r="B29" s="255"/>
      <c r="C29" s="255"/>
      <c r="D29" s="255"/>
      <c r="E29" s="255"/>
      <c r="N29" s="10"/>
      <c r="V29" s="8"/>
      <c r="W29" s="8"/>
      <c r="X29" s="11"/>
      <c r="Y29" s="11"/>
      <c r="AA29" s="10"/>
      <c r="AB29" s="11"/>
      <c r="AC29" s="11"/>
      <c r="AD29" s="11"/>
      <c r="AE29" s="11"/>
      <c r="AF29" s="11"/>
      <c r="AG29" s="11"/>
      <c r="AH29" s="11"/>
      <c r="AI29" s="11"/>
      <c r="AJ29" s="11"/>
      <c r="AK29" s="11"/>
      <c r="AL29" s="11"/>
    </row>
    <row r="30" spans="2:38">
      <c r="B30" s="255"/>
      <c r="C30" s="255"/>
      <c r="D30" s="255"/>
      <c r="E30" s="255"/>
      <c r="N30" s="10"/>
      <c r="V30" s="8"/>
      <c r="W30" s="8"/>
      <c r="X30" s="11"/>
      <c r="Y30" s="11"/>
      <c r="AA30" s="10"/>
      <c r="AB30" s="11"/>
      <c r="AC30" s="11"/>
      <c r="AD30" s="11"/>
      <c r="AE30" s="11"/>
      <c r="AF30" s="11"/>
      <c r="AG30" s="11"/>
      <c r="AH30" s="11"/>
      <c r="AI30" s="11"/>
      <c r="AJ30" s="11"/>
      <c r="AK30" s="11"/>
      <c r="AL30" s="11"/>
    </row>
    <row r="31" spans="2:38">
      <c r="B31" s="255"/>
      <c r="C31" s="255"/>
      <c r="D31" s="255"/>
      <c r="E31" s="255"/>
      <c r="N31" s="10"/>
      <c r="V31" s="8"/>
      <c r="W31" s="8"/>
      <c r="X31" s="11"/>
      <c r="Y31" s="11"/>
      <c r="AA31" s="10"/>
      <c r="AB31" s="11"/>
      <c r="AC31" s="11"/>
      <c r="AD31" s="11"/>
      <c r="AE31" s="11"/>
      <c r="AF31" s="11"/>
      <c r="AG31" s="11"/>
      <c r="AH31" s="11"/>
      <c r="AI31" s="11"/>
      <c r="AJ31" s="11"/>
      <c r="AK31" s="11"/>
      <c r="AL31" s="11"/>
    </row>
    <row r="32" spans="2:38">
      <c r="B32" s="255"/>
      <c r="C32" s="255"/>
      <c r="D32" s="255"/>
      <c r="E32" s="255"/>
      <c r="N32" s="10"/>
      <c r="V32" s="8"/>
      <c r="W32" s="8"/>
      <c r="X32" s="11"/>
      <c r="Y32" s="11"/>
      <c r="AA32" s="10"/>
      <c r="AB32" s="11"/>
      <c r="AC32" s="11"/>
      <c r="AD32" s="11"/>
      <c r="AE32" s="11"/>
      <c r="AF32" s="11"/>
      <c r="AG32" s="11"/>
      <c r="AH32" s="11"/>
      <c r="AI32" s="11"/>
      <c r="AJ32" s="11"/>
      <c r="AK32" s="11"/>
      <c r="AL32" s="11"/>
    </row>
    <row r="33" spans="2:70">
      <c r="B33" s="255"/>
      <c r="C33" s="255"/>
      <c r="D33" s="255"/>
      <c r="E33" s="255"/>
      <c r="N33" s="10"/>
      <c r="V33" s="8"/>
      <c r="W33" s="8"/>
      <c r="X33" s="11"/>
      <c r="Y33" s="11"/>
      <c r="AA33" s="10"/>
      <c r="AB33" s="11"/>
      <c r="AC33" s="11"/>
      <c r="AD33" s="11"/>
      <c r="AE33" s="11"/>
      <c r="AF33" s="11"/>
      <c r="AG33" s="11"/>
      <c r="AH33" s="11"/>
      <c r="AI33" s="11"/>
      <c r="AJ33" s="11"/>
      <c r="AK33" s="11"/>
      <c r="AL33" s="11"/>
    </row>
    <row r="34" spans="2:70">
      <c r="N34" s="10"/>
      <c r="V34" s="8"/>
      <c r="W34" s="8"/>
      <c r="X34" s="11"/>
      <c r="Y34" s="11"/>
      <c r="AA34" s="10"/>
      <c r="AB34" s="11"/>
      <c r="AC34" s="11"/>
      <c r="AD34" s="11"/>
      <c r="AE34" s="11"/>
      <c r="AF34" s="11"/>
      <c r="AG34" s="11"/>
      <c r="AH34" s="11"/>
      <c r="AI34" s="11"/>
      <c r="AJ34" s="11"/>
      <c r="AK34" s="11"/>
      <c r="AL34" s="11"/>
    </row>
    <row r="35" spans="2:70" ht="27">
      <c r="B35" s="115" t="s">
        <v>10</v>
      </c>
      <c r="C35" s="12"/>
      <c r="N35" s="10"/>
      <c r="O35" s="11"/>
      <c r="P35" s="11"/>
      <c r="Q35" s="11"/>
      <c r="R35" s="11"/>
      <c r="S35" s="11"/>
      <c r="T35" s="11"/>
      <c r="U35" s="11"/>
      <c r="V35" s="11"/>
      <c r="W35" s="11"/>
      <c r="X35" s="11"/>
      <c r="Y35" s="13"/>
      <c r="Z35" s="13"/>
      <c r="AA35" s="13"/>
      <c r="AB35" s="13"/>
      <c r="AC35" s="13"/>
      <c r="AD35" s="13"/>
      <c r="AE35" s="13"/>
      <c r="AF35" s="13"/>
      <c r="AG35" s="13"/>
      <c r="AH35" s="13"/>
      <c r="AI35" s="13"/>
      <c r="AJ35" s="13"/>
      <c r="AK35" s="13"/>
      <c r="AL35" s="13"/>
      <c r="AM35" s="13"/>
      <c r="AN35" s="13"/>
      <c r="AO35" s="13"/>
      <c r="AP35" s="13"/>
      <c r="AQ35" s="13"/>
      <c r="AR35" s="13"/>
      <c r="AS35" s="13"/>
      <c r="AT35" s="13"/>
    </row>
    <row r="36" spans="2:70">
      <c r="B36" s="2" t="s">
        <v>1081</v>
      </c>
      <c r="N36" s="10"/>
      <c r="O36" s="11"/>
      <c r="P36" s="11"/>
      <c r="Q36" s="11"/>
      <c r="R36" s="11"/>
      <c r="S36" s="11"/>
      <c r="T36" s="11"/>
      <c r="U36" s="11"/>
      <c r="V36" s="11"/>
      <c r="W36" s="11"/>
      <c r="X36" s="11"/>
      <c r="Y36" s="13"/>
      <c r="Z36" s="13"/>
      <c r="AA36" s="13"/>
      <c r="AB36" s="13"/>
      <c r="AC36" s="13"/>
      <c r="AD36" s="13"/>
      <c r="AE36" s="13"/>
      <c r="AF36" s="13"/>
      <c r="AG36" s="13"/>
      <c r="AH36" s="13"/>
      <c r="AI36" s="13"/>
      <c r="AJ36" s="13"/>
      <c r="AK36" s="13"/>
      <c r="AL36" s="13"/>
      <c r="AM36" s="13"/>
      <c r="AN36" s="13"/>
      <c r="AO36" s="13"/>
      <c r="AP36" s="13"/>
      <c r="AQ36" s="13"/>
      <c r="AR36" s="13"/>
      <c r="AS36" s="13"/>
      <c r="AT36" s="13"/>
    </row>
    <row r="37" spans="2:70">
      <c r="B37" s="199" t="s">
        <v>11</v>
      </c>
      <c r="C37" s="200">
        <v>2014</v>
      </c>
      <c r="D37" s="200">
        <v>2015</v>
      </c>
      <c r="E37" s="200">
        <v>2016</v>
      </c>
      <c r="F37" s="200">
        <v>2017</v>
      </c>
      <c r="G37" s="200">
        <v>2018</v>
      </c>
      <c r="H37" s="200">
        <v>2019</v>
      </c>
      <c r="I37" s="200">
        <v>2020</v>
      </c>
      <c r="J37" s="200">
        <v>2021</v>
      </c>
      <c r="K37" s="200">
        <v>2022</v>
      </c>
      <c r="L37" s="200">
        <v>2023</v>
      </c>
      <c r="M37" s="200">
        <v>2024</v>
      </c>
      <c r="N37" s="200">
        <v>2025</v>
      </c>
      <c r="O37" s="200">
        <v>2026</v>
      </c>
      <c r="P37" s="200">
        <v>2027</v>
      </c>
      <c r="Q37" s="200">
        <v>2028</v>
      </c>
      <c r="R37" s="200">
        <v>2029</v>
      </c>
      <c r="S37" s="200">
        <v>2030</v>
      </c>
      <c r="T37" s="200">
        <v>2031</v>
      </c>
      <c r="U37" s="200">
        <v>2032</v>
      </c>
      <c r="V37" s="200">
        <v>2033</v>
      </c>
      <c r="W37" s="200">
        <v>2034</v>
      </c>
      <c r="X37" s="200">
        <v>2035</v>
      </c>
      <c r="Y37" s="200">
        <v>2036</v>
      </c>
      <c r="Z37" s="200">
        <v>2037</v>
      </c>
      <c r="AA37" s="200">
        <v>2038</v>
      </c>
      <c r="AB37" s="200">
        <v>2039</v>
      </c>
      <c r="AC37" s="201">
        <v>2040</v>
      </c>
      <c r="AD37" s="14"/>
      <c r="AE37" s="14"/>
      <c r="AF37" s="14"/>
      <c r="AG37" s="14"/>
      <c r="AH37" s="3"/>
      <c r="AN37" s="2"/>
    </row>
    <row r="38" spans="2:70">
      <c r="B38" s="202" t="s">
        <v>35</v>
      </c>
      <c r="C38" s="195">
        <v>153.94149970389952</v>
      </c>
      <c r="D38" s="195"/>
      <c r="E38" s="195">
        <v>136.27608170509137</v>
      </c>
      <c r="F38" s="195"/>
      <c r="G38" s="195"/>
      <c r="H38" s="195"/>
      <c r="I38" s="195">
        <v>118.61066370628325</v>
      </c>
      <c r="J38" s="195"/>
      <c r="K38" s="195"/>
      <c r="L38" s="195"/>
      <c r="M38" s="195"/>
      <c r="N38" s="195">
        <v>100.94524570747511</v>
      </c>
      <c r="O38" s="195"/>
      <c r="P38" s="195"/>
      <c r="Q38" s="195"/>
      <c r="R38" s="195"/>
      <c r="S38" s="195">
        <v>88.327089994040705</v>
      </c>
      <c r="T38" s="195"/>
      <c r="U38" s="195"/>
      <c r="V38" s="195"/>
      <c r="W38" s="195"/>
      <c r="X38" s="195"/>
      <c r="Y38" s="195"/>
      <c r="Z38" s="195"/>
      <c r="AA38" s="195"/>
      <c r="AB38" s="195"/>
      <c r="AC38" s="203"/>
      <c r="AD38" s="16"/>
      <c r="AE38" s="16"/>
      <c r="AF38" s="16"/>
      <c r="AG38" s="16"/>
      <c r="AH38" s="16"/>
      <c r="AI38" s="16"/>
      <c r="AJ38" s="16"/>
      <c r="AK38" s="16"/>
      <c r="AL38" s="16"/>
      <c r="AM38" s="16"/>
      <c r="AN38" s="16"/>
    </row>
    <row r="39" spans="2:70">
      <c r="B39" s="202" t="s">
        <v>36</v>
      </c>
      <c r="C39" s="195"/>
      <c r="D39" s="195"/>
      <c r="E39" s="195">
        <v>97.489808642896577</v>
      </c>
      <c r="F39" s="195"/>
      <c r="G39" s="195">
        <v>86.5222051705707</v>
      </c>
      <c r="H39" s="195"/>
      <c r="I39" s="195">
        <v>81.64771473842589</v>
      </c>
      <c r="J39" s="195"/>
      <c r="K39" s="195"/>
      <c r="L39" s="195"/>
      <c r="M39" s="195"/>
      <c r="N39" s="195">
        <v>76.773224306281051</v>
      </c>
      <c r="O39" s="195"/>
      <c r="P39" s="195"/>
      <c r="Q39" s="195"/>
      <c r="R39" s="195"/>
      <c r="S39" s="195">
        <v>73.117356482172426</v>
      </c>
      <c r="T39" s="195"/>
      <c r="U39" s="195"/>
      <c r="V39" s="195"/>
      <c r="W39" s="195"/>
      <c r="X39" s="195"/>
      <c r="Y39" s="195"/>
      <c r="Z39" s="195"/>
      <c r="AA39" s="195"/>
      <c r="AB39" s="195"/>
      <c r="AC39" s="203"/>
      <c r="AD39" s="16"/>
      <c r="AE39" s="16"/>
      <c r="AF39" s="16"/>
      <c r="AG39" s="16"/>
      <c r="AH39" s="16"/>
      <c r="AI39" s="16"/>
      <c r="AJ39" s="16"/>
      <c r="AK39" s="16"/>
      <c r="AL39" s="16"/>
      <c r="AM39" s="16"/>
      <c r="AN39" s="16"/>
    </row>
    <row r="40" spans="2:70">
      <c r="B40" s="202" t="s">
        <v>37</v>
      </c>
      <c r="C40" s="195"/>
      <c r="D40" s="195"/>
      <c r="E40" s="195"/>
      <c r="F40" s="195"/>
      <c r="G40" s="195"/>
      <c r="H40" s="195"/>
      <c r="I40" s="195"/>
      <c r="J40" s="195"/>
      <c r="K40" s="195"/>
      <c r="L40" s="195"/>
      <c r="M40" s="195"/>
      <c r="N40" s="195">
        <v>50.028994076112291</v>
      </c>
      <c r="O40" s="195"/>
      <c r="P40" s="195"/>
      <c r="Q40" s="195"/>
      <c r="R40" s="195"/>
      <c r="S40" s="195">
        <v>44.343881112917714</v>
      </c>
      <c r="T40" s="195"/>
      <c r="U40" s="195"/>
      <c r="V40" s="195"/>
      <c r="W40" s="195"/>
      <c r="X40" s="195">
        <v>40.932813335000965</v>
      </c>
      <c r="Y40" s="195"/>
      <c r="Z40" s="195"/>
      <c r="AA40" s="195"/>
      <c r="AB40" s="195"/>
      <c r="AC40" s="203">
        <v>37.521745557084216</v>
      </c>
      <c r="AD40" s="16"/>
      <c r="AE40" s="16"/>
      <c r="AF40" s="16"/>
      <c r="AG40" s="16"/>
      <c r="AH40" s="16"/>
      <c r="AI40" s="16"/>
      <c r="AJ40" s="16"/>
      <c r="AK40" s="16"/>
      <c r="AL40" s="16"/>
      <c r="AM40" s="16"/>
      <c r="AN40" s="16"/>
    </row>
    <row r="41" spans="2:70">
      <c r="B41" s="204" t="s">
        <v>38</v>
      </c>
      <c r="C41" s="205">
        <v>217.07945174680273</v>
      </c>
      <c r="D41" s="205">
        <v>134.18952663436968</v>
      </c>
      <c r="E41" s="205">
        <v>103.27937064510969</v>
      </c>
      <c r="F41" s="205">
        <v>84.562118663056069</v>
      </c>
      <c r="G41" s="205">
        <v>73.759845912678912</v>
      </c>
      <c r="H41" s="205">
        <v>64.242806899575001</v>
      </c>
      <c r="I41" s="205">
        <v>57.164332138101244</v>
      </c>
      <c r="J41" s="205">
        <v>57.302195837166792</v>
      </c>
      <c r="K41" s="205">
        <v>52.084154865558382</v>
      </c>
      <c r="L41" s="205"/>
      <c r="M41" s="205"/>
      <c r="N41" s="205"/>
      <c r="O41" s="205"/>
      <c r="P41" s="205"/>
      <c r="Q41" s="205"/>
      <c r="R41" s="205"/>
      <c r="S41" s="205"/>
      <c r="T41" s="205"/>
      <c r="U41" s="205"/>
      <c r="V41" s="205"/>
      <c r="W41" s="205"/>
      <c r="X41" s="205"/>
      <c r="Y41" s="205"/>
      <c r="Z41" s="205"/>
      <c r="AA41" s="205"/>
      <c r="AB41" s="205"/>
      <c r="AC41" s="206"/>
      <c r="AD41" s="17"/>
      <c r="AE41" s="17"/>
      <c r="AF41" s="17"/>
      <c r="AG41" s="17"/>
      <c r="AH41" s="17"/>
      <c r="AI41" s="17"/>
      <c r="AJ41" s="17"/>
      <c r="AK41" s="17"/>
      <c r="AL41" s="17"/>
      <c r="AM41" s="17"/>
      <c r="AN41" s="17"/>
    </row>
    <row r="42" spans="2:70" s="15" customFormat="1"/>
    <row r="43" spans="2:70">
      <c r="B43" s="2" t="s">
        <v>998</v>
      </c>
      <c r="N43" s="2"/>
      <c r="AA43" s="2"/>
      <c r="AN43" s="2"/>
    </row>
    <row r="44" spans="2:70">
      <c r="B44" s="199" t="s">
        <v>11</v>
      </c>
      <c r="C44" s="200">
        <v>2014</v>
      </c>
      <c r="D44" s="200">
        <v>2015</v>
      </c>
      <c r="E44" s="200">
        <v>2016</v>
      </c>
      <c r="F44" s="200">
        <v>2017</v>
      </c>
      <c r="G44" s="200">
        <v>2018</v>
      </c>
      <c r="H44" s="200">
        <v>2019</v>
      </c>
      <c r="I44" s="200">
        <v>2020</v>
      </c>
      <c r="J44" s="200">
        <v>2021</v>
      </c>
      <c r="K44" s="200">
        <v>2022</v>
      </c>
      <c r="L44" s="200">
        <v>2023</v>
      </c>
      <c r="M44" s="200">
        <v>2024</v>
      </c>
      <c r="N44" s="200">
        <v>2025</v>
      </c>
      <c r="O44" s="200">
        <v>2026</v>
      </c>
      <c r="P44" s="200">
        <v>2027</v>
      </c>
      <c r="Q44" s="200">
        <v>2028</v>
      </c>
      <c r="R44" s="200">
        <v>2029</v>
      </c>
      <c r="S44" s="200">
        <v>2030</v>
      </c>
      <c r="T44" s="200">
        <v>2031</v>
      </c>
      <c r="U44" s="200">
        <v>2032</v>
      </c>
      <c r="V44" s="200">
        <v>2033</v>
      </c>
      <c r="W44" s="200">
        <v>2034</v>
      </c>
      <c r="X44" s="200">
        <v>2035</v>
      </c>
      <c r="Y44" s="200">
        <v>2036</v>
      </c>
      <c r="Z44" s="200">
        <v>2037</v>
      </c>
      <c r="AA44" s="200">
        <v>2038</v>
      </c>
      <c r="AB44" s="200">
        <v>2039</v>
      </c>
      <c r="AC44" s="201">
        <v>2040</v>
      </c>
      <c r="AD44" s="13"/>
      <c r="AE44" s="15"/>
      <c r="AF44" s="15"/>
      <c r="AG44" s="15"/>
      <c r="AH44" s="15"/>
      <c r="AI44" s="15"/>
      <c r="AJ44" s="15"/>
      <c r="AK44" s="15"/>
      <c r="AL44" s="15"/>
      <c r="AM44" s="15"/>
      <c r="AN44" s="15"/>
      <c r="AO44" s="15"/>
      <c r="AP44" s="15"/>
      <c r="AQ44" s="15"/>
      <c r="AR44" s="15"/>
      <c r="AS44" s="15"/>
      <c r="AT44" s="15"/>
      <c r="AU44" s="15"/>
      <c r="AV44" s="15"/>
      <c r="AW44" s="15"/>
      <c r="AX44" s="15"/>
    </row>
    <row r="45" spans="2:70">
      <c r="B45" s="202" t="s">
        <v>39</v>
      </c>
      <c r="C45" s="195">
        <v>225.8649873</v>
      </c>
      <c r="D45" s="195"/>
      <c r="E45" s="195">
        <v>201.8904914</v>
      </c>
      <c r="F45" s="195"/>
      <c r="G45" s="195"/>
      <c r="H45" s="195"/>
      <c r="I45" s="195">
        <v>167.821471</v>
      </c>
      <c r="J45" s="195"/>
      <c r="K45" s="195"/>
      <c r="L45" s="195"/>
      <c r="M45" s="195"/>
      <c r="N45" s="195">
        <v>158.98876200000001</v>
      </c>
      <c r="O45" s="195"/>
      <c r="P45" s="195"/>
      <c r="Q45" s="195"/>
      <c r="R45" s="195"/>
      <c r="S45" s="195">
        <v>151.41786859999999</v>
      </c>
      <c r="T45" s="195"/>
      <c r="U45" s="195"/>
      <c r="V45" s="195"/>
      <c r="W45" s="195"/>
      <c r="X45" s="195"/>
      <c r="Y45" s="195"/>
      <c r="Z45" s="195"/>
      <c r="AA45" s="195"/>
      <c r="AB45" s="195"/>
      <c r="AC45" s="203"/>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2:70" ht="18" customHeight="1">
      <c r="B46" s="202" t="s">
        <v>40</v>
      </c>
      <c r="C46" s="195"/>
      <c r="D46" s="195"/>
      <c r="E46" s="195">
        <v>147.45333600000001</v>
      </c>
      <c r="F46" s="195"/>
      <c r="G46" s="195">
        <v>138.922977</v>
      </c>
      <c r="H46" s="195"/>
      <c r="I46" s="195">
        <v>129.17399599999999</v>
      </c>
      <c r="J46" s="195"/>
      <c r="K46" s="195"/>
      <c r="L46" s="195"/>
      <c r="M46" s="195"/>
      <c r="N46" s="195">
        <v>121.862261</v>
      </c>
      <c r="O46" s="195"/>
      <c r="P46" s="195"/>
      <c r="Q46" s="195"/>
      <c r="R46" s="195"/>
      <c r="S46" s="195">
        <v>116.98777</v>
      </c>
      <c r="T46" s="195"/>
      <c r="U46" s="195"/>
      <c r="V46" s="195"/>
      <c r="W46" s="195"/>
      <c r="X46" s="195"/>
      <c r="Y46" s="195"/>
      <c r="Z46" s="195"/>
      <c r="AA46" s="195"/>
      <c r="AB46" s="195"/>
      <c r="AC46" s="203"/>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row>
    <row r="47" spans="2:70" ht="21.45" customHeight="1">
      <c r="B47" s="202" t="s">
        <v>37</v>
      </c>
      <c r="C47" s="195"/>
      <c r="D47" s="195"/>
      <c r="E47" s="195"/>
      <c r="F47" s="195"/>
      <c r="G47" s="195"/>
      <c r="H47" s="195"/>
      <c r="I47" s="195"/>
      <c r="J47" s="195"/>
      <c r="K47" s="195"/>
      <c r="L47" s="195"/>
      <c r="M47" s="195"/>
      <c r="N47" s="195">
        <v>64.627793999999994</v>
      </c>
      <c r="O47" s="195"/>
      <c r="P47" s="195"/>
      <c r="Q47" s="195"/>
      <c r="R47" s="195"/>
      <c r="S47" s="195">
        <v>53.895843999999997</v>
      </c>
      <c r="T47" s="195"/>
      <c r="U47" s="195"/>
      <c r="V47" s="195"/>
      <c r="W47" s="195"/>
      <c r="X47" s="195">
        <v>49.390556599999996</v>
      </c>
      <c r="Y47" s="195"/>
      <c r="Z47" s="195"/>
      <c r="AA47" s="195"/>
      <c r="AB47" s="195"/>
      <c r="AC47" s="203">
        <v>45.780707399999997</v>
      </c>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row>
    <row r="48" spans="2:70">
      <c r="B48" s="204" t="s">
        <v>38</v>
      </c>
      <c r="C48" s="205">
        <v>182.94527472179763</v>
      </c>
      <c r="D48" s="205">
        <v>154.05090561734769</v>
      </c>
      <c r="E48" s="205">
        <v>120.32534312596698</v>
      </c>
      <c r="F48" s="205">
        <v>113.49233514482017</v>
      </c>
      <c r="G48" s="205">
        <v>103.09611782173882</v>
      </c>
      <c r="H48" s="205">
        <v>61.044875719931028</v>
      </c>
      <c r="I48" s="205">
        <v>59.92209016366381</v>
      </c>
      <c r="J48" s="205">
        <v>64.473971950170082</v>
      </c>
      <c r="K48" s="205">
        <v>61.207440117009583</v>
      </c>
      <c r="L48" s="205"/>
      <c r="M48" s="205"/>
      <c r="N48" s="205"/>
      <c r="O48" s="205"/>
      <c r="P48" s="205"/>
      <c r="Q48" s="205"/>
      <c r="R48" s="205"/>
      <c r="S48" s="205"/>
      <c r="T48" s="205"/>
      <c r="U48" s="205"/>
      <c r="V48" s="205"/>
      <c r="W48" s="205"/>
      <c r="X48" s="205"/>
      <c r="Y48" s="205"/>
      <c r="Z48" s="205"/>
      <c r="AA48" s="205"/>
      <c r="AB48" s="205"/>
      <c r="AC48" s="206"/>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row>
    <row r="49" spans="2:60">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2:60">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row>
    <row r="51" spans="2:60">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BH51" s="4"/>
    </row>
    <row r="52" spans="2:60">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row>
    <row r="53" spans="2:60">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row>
    <row r="54" spans="2:60">
      <c r="O54" s="3"/>
      <c r="P54" s="3"/>
    </row>
    <row r="55" spans="2:60">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row>
    <row r="56" spans="2:60">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row>
    <row r="57" spans="2:60">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row>
    <row r="58" spans="2:60">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row>
    <row r="59" spans="2:60">
      <c r="O59" s="3"/>
      <c r="P59" s="3"/>
    </row>
    <row r="60" spans="2:60">
      <c r="O60" s="3"/>
      <c r="P60" s="3"/>
    </row>
    <row r="61" spans="2:60">
      <c r="O61" s="3"/>
      <c r="P61" s="3"/>
    </row>
    <row r="62" spans="2:60">
      <c r="O62" s="3"/>
      <c r="P62" s="3"/>
    </row>
    <row r="63" spans="2:60">
      <c r="O63" s="3"/>
      <c r="P63" s="3"/>
    </row>
    <row r="64" spans="2:60">
      <c r="O64" s="3"/>
      <c r="P64" s="3"/>
    </row>
    <row r="65" spans="15:16">
      <c r="O65" s="3"/>
      <c r="P65" s="3"/>
    </row>
    <row r="66" spans="15:16">
      <c r="O66" s="3"/>
      <c r="P66" s="3"/>
    </row>
    <row r="67" spans="15:16">
      <c r="O67" s="3"/>
      <c r="P67" s="3"/>
    </row>
    <row r="68" spans="15:16">
      <c r="O68" s="3"/>
      <c r="P68" s="3"/>
    </row>
    <row r="69" spans="15:16">
      <c r="O69" s="3"/>
      <c r="P69" s="3"/>
    </row>
    <row r="70" spans="15:16">
      <c r="O70" s="3"/>
      <c r="P70" s="3"/>
    </row>
    <row r="71" spans="15:16">
      <c r="O71" s="3"/>
      <c r="P71" s="3"/>
    </row>
    <row r="72" spans="15:16">
      <c r="O72" s="3"/>
      <c r="P72" s="3"/>
    </row>
    <row r="73" spans="15:16">
      <c r="O73" s="3"/>
      <c r="P73" s="3"/>
    </row>
    <row r="74" spans="15:16">
      <c r="O74" s="3"/>
      <c r="P74" s="3"/>
    </row>
    <row r="75" spans="15:16">
      <c r="O75" s="3"/>
      <c r="P75" s="3"/>
    </row>
    <row r="76" spans="15:16">
      <c r="O76" s="3"/>
      <c r="P76" s="3"/>
    </row>
    <row r="77" spans="15:16">
      <c r="O77" s="3"/>
      <c r="P77" s="3"/>
    </row>
    <row r="78" spans="15:16">
      <c r="O78" s="3"/>
      <c r="P78" s="3"/>
    </row>
    <row r="79" spans="15:16">
      <c r="O79" s="3"/>
      <c r="P79" s="3"/>
    </row>
    <row r="80" spans="15:16">
      <c r="O80" s="3"/>
      <c r="P80" s="3"/>
    </row>
    <row r="81" spans="15:16">
      <c r="O81" s="3"/>
      <c r="P81" s="3"/>
    </row>
    <row r="82" spans="15:16">
      <c r="O82" s="3"/>
      <c r="P82" s="3"/>
    </row>
    <row r="83" spans="15:16">
      <c r="O83" s="3"/>
      <c r="P83" s="3"/>
    </row>
    <row r="84" spans="15:16">
      <c r="O84" s="3"/>
      <c r="P84" s="3"/>
    </row>
    <row r="85" spans="15:16">
      <c r="O85" s="3"/>
      <c r="P85" s="3"/>
    </row>
    <row r="86" spans="15:16">
      <c r="O86" s="3"/>
      <c r="P86" s="3"/>
    </row>
    <row r="87" spans="15:16">
      <c r="O87" s="3"/>
      <c r="P87" s="3"/>
    </row>
    <row r="88" spans="15:16">
      <c r="O88" s="3"/>
      <c r="P88" s="3"/>
    </row>
    <row r="89" spans="15:16">
      <c r="O89" s="3"/>
      <c r="P89" s="3"/>
    </row>
  </sheetData>
  <mergeCells count="1">
    <mergeCell ref="B27:E33"/>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FADA8-1492-4882-945A-7E51AA94B07D}">
  <sheetPr>
    <tabColor theme="8" tint="0.59999389629810485"/>
  </sheetPr>
  <dimension ref="A1:AZ49"/>
  <sheetViews>
    <sheetView showGridLines="0" zoomScale="40" zoomScaleNormal="40" workbookViewId="0">
      <selection activeCell="B1" sqref="A1:B1"/>
    </sheetView>
  </sheetViews>
  <sheetFormatPr defaultColWidth="8.19921875" defaultRowHeight="15"/>
  <cols>
    <col min="1" max="1" width="8.19921875" style="20"/>
    <col min="2" max="2" width="22.8984375" style="20" customWidth="1"/>
    <col min="3" max="17" width="10.69921875" style="20" bestFit="1" customWidth="1"/>
    <col min="18" max="18" width="9.69921875" style="20" bestFit="1" customWidth="1"/>
    <col min="19" max="16384" width="8.19921875" style="20"/>
  </cols>
  <sheetData>
    <row r="1" spans="1:40" s="104" customFormat="1" ht="27">
      <c r="A1" s="108"/>
    </row>
    <row r="2" spans="1:40" s="105" customFormat="1" ht="27.6" thickBot="1">
      <c r="A2" s="104" t="s">
        <v>22</v>
      </c>
    </row>
    <row r="3" spans="1:40" s="107" customFormat="1" ht="30.6" customHeight="1" thickBot="1">
      <c r="A3" s="106" t="s">
        <v>1193</v>
      </c>
    </row>
    <row r="6" spans="1:40" ht="16.8">
      <c r="B6" s="111" t="s">
        <v>1</v>
      </c>
      <c r="C6" s="7" t="s">
        <v>1214</v>
      </c>
    </row>
    <row r="7" spans="1:40" s="2" customFormat="1" ht="16.8">
      <c r="B7" s="111" t="s">
        <v>2</v>
      </c>
      <c r="C7" s="7">
        <v>4</v>
      </c>
      <c r="N7" s="3"/>
      <c r="O7" s="3"/>
      <c r="P7" s="3"/>
      <c r="Q7" s="3"/>
      <c r="R7" s="3"/>
      <c r="S7" s="3"/>
      <c r="T7" s="3"/>
      <c r="U7" s="3"/>
      <c r="V7" s="3"/>
      <c r="W7" s="3"/>
      <c r="X7" s="3"/>
      <c r="Y7" s="3"/>
      <c r="AA7" s="3"/>
      <c r="AN7" s="3"/>
    </row>
    <row r="8" spans="1:40" s="5" customFormat="1" ht="36" customHeight="1">
      <c r="B8" s="111" t="s">
        <v>3</v>
      </c>
      <c r="C8" s="7" t="str">
        <f>A3</f>
        <v>Figure 1.4: Uptake of electric vehicles in the UK relative to recent OBR forecasts</v>
      </c>
    </row>
    <row r="9" spans="1:40" s="2" customFormat="1" ht="18" customHeight="1">
      <c r="B9" s="110" t="s">
        <v>1074</v>
      </c>
      <c r="C9" s="2" t="s">
        <v>21</v>
      </c>
      <c r="N9" s="3"/>
      <c r="AA9" s="3"/>
      <c r="AN9" s="3"/>
    </row>
    <row r="10" spans="1:40" s="2" customFormat="1" ht="15" customHeight="1">
      <c r="B10" s="111"/>
      <c r="C10" s="109" t="s">
        <v>1205</v>
      </c>
      <c r="N10" s="3"/>
      <c r="AA10" s="3"/>
      <c r="AN10" s="3"/>
    </row>
    <row r="11" spans="1:40" s="2" customFormat="1" ht="15" customHeight="1">
      <c r="N11" s="3"/>
      <c r="AA11" s="3"/>
      <c r="AN11" s="3"/>
    </row>
    <row r="12" spans="1:40" s="2" customFormat="1" ht="15" customHeight="1">
      <c r="N12" s="3"/>
      <c r="AA12" s="3"/>
      <c r="AN12" s="3"/>
    </row>
    <row r="13" spans="1:40" s="2" customFormat="1" ht="15" customHeight="1">
      <c r="D13" s="5"/>
      <c r="N13" s="3"/>
      <c r="AA13" s="3"/>
      <c r="AN13" s="3"/>
    </row>
    <row r="14" spans="1:40" ht="16.8">
      <c r="D14" s="2"/>
    </row>
    <row r="15" spans="1:40" ht="16.8">
      <c r="B15" s="3" t="s">
        <v>4</v>
      </c>
    </row>
    <row r="16" spans="1:40" ht="16.8">
      <c r="B16" s="3" t="s">
        <v>5</v>
      </c>
      <c r="C16" s="113" t="s">
        <v>1213</v>
      </c>
    </row>
    <row r="17" spans="1:52" ht="16.8">
      <c r="B17" s="3" t="s">
        <v>6</v>
      </c>
      <c r="C17" s="2"/>
    </row>
    <row r="18" spans="1:52" ht="14.85" customHeight="1">
      <c r="B18" s="3" t="s">
        <v>7</v>
      </c>
      <c r="C18" s="2" t="s">
        <v>956</v>
      </c>
    </row>
    <row r="19" spans="1:52" ht="14.85" customHeight="1">
      <c r="B19" s="3" t="s">
        <v>8</v>
      </c>
      <c r="C19" s="2"/>
    </row>
    <row r="20" spans="1:52" ht="14.85" customHeight="1"/>
    <row r="21" spans="1:52" ht="14.85" customHeight="1"/>
    <row r="22" spans="1:52" ht="14.85" customHeight="1"/>
    <row r="23" spans="1:52" ht="14.85" customHeight="1"/>
    <row r="24" spans="1:52" ht="14.85" customHeight="1">
      <c r="B24" s="3" t="s">
        <v>9</v>
      </c>
      <c r="C24" s="2"/>
      <c r="D24" s="2"/>
      <c r="E24" s="2"/>
    </row>
    <row r="25" spans="1:52" ht="38.85" customHeight="1">
      <c r="B25" s="271" t="s">
        <v>1068</v>
      </c>
      <c r="C25" s="272"/>
      <c r="D25" s="272"/>
      <c r="E25" s="273"/>
    </row>
    <row r="26" spans="1:52" ht="17.100000000000001" customHeight="1">
      <c r="B26" s="274"/>
      <c r="C26" s="275"/>
      <c r="D26" s="275"/>
      <c r="E26" s="276"/>
    </row>
    <row r="27" spans="1:52" ht="17.100000000000001" customHeight="1">
      <c r="B27" s="274"/>
      <c r="C27" s="275"/>
      <c r="D27" s="275"/>
      <c r="E27" s="276"/>
    </row>
    <row r="28" spans="1:52" ht="17.100000000000001" customHeight="1">
      <c r="B28" s="274"/>
      <c r="C28" s="275"/>
      <c r="D28" s="275"/>
      <c r="E28" s="276"/>
    </row>
    <row r="29" spans="1:52" ht="17.100000000000001" customHeight="1">
      <c r="B29" s="274"/>
      <c r="C29" s="275"/>
      <c r="D29" s="275"/>
      <c r="E29" s="276"/>
    </row>
    <row r="30" spans="1:52" ht="17.100000000000001" customHeight="1">
      <c r="B30" s="274"/>
      <c r="C30" s="275"/>
      <c r="D30" s="275"/>
      <c r="E30" s="276"/>
    </row>
    <row r="31" spans="1:52" s="112" customFormat="1" ht="19.350000000000001" customHeight="1">
      <c r="A31" s="20"/>
      <c r="B31" s="277"/>
      <c r="C31" s="278"/>
      <c r="D31" s="278"/>
      <c r="E31" s="279"/>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6.5" customHeight="1"/>
    <row r="33" spans="2:12" ht="18.899999999999999" customHeight="1"/>
    <row r="34" spans="2:12" ht="26.85" customHeight="1">
      <c r="B34" s="115" t="s">
        <v>10</v>
      </c>
    </row>
    <row r="35" spans="2:12" ht="16.5" customHeight="1">
      <c r="B35" s="196"/>
      <c r="C35" s="197">
        <v>42736</v>
      </c>
      <c r="D35" s="197">
        <v>43101</v>
      </c>
      <c r="E35" s="197">
        <v>43466</v>
      </c>
      <c r="F35" s="197">
        <v>43831</v>
      </c>
      <c r="G35" s="197">
        <v>44197</v>
      </c>
      <c r="H35" s="197">
        <v>44562</v>
      </c>
      <c r="I35" s="197">
        <v>44927</v>
      </c>
      <c r="J35" s="197">
        <v>45292</v>
      </c>
      <c r="K35" s="197">
        <v>45658</v>
      </c>
      <c r="L35" s="197">
        <v>46023</v>
      </c>
    </row>
    <row r="36" spans="2:12" ht="16.5" customHeight="1">
      <c r="B36" s="196" t="s">
        <v>23</v>
      </c>
      <c r="C36" s="198">
        <v>0</v>
      </c>
      <c r="D36" s="198">
        <v>0</v>
      </c>
      <c r="E36" s="198">
        <v>0.02</v>
      </c>
      <c r="F36" s="198">
        <v>0.06</v>
      </c>
      <c r="G36" s="198">
        <v>0.08</v>
      </c>
      <c r="H36" s="198">
        <v>0.09</v>
      </c>
      <c r="I36" s="198">
        <v>0.11</v>
      </c>
      <c r="J36" s="198">
        <v>0.13</v>
      </c>
      <c r="K36" s="198">
        <v>0.16</v>
      </c>
      <c r="L36" s="198">
        <v>0</v>
      </c>
    </row>
    <row r="37" spans="2:12">
      <c r="B37" s="196" t="s">
        <v>24</v>
      </c>
      <c r="C37" s="198">
        <v>0.01</v>
      </c>
      <c r="D37" s="198">
        <v>0.01</v>
      </c>
      <c r="E37" s="198">
        <v>0.02</v>
      </c>
      <c r="F37" s="198">
        <v>0.03</v>
      </c>
      <c r="G37" s="198">
        <v>0.03</v>
      </c>
      <c r="H37" s="198">
        <v>0.04</v>
      </c>
      <c r="I37" s="198">
        <v>0.05</v>
      </c>
      <c r="J37" s="198">
        <v>7.0000000000000007E-2</v>
      </c>
      <c r="K37" s="198">
        <v>0</v>
      </c>
      <c r="L37" s="198">
        <v>0</v>
      </c>
    </row>
    <row r="38" spans="2:12">
      <c r="B38" s="196" t="s">
        <v>1075</v>
      </c>
      <c r="C38" s="198">
        <v>0.01</v>
      </c>
      <c r="D38" s="198">
        <v>0.01</v>
      </c>
      <c r="E38" s="198">
        <v>0.01</v>
      </c>
      <c r="F38" s="198">
        <v>0.01</v>
      </c>
      <c r="G38" s="198">
        <v>0.02</v>
      </c>
      <c r="H38" s="198">
        <v>0.02</v>
      </c>
      <c r="I38" s="198">
        <v>0.02</v>
      </c>
      <c r="J38" s="198">
        <v>0</v>
      </c>
      <c r="K38" s="198">
        <v>0</v>
      </c>
      <c r="L38" s="198">
        <v>0</v>
      </c>
    </row>
    <row r="39" spans="2:12">
      <c r="B39" s="196" t="s">
        <v>1076</v>
      </c>
      <c r="C39" s="198">
        <v>0.01</v>
      </c>
      <c r="D39" s="198">
        <v>0.01</v>
      </c>
      <c r="E39" s="198">
        <v>0.01</v>
      </c>
      <c r="F39" s="198">
        <v>0.01</v>
      </c>
      <c r="G39" s="198">
        <v>0.02</v>
      </c>
      <c r="H39" s="198">
        <v>0.02</v>
      </c>
      <c r="I39" s="198">
        <v>0.02</v>
      </c>
      <c r="J39" s="198">
        <v>0</v>
      </c>
      <c r="K39" s="198">
        <v>0</v>
      </c>
      <c r="L39" s="198">
        <v>0</v>
      </c>
    </row>
    <row r="40" spans="2:12">
      <c r="B40" s="196" t="s">
        <v>25</v>
      </c>
      <c r="C40" s="198">
        <v>0.01</v>
      </c>
      <c r="D40" s="198">
        <v>0.01</v>
      </c>
      <c r="E40" s="198">
        <v>0.02</v>
      </c>
      <c r="F40" s="198">
        <v>7.0000000000000007E-2</v>
      </c>
      <c r="G40" s="198">
        <v>0.12</v>
      </c>
      <c r="H40" s="198">
        <v>0.17</v>
      </c>
      <c r="I40" s="198">
        <v>0</v>
      </c>
      <c r="J40" s="198">
        <v>0</v>
      </c>
      <c r="K40" s="198">
        <v>0</v>
      </c>
      <c r="L40" s="198">
        <v>0</v>
      </c>
    </row>
    <row r="43" spans="2:12">
      <c r="C43" s="231"/>
      <c r="D43" s="231"/>
      <c r="E43" s="231"/>
      <c r="F43" s="231"/>
      <c r="G43" s="231"/>
      <c r="H43" s="231"/>
      <c r="I43" s="231"/>
      <c r="J43" s="231"/>
      <c r="K43" s="231"/>
    </row>
    <row r="44" spans="2:12">
      <c r="C44" s="231"/>
      <c r="D44" s="231"/>
      <c r="E44" s="231"/>
      <c r="F44" s="231"/>
      <c r="G44" s="231"/>
      <c r="H44" s="231"/>
      <c r="I44" s="231"/>
      <c r="J44" s="231"/>
      <c r="K44" s="231"/>
    </row>
    <row r="45" spans="2:12">
      <c r="C45" s="231"/>
      <c r="D45" s="231"/>
      <c r="E45" s="231"/>
      <c r="F45" s="231"/>
      <c r="G45" s="231"/>
      <c r="H45" s="231"/>
      <c r="I45" s="231"/>
      <c r="J45" s="231"/>
      <c r="K45" s="231"/>
    </row>
    <row r="46" spans="2:12">
      <c r="C46" s="231"/>
      <c r="D46" s="231"/>
      <c r="E46" s="231"/>
      <c r="F46" s="231"/>
      <c r="G46" s="231"/>
      <c r="H46" s="231"/>
      <c r="I46" s="231"/>
      <c r="J46" s="231"/>
      <c r="K46" s="231"/>
    </row>
    <row r="47" spans="2:12">
      <c r="C47" s="231"/>
      <c r="D47" s="231"/>
      <c r="E47" s="231"/>
      <c r="F47" s="231"/>
      <c r="G47" s="231"/>
      <c r="H47" s="231"/>
      <c r="I47" s="231"/>
      <c r="J47" s="231"/>
      <c r="K47" s="231"/>
    </row>
    <row r="48" spans="2:12">
      <c r="C48" s="231"/>
      <c r="D48" s="231"/>
      <c r="E48" s="231"/>
      <c r="F48" s="231"/>
      <c r="G48" s="231"/>
      <c r="H48" s="231"/>
      <c r="I48" s="231"/>
      <c r="J48" s="231"/>
      <c r="K48" s="231"/>
    </row>
    <row r="49" spans="3:11">
      <c r="C49" s="231"/>
      <c r="D49" s="231"/>
      <c r="E49" s="231"/>
      <c r="F49" s="231"/>
      <c r="G49" s="231"/>
      <c r="H49" s="231"/>
      <c r="I49" s="231"/>
      <c r="J49" s="231"/>
      <c r="K49" s="231"/>
    </row>
  </sheetData>
  <mergeCells count="1">
    <mergeCell ref="B25:E31"/>
  </mergeCells>
  <phoneticPr fontId="31"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DC44D-1C8B-41E8-9914-4DF4D8F5C5D6}">
  <sheetPr>
    <tabColor theme="8"/>
  </sheetPr>
  <dimension ref="A1:A3"/>
  <sheetViews>
    <sheetView showGridLines="0" topLeftCell="D1" zoomScale="70" zoomScaleNormal="70" workbookViewId="0">
      <selection activeCell="L14" sqref="L14"/>
    </sheetView>
  </sheetViews>
  <sheetFormatPr defaultRowHeight="16.8"/>
  <sheetData>
    <row r="1" spans="1:1" s="104" customFormat="1" ht="27">
      <c r="A1" s="108"/>
    </row>
    <row r="2" spans="1:1" s="105" customFormat="1" ht="27.6" thickBot="1">
      <c r="A2" s="104" t="s">
        <v>1177</v>
      </c>
    </row>
    <row r="3" spans="1:1" s="107" customFormat="1" ht="30.6" customHeight="1" thickBot="1">
      <c r="A3" s="106"/>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2FA8-5A4A-4095-A21B-184ACD0595B4}">
  <sheetPr>
    <tabColor theme="8" tint="0.59999389629810485"/>
  </sheetPr>
  <dimension ref="A1:I142"/>
  <sheetViews>
    <sheetView zoomScale="40" zoomScaleNormal="40" workbookViewId="0">
      <selection activeCell="U70" sqref="U70"/>
    </sheetView>
  </sheetViews>
  <sheetFormatPr defaultColWidth="9.09765625" defaultRowHeight="16.8"/>
  <cols>
    <col min="1" max="1" width="13" style="28" customWidth="1"/>
    <col min="2" max="2" width="18.8984375" style="26" customWidth="1"/>
    <col min="3" max="5" width="13" style="26" customWidth="1"/>
    <col min="6" max="16384" width="9.09765625" style="26"/>
  </cols>
  <sheetData>
    <row r="1" spans="1:9" s="104" customFormat="1" ht="27">
      <c r="A1" s="108"/>
    </row>
    <row r="2" spans="1:9" s="105" customFormat="1" ht="27.6" thickBot="1">
      <c r="A2" s="104" t="s">
        <v>22</v>
      </c>
    </row>
    <row r="3" spans="1:9" s="107" customFormat="1" ht="30.6" customHeight="1" thickBot="1">
      <c r="A3" s="106" t="s">
        <v>1194</v>
      </c>
    </row>
    <row r="4" spans="1:9" s="124" customFormat="1">
      <c r="A4" s="123"/>
    </row>
    <row r="5" spans="1:9" s="124" customFormat="1">
      <c r="A5" s="123"/>
      <c r="B5" s="111" t="s">
        <v>1</v>
      </c>
      <c r="C5" s="7" t="s">
        <v>1177</v>
      </c>
      <c r="D5" s="112"/>
      <c r="E5" s="112"/>
    </row>
    <row r="6" spans="1:9" s="124" customFormat="1">
      <c r="A6" s="123"/>
      <c r="B6" s="111" t="s">
        <v>2</v>
      </c>
      <c r="C6" s="7">
        <v>1</v>
      </c>
      <c r="D6" s="2"/>
      <c r="E6" s="2"/>
    </row>
    <row r="7" spans="1:9" s="124" customFormat="1" ht="24.6">
      <c r="A7" s="123"/>
      <c r="B7" s="111" t="s">
        <v>3</v>
      </c>
      <c r="C7" s="7" t="str">
        <f>A3</f>
        <v>Figure 3.1: Share of total online job advertisements by net zero sector, UK, 2014 to 2022 (6-monthly rolling average)</v>
      </c>
      <c r="D7" s="5"/>
      <c r="E7" s="5"/>
    </row>
    <row r="8" spans="1:9" s="126" customFormat="1" ht="20.399999999999999">
      <c r="A8" s="125"/>
      <c r="B8" s="236" t="s">
        <v>0</v>
      </c>
      <c r="C8" s="124" t="s">
        <v>1122</v>
      </c>
      <c r="D8" s="2"/>
      <c r="E8" s="2"/>
    </row>
    <row r="9" spans="1:9" s="124" customFormat="1">
      <c r="C9" s="109"/>
      <c r="D9" s="2"/>
      <c r="E9" s="2"/>
    </row>
    <row r="10" spans="1:9" s="124" customFormat="1">
      <c r="B10" s="2"/>
      <c r="C10" s="2"/>
      <c r="D10" s="2"/>
      <c r="E10" s="2"/>
    </row>
    <row r="11" spans="1:9" s="124" customFormat="1">
      <c r="B11" s="2"/>
      <c r="C11" s="2"/>
      <c r="D11" s="2"/>
      <c r="E11" s="2"/>
    </row>
    <row r="12" spans="1:9" s="124" customFormat="1" ht="24.6">
      <c r="B12" s="2"/>
      <c r="C12" s="2"/>
      <c r="D12" s="5"/>
      <c r="E12" s="2"/>
      <c r="F12" s="136"/>
      <c r="G12" s="136"/>
      <c r="H12" s="136"/>
      <c r="I12" s="136"/>
    </row>
    <row r="13" spans="1:9" s="124" customFormat="1">
      <c r="B13" s="112"/>
      <c r="C13" s="112"/>
      <c r="D13" s="2"/>
      <c r="E13" s="112"/>
      <c r="F13" s="137"/>
      <c r="G13" s="137"/>
      <c r="H13" s="137"/>
      <c r="I13" s="137"/>
    </row>
    <row r="14" spans="1:9" s="124" customFormat="1">
      <c r="B14" s="3" t="s">
        <v>4</v>
      </c>
      <c r="C14" s="112"/>
      <c r="D14" s="112"/>
      <c r="E14" s="112"/>
      <c r="F14" s="137"/>
      <c r="G14" s="137"/>
      <c r="H14" s="137"/>
      <c r="I14" s="137"/>
    </row>
    <row r="15" spans="1:9" s="124" customFormat="1">
      <c r="B15" s="3" t="s">
        <v>5</v>
      </c>
      <c r="C15" s="2" t="s">
        <v>1208</v>
      </c>
      <c r="D15" s="112"/>
      <c r="E15" s="112"/>
      <c r="F15" s="137"/>
      <c r="G15" s="137"/>
      <c r="H15" s="137"/>
      <c r="I15" s="137"/>
    </row>
    <row r="16" spans="1:9" s="124" customFormat="1">
      <c r="B16" s="3" t="s">
        <v>7</v>
      </c>
      <c r="C16" s="2" t="s">
        <v>956</v>
      </c>
      <c r="D16" s="112"/>
      <c r="E16" s="112"/>
      <c r="F16" s="137"/>
      <c r="G16" s="137"/>
      <c r="H16" s="137"/>
      <c r="I16" s="137"/>
    </row>
    <row r="17" spans="2:9" s="124" customFormat="1">
      <c r="B17" s="112"/>
      <c r="C17" s="112"/>
      <c r="D17" s="112"/>
      <c r="E17" s="112"/>
      <c r="F17" s="137"/>
      <c r="G17" s="137"/>
      <c r="H17" s="137"/>
      <c r="I17" s="137"/>
    </row>
    <row r="18" spans="2:9" s="124" customFormat="1">
      <c r="B18" s="112"/>
      <c r="C18" s="112"/>
      <c r="D18" s="112"/>
      <c r="E18" s="112"/>
      <c r="F18" s="137"/>
      <c r="G18" s="137"/>
      <c r="H18" s="137"/>
      <c r="I18" s="137"/>
    </row>
    <row r="19" spans="2:9" s="124" customFormat="1">
      <c r="B19" s="112"/>
      <c r="C19" s="112"/>
      <c r="D19" s="112"/>
      <c r="E19" s="112"/>
      <c r="G19" s="137"/>
      <c r="H19" s="137"/>
      <c r="I19" s="137"/>
    </row>
    <row r="20" spans="2:9" s="124" customFormat="1">
      <c r="B20" s="112"/>
      <c r="C20" s="112"/>
      <c r="D20" s="112"/>
      <c r="E20" s="112"/>
      <c r="G20" s="137"/>
      <c r="H20" s="137"/>
      <c r="I20" s="137"/>
    </row>
    <row r="21" spans="2:9" s="124" customFormat="1">
      <c r="B21" s="3" t="s">
        <v>9</v>
      </c>
      <c r="C21" s="2"/>
      <c r="D21" s="2"/>
      <c r="E21" s="2"/>
      <c r="G21" s="137"/>
      <c r="H21" s="137"/>
      <c r="I21" s="137"/>
    </row>
    <row r="22" spans="2:9" s="124" customFormat="1" ht="16.5" customHeight="1">
      <c r="B22" s="271" t="s">
        <v>1209</v>
      </c>
      <c r="C22" s="272"/>
      <c r="D22" s="272"/>
      <c r="E22" s="273"/>
      <c r="G22" s="137"/>
      <c r="H22" s="137"/>
      <c r="I22" s="137"/>
    </row>
    <row r="23" spans="2:9" s="124" customFormat="1">
      <c r="B23" s="274"/>
      <c r="C23" s="275"/>
      <c r="D23" s="275"/>
      <c r="E23" s="276"/>
      <c r="G23" s="137"/>
      <c r="H23" s="137"/>
      <c r="I23" s="137"/>
    </row>
    <row r="24" spans="2:9" s="124" customFormat="1">
      <c r="B24" s="274"/>
      <c r="C24" s="275"/>
      <c r="D24" s="275"/>
      <c r="E24" s="276"/>
      <c r="G24" s="137"/>
      <c r="H24" s="137"/>
      <c r="I24" s="137"/>
    </row>
    <row r="25" spans="2:9" s="124" customFormat="1">
      <c r="B25" s="274"/>
      <c r="C25" s="275"/>
      <c r="D25" s="275"/>
      <c r="E25" s="276"/>
      <c r="G25" s="137"/>
      <c r="H25" s="137"/>
      <c r="I25" s="137"/>
    </row>
    <row r="26" spans="2:9" s="124" customFormat="1">
      <c r="B26" s="274"/>
      <c r="C26" s="275"/>
      <c r="D26" s="275"/>
      <c r="E26" s="276"/>
      <c r="G26" s="137"/>
      <c r="H26" s="137"/>
      <c r="I26" s="137"/>
    </row>
    <row r="27" spans="2:9" s="124" customFormat="1">
      <c r="B27" s="274"/>
      <c r="C27" s="275"/>
      <c r="D27" s="275"/>
      <c r="E27" s="276"/>
      <c r="G27" s="137"/>
      <c r="H27" s="137"/>
      <c r="I27" s="137"/>
    </row>
    <row r="28" spans="2:9" s="124" customFormat="1">
      <c r="B28" s="277"/>
      <c r="C28" s="278"/>
      <c r="D28" s="278"/>
      <c r="E28" s="279"/>
      <c r="G28" s="137"/>
      <c r="H28" s="137"/>
      <c r="I28" s="137"/>
    </row>
    <row r="29" spans="2:9" s="124" customFormat="1">
      <c r="G29" s="137"/>
      <c r="H29" s="137"/>
      <c r="I29" s="137"/>
    </row>
    <row r="30" spans="2:9" s="124" customFormat="1">
      <c r="G30" s="137"/>
      <c r="H30" s="137"/>
      <c r="I30" s="137"/>
    </row>
    <row r="31" spans="2:9" s="124" customFormat="1">
      <c r="G31" s="137"/>
      <c r="H31" s="137"/>
      <c r="I31" s="137"/>
    </row>
    <row r="32" spans="2:9" s="124" customFormat="1" ht="24.6">
      <c r="B32" s="138" t="s">
        <v>10</v>
      </c>
      <c r="G32" s="137"/>
      <c r="H32" s="137"/>
      <c r="I32" s="137"/>
    </row>
    <row r="33" spans="2:9" s="124" customFormat="1">
      <c r="G33" s="137"/>
      <c r="H33" s="137"/>
      <c r="I33" s="137"/>
    </row>
    <row r="34" spans="2:9" s="124" customFormat="1" ht="67.2">
      <c r="B34" s="239" t="s">
        <v>846</v>
      </c>
      <c r="C34" s="240" t="s">
        <v>62</v>
      </c>
      <c r="D34" s="240" t="s">
        <v>60</v>
      </c>
      <c r="E34" s="240" t="s">
        <v>63</v>
      </c>
      <c r="F34" s="240" t="s">
        <v>61</v>
      </c>
      <c r="G34" s="137"/>
      <c r="H34" s="137"/>
      <c r="I34" s="137"/>
    </row>
    <row r="35" spans="2:9" s="124" customFormat="1">
      <c r="B35" s="238">
        <v>41640</v>
      </c>
      <c r="C35" s="161"/>
      <c r="D35" s="161"/>
      <c r="E35" s="161"/>
      <c r="F35" s="161"/>
      <c r="G35" s="137"/>
      <c r="H35" s="137"/>
      <c r="I35" s="137"/>
    </row>
    <row r="36" spans="2:9" s="124" customFormat="1">
      <c r="B36" s="238">
        <v>41671</v>
      </c>
      <c r="C36" s="161"/>
      <c r="D36" s="161"/>
      <c r="E36" s="161"/>
      <c r="F36" s="161"/>
      <c r="G36" s="137"/>
      <c r="H36" s="137"/>
      <c r="I36" s="137"/>
    </row>
    <row r="37" spans="2:9" s="124" customFormat="1">
      <c r="B37" s="238">
        <v>41699</v>
      </c>
      <c r="C37" s="161"/>
      <c r="D37" s="161"/>
      <c r="E37" s="161"/>
      <c r="F37" s="161"/>
      <c r="G37" s="137"/>
      <c r="H37" s="137"/>
      <c r="I37" s="137"/>
    </row>
    <row r="38" spans="2:9" s="124" customFormat="1">
      <c r="B38" s="238">
        <v>41730</v>
      </c>
      <c r="C38" s="161"/>
      <c r="D38" s="161"/>
      <c r="E38" s="161"/>
      <c r="F38" s="161"/>
      <c r="G38" s="137"/>
      <c r="H38" s="137"/>
      <c r="I38" s="137"/>
    </row>
    <row r="39" spans="2:9" s="124" customFormat="1">
      <c r="B39" s="238">
        <v>41760</v>
      </c>
      <c r="C39" s="161"/>
      <c r="D39" s="161"/>
      <c r="E39" s="161"/>
      <c r="F39" s="161"/>
      <c r="G39" s="137"/>
      <c r="H39" s="137"/>
      <c r="I39" s="137"/>
    </row>
    <row r="40" spans="2:9" s="124" customFormat="1">
      <c r="B40" s="238">
        <v>41791</v>
      </c>
      <c r="C40" s="162">
        <v>0.19630357920310881</v>
      </c>
      <c r="D40" s="162">
        <v>7.4896097272619491E-2</v>
      </c>
      <c r="E40" s="162">
        <v>6.9206817854729112E-3</v>
      </c>
      <c r="F40" s="162">
        <v>1.6699510602377194E-2</v>
      </c>
      <c r="G40" s="137"/>
      <c r="H40" s="137"/>
      <c r="I40" s="137"/>
    </row>
    <row r="41" spans="2:9" s="124" customFormat="1">
      <c r="B41" s="238">
        <v>41821</v>
      </c>
      <c r="C41" s="162">
        <v>0.17822016808765628</v>
      </c>
      <c r="D41" s="162">
        <v>7.7404782350312604E-2</v>
      </c>
      <c r="E41" s="162">
        <v>7.5992055178305462E-3</v>
      </c>
      <c r="F41" s="162">
        <v>1.7263159203899987E-2</v>
      </c>
      <c r="G41" s="137"/>
      <c r="H41" s="137"/>
      <c r="I41" s="137"/>
    </row>
    <row r="42" spans="2:9" s="124" customFormat="1">
      <c r="B42" s="238">
        <v>41852</v>
      </c>
      <c r="C42" s="162">
        <v>0.17987031659996955</v>
      </c>
      <c r="D42" s="162">
        <v>7.4763992785426808E-2</v>
      </c>
      <c r="E42" s="162">
        <v>8.5653695127779709E-3</v>
      </c>
      <c r="F42" s="162">
        <v>1.9421733873427865E-2</v>
      </c>
      <c r="G42" s="137"/>
      <c r="H42" s="137"/>
      <c r="I42" s="137"/>
    </row>
    <row r="43" spans="2:9" s="124" customFormat="1">
      <c r="B43" s="238">
        <v>41883</v>
      </c>
      <c r="C43" s="162">
        <v>0.17068908095846469</v>
      </c>
      <c r="D43" s="162">
        <v>7.1365358580833815E-2</v>
      </c>
      <c r="E43" s="162">
        <v>8.1278164103957776E-3</v>
      </c>
      <c r="F43" s="162">
        <v>1.9278888248203962E-2</v>
      </c>
      <c r="G43" s="137"/>
      <c r="H43" s="137"/>
      <c r="I43" s="137"/>
    </row>
    <row r="44" spans="2:9" s="124" customFormat="1">
      <c r="B44" s="238">
        <v>41913</v>
      </c>
      <c r="C44" s="162">
        <v>0.17059532386815668</v>
      </c>
      <c r="D44" s="162">
        <v>6.6529126287881199E-2</v>
      </c>
      <c r="E44" s="162">
        <v>8.0998947908288241E-3</v>
      </c>
      <c r="F44" s="162">
        <v>1.8896490537570608E-2</v>
      </c>
      <c r="G44" s="137"/>
      <c r="H44" s="137"/>
      <c r="I44" s="137"/>
    </row>
    <row r="45" spans="2:9" s="124" customFormat="1">
      <c r="B45" s="238">
        <v>41944</v>
      </c>
      <c r="C45" s="162">
        <v>0.17063186813034711</v>
      </c>
      <c r="D45" s="162">
        <v>6.7295728436957705E-2</v>
      </c>
      <c r="E45" s="162">
        <v>8.463588188477358E-3</v>
      </c>
      <c r="F45" s="162">
        <v>2.0471173180876705E-2</v>
      </c>
      <c r="G45" s="137"/>
      <c r="H45" s="137"/>
      <c r="I45" s="137"/>
    </row>
    <row r="46" spans="2:9" s="124" customFormat="1">
      <c r="B46" s="238">
        <v>41974</v>
      </c>
      <c r="C46" s="162">
        <v>0.16860722175133169</v>
      </c>
      <c r="D46" s="162">
        <v>6.5598088770371002E-2</v>
      </c>
      <c r="E46" s="162">
        <v>8.7092465080326736E-3</v>
      </c>
      <c r="F46" s="162">
        <v>1.9445356957816334E-2</v>
      </c>
      <c r="G46" s="137"/>
      <c r="H46" s="137"/>
      <c r="I46" s="137"/>
    </row>
    <row r="47" spans="2:9" s="124" customFormat="1">
      <c r="B47" s="238">
        <v>42005</v>
      </c>
      <c r="C47" s="162">
        <v>0.17757093291373982</v>
      </c>
      <c r="D47" s="162">
        <v>6.6485036682099749E-2</v>
      </c>
      <c r="E47" s="162">
        <v>8.561060212555472E-3</v>
      </c>
      <c r="F47" s="162">
        <v>1.9963906627339597E-2</v>
      </c>
      <c r="G47" s="137"/>
      <c r="H47" s="137"/>
      <c r="I47" s="137"/>
    </row>
    <row r="48" spans="2:9" s="124" customFormat="1">
      <c r="B48" s="238">
        <v>42036</v>
      </c>
      <c r="C48" s="162">
        <v>0.17148045224108291</v>
      </c>
      <c r="D48" s="162">
        <v>6.4863476491232017E-2</v>
      </c>
      <c r="E48" s="162">
        <v>7.608567308855483E-3</v>
      </c>
      <c r="F48" s="162">
        <v>1.8728653597724323E-2</v>
      </c>
      <c r="G48" s="137"/>
      <c r="H48" s="137"/>
      <c r="I48" s="137"/>
    </row>
    <row r="49" spans="2:9" s="124" customFormat="1">
      <c r="B49" s="238">
        <v>42064</v>
      </c>
      <c r="C49" s="162">
        <v>0.17417127431577295</v>
      </c>
      <c r="D49" s="162">
        <v>6.3190683554593771E-2</v>
      </c>
      <c r="E49" s="162">
        <v>7.2857617680939955E-3</v>
      </c>
      <c r="F49" s="162">
        <v>1.9093128656613428E-2</v>
      </c>
      <c r="G49" s="137"/>
      <c r="H49" s="137"/>
      <c r="I49" s="137"/>
    </row>
    <row r="50" spans="2:9" s="124" customFormat="1">
      <c r="B50" s="238">
        <v>42095</v>
      </c>
      <c r="C50" s="162">
        <v>0.16928917403249091</v>
      </c>
      <c r="D50" s="162">
        <v>6.5954065329460673E-2</v>
      </c>
      <c r="E50" s="162">
        <v>6.2692906200316825E-3</v>
      </c>
      <c r="F50" s="162">
        <v>1.8737462781993865E-2</v>
      </c>
      <c r="G50" s="137"/>
      <c r="H50" s="137"/>
      <c r="I50" s="137"/>
    </row>
    <row r="51" spans="2:9" s="124" customFormat="1">
      <c r="B51" s="238">
        <v>42125</v>
      </c>
      <c r="C51" s="162">
        <v>0.16156421678234434</v>
      </c>
      <c r="D51" s="162">
        <v>6.7836520951725487E-2</v>
      </c>
      <c r="E51" s="162">
        <v>5.198316848847505E-3</v>
      </c>
      <c r="F51" s="162">
        <v>1.7805901972612035E-2</v>
      </c>
      <c r="G51" s="137"/>
      <c r="H51" s="137"/>
      <c r="I51" s="137"/>
    </row>
    <row r="52" spans="2:9" s="124" customFormat="1">
      <c r="B52" s="238">
        <v>42156</v>
      </c>
      <c r="C52" s="162">
        <v>0.15834951481587473</v>
      </c>
      <c r="D52" s="162">
        <v>7.074353147227179E-2</v>
      </c>
      <c r="E52" s="162">
        <v>4.6436396714557146E-3</v>
      </c>
      <c r="F52" s="162">
        <v>1.9987380027218622E-2</v>
      </c>
      <c r="G52" s="137"/>
      <c r="H52" s="137"/>
      <c r="I52" s="137"/>
    </row>
    <row r="53" spans="2:9" s="124" customFormat="1">
      <c r="B53" s="238">
        <v>42186</v>
      </c>
      <c r="C53" s="162">
        <v>0.14825918612615052</v>
      </c>
      <c r="D53" s="162">
        <v>7.0641735749013737E-2</v>
      </c>
      <c r="E53" s="162">
        <v>3.6791894237585207E-3</v>
      </c>
      <c r="F53" s="162">
        <v>2.0570962191238665E-2</v>
      </c>
      <c r="G53" s="137"/>
      <c r="H53" s="137"/>
      <c r="I53" s="137"/>
    </row>
    <row r="54" spans="2:9" s="124" customFormat="1">
      <c r="B54" s="238">
        <v>42217</v>
      </c>
      <c r="C54" s="162">
        <v>0.13714972309973023</v>
      </c>
      <c r="D54" s="162">
        <v>7.3432102942198277E-2</v>
      </c>
      <c r="E54" s="162">
        <v>3.3285396479774982E-3</v>
      </c>
      <c r="F54" s="162">
        <v>2.1360152105382835E-2</v>
      </c>
      <c r="G54" s="137"/>
      <c r="H54" s="137"/>
      <c r="I54" s="137"/>
    </row>
    <row r="55" spans="2:9" s="124" customFormat="1">
      <c r="B55" s="238">
        <v>42248</v>
      </c>
      <c r="C55" s="162">
        <v>0.12535945179999977</v>
      </c>
      <c r="D55" s="162">
        <v>7.7482785644669025E-2</v>
      </c>
      <c r="E55" s="162">
        <v>3.1277483988720344E-3</v>
      </c>
      <c r="F55" s="162">
        <v>2.2547244550969764E-2</v>
      </c>
      <c r="G55" s="137"/>
      <c r="H55" s="137"/>
      <c r="I55" s="137"/>
    </row>
    <row r="56" spans="2:9" s="124" customFormat="1">
      <c r="B56" s="238">
        <v>42278</v>
      </c>
      <c r="C56" s="162">
        <v>0.12031742336694878</v>
      </c>
      <c r="D56" s="162">
        <v>7.7115189944054335E-2</v>
      </c>
      <c r="E56" s="162">
        <v>3.1691029616971824E-3</v>
      </c>
      <c r="F56" s="162">
        <v>2.34182981403772E-2</v>
      </c>
      <c r="G56" s="137"/>
      <c r="H56" s="137"/>
      <c r="I56" s="137"/>
    </row>
    <row r="57" spans="2:9" s="124" customFormat="1">
      <c r="B57" s="238">
        <v>42309</v>
      </c>
      <c r="C57" s="162">
        <v>0.11669592550407863</v>
      </c>
      <c r="D57" s="162">
        <v>7.4406018462028975E-2</v>
      </c>
      <c r="E57" s="162">
        <v>3.7607537516019967E-3</v>
      </c>
      <c r="F57" s="162">
        <v>2.5869607824906063E-2</v>
      </c>
      <c r="G57" s="137"/>
      <c r="H57" s="137"/>
      <c r="I57" s="137"/>
    </row>
    <row r="58" spans="2:9" s="124" customFormat="1">
      <c r="B58" s="238">
        <v>42339</v>
      </c>
      <c r="C58" s="162">
        <v>0.12148164059103352</v>
      </c>
      <c r="D58" s="162">
        <v>7.3411291810064047E-2</v>
      </c>
      <c r="E58" s="162">
        <v>4.8721427535963089E-3</v>
      </c>
      <c r="F58" s="162">
        <v>2.6584674336932106E-2</v>
      </c>
      <c r="G58" s="137"/>
      <c r="H58" s="137"/>
      <c r="I58" s="137"/>
    </row>
    <row r="59" spans="2:9" s="124" customFormat="1">
      <c r="B59" s="238">
        <v>42370</v>
      </c>
      <c r="C59" s="162">
        <v>0.11950294764978585</v>
      </c>
      <c r="D59" s="162">
        <v>6.9927749252195429E-2</v>
      </c>
      <c r="E59" s="162">
        <v>5.7966101261229348E-3</v>
      </c>
      <c r="F59" s="162">
        <v>2.6220109870031937E-2</v>
      </c>
      <c r="G59" s="137"/>
      <c r="H59" s="137"/>
      <c r="I59" s="137"/>
    </row>
    <row r="60" spans="2:9" s="124" customFormat="1">
      <c r="B60" s="238">
        <v>42401</v>
      </c>
      <c r="C60" s="162">
        <v>0.11801693729342456</v>
      </c>
      <c r="D60" s="162">
        <v>6.9572080919539842E-2</v>
      </c>
      <c r="E60" s="162">
        <v>7.3766640564233744E-3</v>
      </c>
      <c r="F60" s="162">
        <v>2.6834364608065448E-2</v>
      </c>
      <c r="G60" s="137"/>
      <c r="H60" s="137"/>
      <c r="I60" s="137"/>
    </row>
    <row r="61" spans="2:9" s="124" customFormat="1">
      <c r="B61" s="238">
        <v>42430</v>
      </c>
      <c r="C61" s="162">
        <v>0.11748023152358046</v>
      </c>
      <c r="D61" s="162">
        <v>6.8593474676600444E-2</v>
      </c>
      <c r="E61" s="162">
        <v>9.0264614391034649E-3</v>
      </c>
      <c r="F61" s="162">
        <v>2.6652450595168246E-2</v>
      </c>
      <c r="G61" s="137"/>
      <c r="H61" s="137"/>
      <c r="I61" s="137"/>
    </row>
    <row r="62" spans="2:9" s="124" customFormat="1">
      <c r="B62" s="238">
        <v>42461</v>
      </c>
      <c r="C62" s="162">
        <v>0.11868760760298674</v>
      </c>
      <c r="D62" s="162">
        <v>6.739605722120677E-2</v>
      </c>
      <c r="E62" s="162">
        <v>1.0643585784297154E-2</v>
      </c>
      <c r="F62" s="162">
        <v>2.6669551603397332E-2</v>
      </c>
      <c r="G62" s="137"/>
      <c r="H62" s="137"/>
      <c r="I62" s="137"/>
    </row>
    <row r="63" spans="2:9" s="124" customFormat="1">
      <c r="B63" s="238">
        <v>42491</v>
      </c>
      <c r="C63" s="162">
        <v>0.11712807359265544</v>
      </c>
      <c r="D63" s="162">
        <v>6.8430963356443816E-2</v>
      </c>
      <c r="E63" s="162">
        <v>1.1365522599557301E-2</v>
      </c>
      <c r="F63" s="162">
        <v>2.5491890270640083E-2</v>
      </c>
      <c r="G63" s="137"/>
      <c r="H63" s="137"/>
      <c r="I63" s="137"/>
    </row>
    <row r="64" spans="2:9" s="124" customFormat="1">
      <c r="B64" s="238">
        <v>42522</v>
      </c>
      <c r="C64" s="162">
        <v>0.11139537171910475</v>
      </c>
      <c r="D64" s="162">
        <v>6.6471731569079109E-2</v>
      </c>
      <c r="E64" s="162">
        <v>1.3278826655033488E-2</v>
      </c>
      <c r="F64" s="162">
        <v>2.4000094220034462E-2</v>
      </c>
      <c r="G64" s="137"/>
      <c r="H64" s="137"/>
      <c r="I64" s="137"/>
    </row>
    <row r="65" spans="2:9" s="124" customFormat="1">
      <c r="B65" s="238">
        <v>42552</v>
      </c>
      <c r="C65" s="162">
        <v>0.11038966864457839</v>
      </c>
      <c r="D65" s="162">
        <v>6.5854343062086138E-2</v>
      </c>
      <c r="E65" s="162">
        <v>1.3265902833469241E-2</v>
      </c>
      <c r="F65" s="162">
        <v>2.4612696126448074E-2</v>
      </c>
      <c r="G65" s="137"/>
      <c r="H65" s="137"/>
      <c r="I65" s="137"/>
    </row>
    <row r="66" spans="2:9" s="124" customFormat="1">
      <c r="B66" s="238">
        <v>42583</v>
      </c>
      <c r="C66" s="162">
        <v>0.10819194894433089</v>
      </c>
      <c r="D66" s="162">
        <v>6.5768106000535453E-2</v>
      </c>
      <c r="E66" s="162">
        <v>1.3400279322884283E-2</v>
      </c>
      <c r="F66" s="162">
        <v>2.2842230120887683E-2</v>
      </c>
      <c r="G66" s="137"/>
      <c r="H66" s="137"/>
      <c r="I66" s="137"/>
    </row>
    <row r="67" spans="2:9" s="124" customFormat="1">
      <c r="B67" s="238">
        <v>42614</v>
      </c>
      <c r="C67" s="162">
        <v>0.10780732302926106</v>
      </c>
      <c r="D67" s="162">
        <v>6.3889701032541935E-2</v>
      </c>
      <c r="E67" s="162">
        <v>1.2804951511791438E-2</v>
      </c>
      <c r="F67" s="162">
        <v>2.2051240326994789E-2</v>
      </c>
      <c r="G67" s="137"/>
      <c r="H67" s="137"/>
      <c r="I67" s="137"/>
    </row>
    <row r="68" spans="2:9" s="124" customFormat="1">
      <c r="B68" s="238">
        <v>42644</v>
      </c>
      <c r="C68" s="162">
        <v>0.10412218102172836</v>
      </c>
      <c r="D68" s="162">
        <v>6.4046801336213141E-2</v>
      </c>
      <c r="E68" s="162">
        <v>1.2653137876994432E-2</v>
      </c>
      <c r="F68" s="162">
        <v>2.2069913826198471E-2</v>
      </c>
      <c r="G68" s="137"/>
      <c r="H68" s="137"/>
      <c r="I68" s="137"/>
    </row>
    <row r="69" spans="2:9" s="124" customFormat="1">
      <c r="B69" s="238">
        <v>42675</v>
      </c>
      <c r="C69" s="162">
        <v>0.105818625742667</v>
      </c>
      <c r="D69" s="162">
        <v>6.2519181431623924E-2</v>
      </c>
      <c r="E69" s="162">
        <v>1.4215838281496288E-2</v>
      </c>
      <c r="F69" s="162">
        <v>2.2462235629870288E-2</v>
      </c>
      <c r="G69" s="137"/>
      <c r="H69" s="137"/>
      <c r="I69" s="137"/>
    </row>
    <row r="70" spans="2:9" s="124" customFormat="1">
      <c r="B70" s="238">
        <v>42705</v>
      </c>
      <c r="C70" s="162">
        <v>0.10483719256809969</v>
      </c>
      <c r="D70" s="162">
        <v>6.200455969315613E-2</v>
      </c>
      <c r="E70" s="162">
        <v>1.5663286801110437E-2</v>
      </c>
      <c r="F70" s="162">
        <v>2.385234980890177E-2</v>
      </c>
      <c r="G70" s="137"/>
      <c r="H70" s="137"/>
      <c r="I70" s="137"/>
    </row>
    <row r="71" spans="2:9" s="124" customFormat="1">
      <c r="B71" s="238">
        <v>42736</v>
      </c>
      <c r="C71" s="162">
        <v>0.10181515309207705</v>
      </c>
      <c r="D71" s="162">
        <v>6.170306320876718E-2</v>
      </c>
      <c r="E71" s="162">
        <v>1.668451766760563E-2</v>
      </c>
      <c r="F71" s="162">
        <v>2.544240811066149E-2</v>
      </c>
      <c r="G71" s="137"/>
      <c r="H71" s="137"/>
      <c r="I71" s="137"/>
    </row>
    <row r="72" spans="2:9" s="124" customFormat="1">
      <c r="B72" s="238">
        <v>42767</v>
      </c>
      <c r="C72" s="162">
        <v>0.1028939434494328</v>
      </c>
      <c r="D72" s="162">
        <v>6.0562707985619378E-2</v>
      </c>
      <c r="E72" s="162">
        <v>1.7167402593769452E-2</v>
      </c>
      <c r="F72" s="162">
        <v>2.7881080129726982E-2</v>
      </c>
      <c r="G72" s="137"/>
      <c r="H72" s="137"/>
      <c r="I72" s="137"/>
    </row>
    <row r="73" spans="2:9" s="124" customFormat="1">
      <c r="B73" s="238">
        <v>42795</v>
      </c>
      <c r="C73" s="162">
        <v>0.10240088788881004</v>
      </c>
      <c r="D73" s="162">
        <v>6.1548408421483979E-2</v>
      </c>
      <c r="E73" s="162">
        <v>1.8805372749684215E-2</v>
      </c>
      <c r="F73" s="162">
        <v>2.9450756306485488E-2</v>
      </c>
      <c r="G73" s="137"/>
      <c r="H73" s="137"/>
      <c r="I73" s="137"/>
    </row>
    <row r="74" spans="2:9" s="124" customFormat="1">
      <c r="B74" s="238">
        <v>42826</v>
      </c>
      <c r="C74" s="162">
        <v>0.10085670043822693</v>
      </c>
      <c r="D74" s="162">
        <v>5.8340475233774315E-2</v>
      </c>
      <c r="E74" s="162">
        <v>1.9970891038159591E-2</v>
      </c>
      <c r="F74" s="162">
        <v>3.2156508262852844E-2</v>
      </c>
      <c r="G74" s="137"/>
      <c r="H74" s="137"/>
      <c r="I74" s="137"/>
    </row>
    <row r="75" spans="2:9" s="124" customFormat="1">
      <c r="B75" s="238">
        <v>42856</v>
      </c>
      <c r="C75" s="162">
        <v>9.8479955834304508E-2</v>
      </c>
      <c r="D75" s="162">
        <v>5.6541397061330566E-2</v>
      </c>
      <c r="E75" s="162">
        <v>1.9426026183103847E-2</v>
      </c>
      <c r="F75" s="162">
        <v>3.4446094081016232E-2</v>
      </c>
      <c r="G75" s="137"/>
      <c r="H75" s="137"/>
      <c r="I75" s="137"/>
    </row>
    <row r="76" spans="2:9" s="124" customFormat="1">
      <c r="B76" s="238">
        <v>42887</v>
      </c>
      <c r="C76" s="162">
        <v>9.8185150468012114E-2</v>
      </c>
      <c r="D76" s="162">
        <v>5.4989500036480184E-2</v>
      </c>
      <c r="E76" s="162">
        <v>1.7835052707871099E-2</v>
      </c>
      <c r="F76" s="162">
        <v>3.4951181490852613E-2</v>
      </c>
      <c r="G76" s="137"/>
      <c r="H76" s="137"/>
      <c r="I76" s="137"/>
    </row>
    <row r="77" spans="2:9" s="124" customFormat="1">
      <c r="B77" s="238">
        <v>42917</v>
      </c>
      <c r="C77" s="162">
        <v>9.6499583185497353E-2</v>
      </c>
      <c r="D77" s="162">
        <v>5.4437357532120589E-2</v>
      </c>
      <c r="E77" s="162">
        <v>1.7497802175642799E-2</v>
      </c>
      <c r="F77" s="162">
        <v>3.470385733723759E-2</v>
      </c>
      <c r="G77" s="137"/>
      <c r="H77" s="137"/>
      <c r="I77" s="137"/>
    </row>
    <row r="78" spans="2:9" s="124" customFormat="1">
      <c r="B78" s="238">
        <v>42948</v>
      </c>
      <c r="C78" s="162">
        <v>9.8251723216985998E-2</v>
      </c>
      <c r="D78" s="162">
        <v>5.2821033033241059E-2</v>
      </c>
      <c r="E78" s="162">
        <v>1.7353752713710893E-2</v>
      </c>
      <c r="F78" s="162">
        <v>3.4731954377177472E-2</v>
      </c>
      <c r="G78" s="137"/>
      <c r="H78" s="137"/>
      <c r="I78" s="137"/>
    </row>
    <row r="79" spans="2:9" s="124" customFormat="1">
      <c r="B79" s="238">
        <v>42979</v>
      </c>
      <c r="C79" s="162">
        <v>9.647211526514389E-2</v>
      </c>
      <c r="D79" s="162">
        <v>4.9376064417563433E-2</v>
      </c>
      <c r="E79" s="162">
        <v>1.6460982443045297E-2</v>
      </c>
      <c r="F79" s="162">
        <v>3.5117292858783886E-2</v>
      </c>
      <c r="G79" s="137"/>
      <c r="H79" s="137"/>
      <c r="I79" s="137"/>
    </row>
    <row r="80" spans="2:9" s="124" customFormat="1">
      <c r="B80" s="238">
        <v>43009</v>
      </c>
      <c r="C80" s="162">
        <v>9.6802147344332276E-2</v>
      </c>
      <c r="D80" s="162">
        <v>4.721026821638389E-2</v>
      </c>
      <c r="E80" s="162">
        <v>1.5429512047917072E-2</v>
      </c>
      <c r="F80" s="162">
        <v>3.4513477677836593E-2</v>
      </c>
      <c r="G80" s="137"/>
      <c r="H80" s="137"/>
      <c r="I80" s="137"/>
    </row>
    <row r="81" spans="2:9" s="124" customFormat="1">
      <c r="B81" s="238">
        <v>43040</v>
      </c>
      <c r="C81" s="162">
        <v>9.6187728233375916E-2</v>
      </c>
      <c r="D81" s="162">
        <v>4.6010024524535294E-2</v>
      </c>
      <c r="E81" s="162">
        <v>1.5366802397757983E-2</v>
      </c>
      <c r="F81" s="162">
        <v>3.4892622155034615E-2</v>
      </c>
      <c r="G81" s="137"/>
      <c r="H81" s="137"/>
      <c r="I81" s="137"/>
    </row>
    <row r="82" spans="2:9" s="124" customFormat="1">
      <c r="B82" s="238">
        <v>43070</v>
      </c>
      <c r="C82" s="162">
        <v>9.806898618528366E-2</v>
      </c>
      <c r="D82" s="162">
        <v>4.5238506957165352E-2</v>
      </c>
      <c r="E82" s="162">
        <v>1.6095587718564192E-2</v>
      </c>
      <c r="F82" s="162">
        <v>3.569312375057123E-2</v>
      </c>
      <c r="G82" s="137"/>
      <c r="H82" s="137"/>
      <c r="I82" s="137"/>
    </row>
    <row r="83" spans="2:9" s="124" customFormat="1">
      <c r="B83" s="238">
        <v>43101</v>
      </c>
      <c r="C83" s="162">
        <v>0.10033062145604686</v>
      </c>
      <c r="D83" s="162">
        <v>4.3120869045967493E-2</v>
      </c>
      <c r="E83" s="162">
        <v>1.7285501722510695E-2</v>
      </c>
      <c r="F83" s="162">
        <v>3.6798731635249646E-2</v>
      </c>
      <c r="G83" s="137"/>
      <c r="H83" s="137"/>
      <c r="I83" s="137"/>
    </row>
    <row r="84" spans="2:9" s="124" customFormat="1">
      <c r="B84" s="238">
        <v>43132</v>
      </c>
      <c r="C84" s="162">
        <v>9.7864269168212184E-2</v>
      </c>
      <c r="D84" s="162">
        <v>4.3519003248916797E-2</v>
      </c>
      <c r="E84" s="162">
        <v>1.7273191686745081E-2</v>
      </c>
      <c r="F84" s="162">
        <v>3.8823630423639399E-2</v>
      </c>
      <c r="G84" s="137"/>
      <c r="H84" s="137"/>
      <c r="I84" s="137"/>
    </row>
    <row r="85" spans="2:9" s="124" customFormat="1">
      <c r="B85" s="238">
        <v>43160</v>
      </c>
      <c r="C85" s="162">
        <v>9.5976335726287679E-2</v>
      </c>
      <c r="D85" s="162">
        <v>4.300153877914592E-2</v>
      </c>
      <c r="E85" s="162">
        <v>1.7026936163533755E-2</v>
      </c>
      <c r="F85" s="162">
        <v>3.8119797589154507E-2</v>
      </c>
      <c r="G85" s="137"/>
      <c r="H85" s="137"/>
      <c r="I85" s="137"/>
    </row>
    <row r="86" spans="2:9" s="124" customFormat="1">
      <c r="B86" s="238">
        <v>43191</v>
      </c>
      <c r="C86" s="162">
        <v>9.6056333303234223E-2</v>
      </c>
      <c r="D86" s="162">
        <v>4.5411882550012904E-2</v>
      </c>
      <c r="E86" s="162">
        <v>1.6577501808780638E-2</v>
      </c>
      <c r="F86" s="162">
        <v>3.7318634794094224E-2</v>
      </c>
      <c r="G86" s="137"/>
      <c r="H86" s="137"/>
      <c r="I86" s="137"/>
    </row>
    <row r="87" spans="2:9" s="124" customFormat="1">
      <c r="B87" s="238">
        <v>43221</v>
      </c>
      <c r="C87" s="162">
        <v>9.3478242302915945E-2</v>
      </c>
      <c r="D87" s="162">
        <v>4.5757992779451077E-2</v>
      </c>
      <c r="E87" s="162">
        <v>1.6181972107862767E-2</v>
      </c>
      <c r="F87" s="162">
        <v>3.7433102290554125E-2</v>
      </c>
      <c r="G87" s="137"/>
      <c r="H87" s="137"/>
      <c r="I87" s="137"/>
    </row>
    <row r="88" spans="2:9" s="124" customFormat="1">
      <c r="B88" s="238">
        <v>43252</v>
      </c>
      <c r="C88" s="162">
        <v>8.7215788945334591E-2</v>
      </c>
      <c r="D88" s="162">
        <v>4.5635549973547268E-2</v>
      </c>
      <c r="E88" s="162">
        <v>1.5811450503167415E-2</v>
      </c>
      <c r="F88" s="162">
        <v>3.7602743989625438E-2</v>
      </c>
      <c r="G88" s="137"/>
      <c r="H88" s="137"/>
      <c r="I88" s="137"/>
    </row>
    <row r="89" spans="2:9" s="124" customFormat="1">
      <c r="B89" s="238">
        <v>43282</v>
      </c>
      <c r="C89" s="162">
        <v>8.3478287205263735E-2</v>
      </c>
      <c r="D89" s="162">
        <v>4.6177516492696823E-2</v>
      </c>
      <c r="E89" s="162">
        <v>1.5084826182371079E-2</v>
      </c>
      <c r="F89" s="162">
        <v>3.7140379834909275E-2</v>
      </c>
      <c r="G89" s="137"/>
      <c r="H89" s="137"/>
      <c r="I89" s="137"/>
    </row>
    <row r="90" spans="2:9" s="124" customFormat="1">
      <c r="B90" s="238">
        <v>43313</v>
      </c>
      <c r="C90" s="162">
        <v>8.2629403115519293E-2</v>
      </c>
      <c r="D90" s="162">
        <v>4.4114496454750157E-2</v>
      </c>
      <c r="E90" s="162">
        <v>1.5574779675561682E-2</v>
      </c>
      <c r="F90" s="162">
        <v>3.6508443636322989E-2</v>
      </c>
      <c r="G90" s="137"/>
      <c r="H90" s="137"/>
      <c r="I90" s="137"/>
    </row>
    <row r="91" spans="2:9" s="124" customFormat="1">
      <c r="B91" s="238">
        <v>43344</v>
      </c>
      <c r="C91" s="162">
        <v>8.6254985713135168E-2</v>
      </c>
      <c r="D91" s="162">
        <v>4.4383889126824942E-2</v>
      </c>
      <c r="E91" s="162">
        <v>1.6563556915494059E-2</v>
      </c>
      <c r="F91" s="162">
        <v>3.6750471336646696E-2</v>
      </c>
      <c r="G91" s="137"/>
      <c r="H91" s="137"/>
      <c r="I91" s="137"/>
    </row>
    <row r="92" spans="2:9" s="124" customFormat="1">
      <c r="B92" s="238">
        <v>43374</v>
      </c>
      <c r="C92" s="162">
        <v>8.600923850155491E-2</v>
      </c>
      <c r="D92" s="162">
        <v>4.3842764233853894E-2</v>
      </c>
      <c r="E92" s="162">
        <v>1.7441829333619815E-2</v>
      </c>
      <c r="F92" s="162">
        <v>3.7060839450762093E-2</v>
      </c>
      <c r="G92" s="137"/>
      <c r="H92" s="137"/>
      <c r="I92" s="137"/>
    </row>
    <row r="93" spans="2:9" s="124" customFormat="1">
      <c r="B93" s="238">
        <v>43405</v>
      </c>
      <c r="C93" s="162">
        <v>9.1730901772555343E-2</v>
      </c>
      <c r="D93" s="162">
        <v>4.5657351768648095E-2</v>
      </c>
      <c r="E93" s="162">
        <v>1.8718027560151642E-2</v>
      </c>
      <c r="F93" s="162">
        <v>3.5799112559831751E-2</v>
      </c>
      <c r="G93" s="137"/>
      <c r="H93" s="137"/>
      <c r="I93" s="137"/>
    </row>
    <row r="94" spans="2:9" s="124" customFormat="1">
      <c r="B94" s="238">
        <v>43435</v>
      </c>
      <c r="C94" s="162">
        <v>9.7181041209119856E-2</v>
      </c>
      <c r="D94" s="162">
        <v>4.7503177518090391E-2</v>
      </c>
      <c r="E94" s="162">
        <v>1.8400573864668091E-2</v>
      </c>
      <c r="F94" s="162">
        <v>3.4829719954350927E-2</v>
      </c>
      <c r="G94" s="137"/>
      <c r="H94" s="137"/>
      <c r="I94" s="137"/>
    </row>
    <row r="95" spans="2:9" s="124" customFormat="1">
      <c r="B95" s="238">
        <v>43466</v>
      </c>
      <c r="C95" s="162">
        <v>0.10217762332768178</v>
      </c>
      <c r="D95" s="162">
        <v>5.0761548809507145E-2</v>
      </c>
      <c r="E95" s="162">
        <v>1.8474332300558307E-2</v>
      </c>
      <c r="F95" s="162">
        <v>3.370404959603792E-2</v>
      </c>
      <c r="G95" s="137"/>
      <c r="H95" s="137"/>
      <c r="I95" s="137"/>
    </row>
    <row r="96" spans="2:9" s="124" customFormat="1">
      <c r="B96" s="238">
        <v>43497</v>
      </c>
      <c r="C96" s="162">
        <v>0.10514959330813251</v>
      </c>
      <c r="D96" s="162">
        <v>5.4416344800960047E-2</v>
      </c>
      <c r="E96" s="162">
        <v>1.8048547556918409E-2</v>
      </c>
      <c r="F96" s="162">
        <v>3.2588314330809172E-2</v>
      </c>
      <c r="G96" s="137"/>
      <c r="H96" s="137"/>
      <c r="I96" s="137"/>
    </row>
    <row r="97" spans="2:9" s="124" customFormat="1">
      <c r="B97" s="238">
        <v>43525</v>
      </c>
      <c r="C97" s="162">
        <v>0.10538195467193556</v>
      </c>
      <c r="D97" s="162">
        <v>5.669950140576327E-2</v>
      </c>
      <c r="E97" s="162">
        <v>1.898521672693896E-2</v>
      </c>
      <c r="F97" s="162">
        <v>3.3780035172158406E-2</v>
      </c>
      <c r="G97" s="137"/>
      <c r="H97" s="137"/>
      <c r="I97" s="137"/>
    </row>
    <row r="98" spans="2:9" s="124" customFormat="1">
      <c r="B98" s="238">
        <v>43556</v>
      </c>
      <c r="C98" s="162">
        <v>0.1089803390200338</v>
      </c>
      <c r="D98" s="162">
        <v>5.7997842475628204E-2</v>
      </c>
      <c r="E98" s="162">
        <v>1.9629414031267719E-2</v>
      </c>
      <c r="F98" s="162">
        <v>3.3040306773692518E-2</v>
      </c>
      <c r="G98" s="137"/>
      <c r="H98" s="137"/>
      <c r="I98" s="137"/>
    </row>
    <row r="99" spans="2:9" s="124" customFormat="1">
      <c r="B99" s="238">
        <v>43586</v>
      </c>
      <c r="C99" s="162">
        <v>0.10720000929088185</v>
      </c>
      <c r="D99" s="162">
        <v>5.9646940416788495E-2</v>
      </c>
      <c r="E99" s="162">
        <v>1.8998118597852758E-2</v>
      </c>
      <c r="F99" s="162">
        <v>3.2276343939389537E-2</v>
      </c>
      <c r="G99" s="137"/>
      <c r="H99" s="137"/>
      <c r="I99" s="137"/>
    </row>
    <row r="100" spans="2:9" s="124" customFormat="1">
      <c r="B100" s="238">
        <v>43617</v>
      </c>
      <c r="C100" s="162">
        <v>0.10512418295362995</v>
      </c>
      <c r="D100" s="162">
        <v>6.0543090517260978E-2</v>
      </c>
      <c r="E100" s="162">
        <v>1.7591647326249755E-2</v>
      </c>
      <c r="F100" s="162">
        <v>3.348162102239375E-2</v>
      </c>
      <c r="G100" s="137"/>
      <c r="H100" s="137"/>
      <c r="I100" s="137"/>
    </row>
    <row r="101" spans="2:9" s="124" customFormat="1">
      <c r="B101" s="238">
        <v>43647</v>
      </c>
      <c r="C101" s="162">
        <v>0.10387200792458821</v>
      </c>
      <c r="D101" s="162">
        <v>5.9828632576318624E-2</v>
      </c>
      <c r="E101" s="162">
        <v>1.8376268113873478E-2</v>
      </c>
      <c r="F101" s="162">
        <v>3.4179482303936096E-2</v>
      </c>
      <c r="G101" s="137"/>
      <c r="H101" s="137"/>
      <c r="I101" s="137"/>
    </row>
    <row r="102" spans="2:9" s="124" customFormat="1">
      <c r="B102" s="238">
        <v>43678</v>
      </c>
      <c r="C102" s="162">
        <v>0.10413093215222985</v>
      </c>
      <c r="D102" s="162">
        <v>5.8602043669025543E-2</v>
      </c>
      <c r="E102" s="162">
        <v>1.9548644706335338E-2</v>
      </c>
      <c r="F102" s="162">
        <v>3.4612376874135799E-2</v>
      </c>
      <c r="G102" s="137"/>
      <c r="H102" s="137"/>
      <c r="I102" s="137"/>
    </row>
    <row r="103" spans="2:9" s="124" customFormat="1">
      <c r="B103" s="238">
        <v>43709</v>
      </c>
      <c r="C103" s="162">
        <v>0.11031130881843894</v>
      </c>
      <c r="D103" s="162">
        <v>6.0040209992616993E-2</v>
      </c>
      <c r="E103" s="162">
        <v>2.04651786739612E-2</v>
      </c>
      <c r="F103" s="162">
        <v>3.3447524070410253E-2</v>
      </c>
      <c r="G103" s="137"/>
      <c r="H103" s="137"/>
      <c r="I103" s="137"/>
    </row>
    <row r="104" spans="2:9" s="124" customFormat="1">
      <c r="B104" s="238">
        <v>43739</v>
      </c>
      <c r="C104" s="162">
        <v>0.11159948231157286</v>
      </c>
      <c r="D104" s="162">
        <v>6.2003581131520553E-2</v>
      </c>
      <c r="E104" s="162">
        <v>2.2092018800449531E-2</v>
      </c>
      <c r="F104" s="162">
        <v>3.438827932885577E-2</v>
      </c>
      <c r="G104" s="137"/>
      <c r="H104" s="137"/>
      <c r="I104" s="137"/>
    </row>
    <row r="105" spans="2:9" s="124" customFormat="1">
      <c r="B105" s="238">
        <v>43770</v>
      </c>
      <c r="C105" s="162">
        <v>0.11800398463417046</v>
      </c>
      <c r="D105" s="162">
        <v>6.2954991299271165E-2</v>
      </c>
      <c r="E105" s="162">
        <v>2.4892412922229112E-2</v>
      </c>
      <c r="F105" s="162">
        <v>3.5762368857790272E-2</v>
      </c>
      <c r="G105" s="137"/>
      <c r="H105" s="137"/>
      <c r="I105" s="137"/>
    </row>
    <row r="106" spans="2:9" s="124" customFormat="1">
      <c r="B106" s="238">
        <v>43800</v>
      </c>
      <c r="C106" s="162">
        <v>0.12227406822356585</v>
      </c>
      <c r="D106" s="162">
        <v>6.6021178816590795E-2</v>
      </c>
      <c r="E106" s="162">
        <v>2.9927251123366513E-2</v>
      </c>
      <c r="F106" s="162">
        <v>3.495492037127685E-2</v>
      </c>
      <c r="G106" s="137"/>
      <c r="H106" s="137"/>
      <c r="I106" s="137"/>
    </row>
    <row r="107" spans="2:9" s="124" customFormat="1">
      <c r="B107" s="238">
        <v>43831</v>
      </c>
      <c r="C107" s="162">
        <v>0.12747647036884843</v>
      </c>
      <c r="D107" s="162">
        <v>6.7375516598756333E-2</v>
      </c>
      <c r="E107" s="162">
        <v>3.0896830026363991E-2</v>
      </c>
      <c r="F107" s="162">
        <v>3.5971634710224097E-2</v>
      </c>
      <c r="G107" s="137"/>
      <c r="H107" s="137"/>
      <c r="I107" s="137"/>
    </row>
    <row r="108" spans="2:9" s="124" customFormat="1">
      <c r="B108" s="238">
        <v>43862</v>
      </c>
      <c r="C108" s="162">
        <v>0.13199883347527608</v>
      </c>
      <c r="D108" s="162">
        <v>7.0119547933184159E-2</v>
      </c>
      <c r="E108" s="162">
        <v>3.2459087091841594E-2</v>
      </c>
      <c r="F108" s="162">
        <v>3.6263333679626274E-2</v>
      </c>
      <c r="G108" s="137"/>
      <c r="H108" s="137"/>
      <c r="I108" s="137"/>
    </row>
    <row r="109" spans="2:9" s="124" customFormat="1">
      <c r="B109" s="238">
        <v>43891</v>
      </c>
      <c r="C109" s="162">
        <v>0.12975603896910748</v>
      </c>
      <c r="D109" s="162">
        <v>7.021552789514518E-2</v>
      </c>
      <c r="E109" s="162">
        <v>3.2019685932613805E-2</v>
      </c>
      <c r="F109" s="162">
        <v>3.7786562659389275E-2</v>
      </c>
      <c r="G109" s="137"/>
      <c r="H109" s="137"/>
      <c r="I109" s="137"/>
    </row>
    <row r="110" spans="2:9" s="124" customFormat="1">
      <c r="B110" s="238">
        <v>43922</v>
      </c>
      <c r="C110" s="162">
        <v>0.12658236100560108</v>
      </c>
      <c r="D110" s="162">
        <v>7.0085895599549489E-2</v>
      </c>
      <c r="E110" s="162">
        <v>3.4003554449722494E-2</v>
      </c>
      <c r="F110" s="162">
        <v>3.7695737149047649E-2</v>
      </c>
      <c r="G110" s="137"/>
      <c r="H110" s="137"/>
      <c r="I110" s="137"/>
    </row>
    <row r="111" spans="2:9" s="124" customFormat="1">
      <c r="B111" s="238">
        <v>43952</v>
      </c>
      <c r="C111" s="162">
        <v>0.12470865460570839</v>
      </c>
      <c r="D111" s="162">
        <v>7.3585647723020065E-2</v>
      </c>
      <c r="E111" s="162">
        <v>3.623728171558642E-2</v>
      </c>
      <c r="F111" s="162">
        <v>3.7806810441918269E-2</v>
      </c>
      <c r="G111" s="137"/>
      <c r="H111" s="137"/>
      <c r="I111" s="137"/>
    </row>
    <row r="112" spans="2:9" s="124" customFormat="1">
      <c r="B112" s="238">
        <v>43983</v>
      </c>
      <c r="C112" s="162">
        <v>0.12417385734104937</v>
      </c>
      <c r="D112" s="162">
        <v>7.5390389442631767E-2</v>
      </c>
      <c r="E112" s="162">
        <v>3.7336607754537655E-2</v>
      </c>
      <c r="F112" s="162">
        <v>3.7294185908808779E-2</v>
      </c>
      <c r="G112" s="137"/>
      <c r="H112" s="137"/>
      <c r="I112" s="137"/>
    </row>
    <row r="113" spans="1:9" s="124" customFormat="1">
      <c r="B113" s="238">
        <v>44013</v>
      </c>
      <c r="C113" s="162">
        <v>0.12779800001173833</v>
      </c>
      <c r="D113" s="162">
        <v>8.0065306656410165E-2</v>
      </c>
      <c r="E113" s="162">
        <v>3.9641688544128285E-2</v>
      </c>
      <c r="F113" s="162">
        <v>3.6148976065265188E-2</v>
      </c>
      <c r="G113" s="137"/>
      <c r="H113" s="137"/>
      <c r="I113" s="137"/>
    </row>
    <row r="114" spans="1:9" s="124" customFormat="1">
      <c r="B114" s="238">
        <v>44044</v>
      </c>
      <c r="C114" s="162">
        <v>0.12574040128635186</v>
      </c>
      <c r="D114" s="162">
        <v>8.3834984287362704E-2</v>
      </c>
      <c r="E114" s="162">
        <v>4.1891016750216038E-2</v>
      </c>
      <c r="F114" s="162">
        <v>3.4137607743045535E-2</v>
      </c>
      <c r="G114" s="137"/>
      <c r="H114" s="137"/>
      <c r="I114" s="137"/>
    </row>
    <row r="115" spans="1:9" s="124" customFormat="1">
      <c r="B115" s="238">
        <v>44075</v>
      </c>
      <c r="C115" s="162">
        <v>0.13283219270065616</v>
      </c>
      <c r="D115" s="162">
        <v>8.7756385068609125E-2</v>
      </c>
      <c r="E115" s="162">
        <v>4.4199470202864383E-2</v>
      </c>
      <c r="F115" s="162">
        <v>3.3803631990047871E-2</v>
      </c>
      <c r="G115" s="137"/>
      <c r="H115" s="137"/>
      <c r="I115" s="137"/>
    </row>
    <row r="116" spans="1:9" s="124" customFormat="1">
      <c r="B116" s="238">
        <v>44105</v>
      </c>
      <c r="C116" s="162">
        <v>0.14944714852741522</v>
      </c>
      <c r="D116" s="162">
        <v>8.9840324880776756E-2</v>
      </c>
      <c r="E116" s="162">
        <v>4.6041142737186735E-2</v>
      </c>
      <c r="F116" s="162">
        <v>3.3654260321575966E-2</v>
      </c>
      <c r="G116" s="137"/>
      <c r="H116" s="137"/>
      <c r="I116" s="137"/>
    </row>
    <row r="117" spans="1:9" s="124" customFormat="1">
      <c r="B117" s="238">
        <v>44136</v>
      </c>
      <c r="C117" s="162">
        <v>0.15749039029399461</v>
      </c>
      <c r="D117" s="162">
        <v>8.7411886721558599E-2</v>
      </c>
      <c r="E117" s="162">
        <v>4.5169960078798817E-2</v>
      </c>
      <c r="F117" s="162">
        <v>3.263326051104342E-2</v>
      </c>
      <c r="G117" s="137"/>
      <c r="H117" s="137"/>
      <c r="I117" s="137"/>
    </row>
    <row r="118" spans="1:9" s="124" customFormat="1">
      <c r="B118" s="238">
        <v>44166</v>
      </c>
      <c r="C118" s="162">
        <v>0.17209652909878095</v>
      </c>
      <c r="D118" s="162">
        <v>8.7640782270187012E-2</v>
      </c>
      <c r="E118" s="162">
        <v>4.3639426664874359E-2</v>
      </c>
      <c r="F118" s="162">
        <v>3.4448025342763249E-2</v>
      </c>
      <c r="G118" s="137"/>
      <c r="H118" s="137"/>
      <c r="I118" s="137"/>
    </row>
    <row r="119" spans="1:9" s="124" customFormat="1">
      <c r="A119" s="123"/>
      <c r="B119" s="238">
        <v>44197</v>
      </c>
      <c r="C119" s="162">
        <v>0.18381693289671033</v>
      </c>
      <c r="D119" s="162">
        <v>8.5810615858762943E-2</v>
      </c>
      <c r="E119" s="162">
        <v>4.2145267856882322E-2</v>
      </c>
      <c r="F119" s="162">
        <v>3.5220484588809262E-2</v>
      </c>
    </row>
    <row r="120" spans="1:9" s="124" customFormat="1">
      <c r="A120" s="123"/>
      <c r="B120" s="238">
        <v>44228</v>
      </c>
      <c r="C120" s="162">
        <v>0.20099842930667344</v>
      </c>
      <c r="D120" s="162">
        <v>8.6905336196692676E-2</v>
      </c>
      <c r="E120" s="162">
        <v>3.9553595517801937E-2</v>
      </c>
      <c r="F120" s="162">
        <v>3.7908450369114749E-2</v>
      </c>
    </row>
    <row r="121" spans="1:9" s="124" customFormat="1">
      <c r="A121" s="123"/>
      <c r="B121" s="238">
        <v>44256</v>
      </c>
      <c r="C121" s="162">
        <v>0.2121888719891262</v>
      </c>
      <c r="D121" s="162">
        <v>8.6945153393825303E-2</v>
      </c>
      <c r="E121" s="162">
        <v>3.7295355764232527E-2</v>
      </c>
      <c r="F121" s="162">
        <v>3.997009515340353E-2</v>
      </c>
    </row>
    <row r="122" spans="1:9" s="124" customFormat="1">
      <c r="A122" s="123"/>
      <c r="B122" s="238">
        <v>44287</v>
      </c>
      <c r="C122" s="162">
        <v>0.21485973213257747</v>
      </c>
      <c r="D122" s="162">
        <v>8.8023248818154487E-2</v>
      </c>
      <c r="E122" s="162">
        <v>3.3877604188018766E-2</v>
      </c>
      <c r="F122" s="162">
        <v>4.4512478849732258E-2</v>
      </c>
    </row>
    <row r="123" spans="1:9" s="124" customFormat="1">
      <c r="A123" s="123"/>
      <c r="B123" s="238">
        <v>44317</v>
      </c>
      <c r="C123" s="162">
        <v>0.22333015373098822</v>
      </c>
      <c r="D123" s="162">
        <v>8.9239239537956982E-2</v>
      </c>
      <c r="E123" s="162">
        <v>3.1106491363596358E-2</v>
      </c>
      <c r="F123" s="162">
        <v>4.5528192679915723E-2</v>
      </c>
    </row>
    <row r="124" spans="1:9" s="124" customFormat="1">
      <c r="A124" s="123"/>
      <c r="B124" s="238">
        <v>44348</v>
      </c>
      <c r="C124" s="162">
        <v>0.2218172600330158</v>
      </c>
      <c r="D124" s="162">
        <v>8.8399600966252725E-2</v>
      </c>
      <c r="E124" s="162">
        <v>2.95580735603037E-2</v>
      </c>
      <c r="F124" s="162">
        <v>4.5756016989842524E-2</v>
      </c>
    </row>
    <row r="125" spans="1:9" s="124" customFormat="1">
      <c r="A125" s="123"/>
      <c r="B125" s="238">
        <v>44378</v>
      </c>
      <c r="C125" s="162">
        <v>0.22655415801596959</v>
      </c>
      <c r="D125" s="162">
        <v>8.8260144799116202E-2</v>
      </c>
      <c r="E125" s="162">
        <v>2.9197858583479796E-2</v>
      </c>
      <c r="F125" s="162">
        <v>4.5408216145635456E-2</v>
      </c>
    </row>
    <row r="126" spans="1:9" s="124" customFormat="1">
      <c r="A126" s="123"/>
      <c r="B126" s="238">
        <v>44409</v>
      </c>
      <c r="C126" s="162">
        <v>0.22671720589058894</v>
      </c>
      <c r="D126" s="162">
        <v>8.620755768887095E-2</v>
      </c>
      <c r="E126" s="162">
        <v>2.9490332155779276E-2</v>
      </c>
      <c r="F126" s="162">
        <v>4.4512880681156101E-2</v>
      </c>
    </row>
    <row r="127" spans="1:9" s="124" customFormat="1">
      <c r="A127" s="123"/>
      <c r="B127" s="238">
        <v>44440</v>
      </c>
      <c r="C127" s="162">
        <v>0.21829543035435797</v>
      </c>
      <c r="D127" s="162">
        <v>8.4692606371623805E-2</v>
      </c>
      <c r="E127" s="162">
        <v>2.9141955362709315E-2</v>
      </c>
      <c r="F127" s="162">
        <v>4.2309133291467904E-2</v>
      </c>
    </row>
    <row r="128" spans="1:9" s="124" customFormat="1">
      <c r="A128" s="123"/>
      <c r="B128" s="238">
        <v>44470</v>
      </c>
      <c r="C128" s="162">
        <v>0.21100871247011044</v>
      </c>
      <c r="D128" s="162">
        <v>8.2781442721057863E-2</v>
      </c>
      <c r="E128" s="162">
        <v>2.7602968824580552E-2</v>
      </c>
      <c r="F128" s="162">
        <v>3.7787133953058639E-2</v>
      </c>
    </row>
    <row r="129" spans="1:6" s="124" customFormat="1">
      <c r="A129" s="123"/>
      <c r="B129" s="238">
        <v>44501</v>
      </c>
      <c r="C129" s="162">
        <v>0.20065412611644509</v>
      </c>
      <c r="D129" s="162">
        <v>8.0321633842070389E-2</v>
      </c>
      <c r="E129" s="162">
        <v>2.8361806257118597E-2</v>
      </c>
      <c r="F129" s="162">
        <v>3.7608147631203341E-2</v>
      </c>
    </row>
    <row r="130" spans="1:6" s="124" customFormat="1">
      <c r="A130" s="123"/>
      <c r="B130" s="238">
        <v>44531</v>
      </c>
      <c r="C130" s="162">
        <v>0.19767222787397828</v>
      </c>
      <c r="D130" s="162">
        <v>7.8017032929478439E-2</v>
      </c>
      <c r="E130" s="162">
        <v>3.1067808605076117E-2</v>
      </c>
      <c r="F130" s="162">
        <v>3.7132117820740627E-2</v>
      </c>
    </row>
    <row r="131" spans="1:6" s="124" customFormat="1">
      <c r="A131" s="123"/>
      <c r="B131" s="238">
        <v>44562</v>
      </c>
      <c r="C131" s="162">
        <v>0.1858773127051431</v>
      </c>
      <c r="D131" s="162">
        <v>7.4989951893293647E-2</v>
      </c>
      <c r="E131" s="162">
        <v>3.3826417308147193E-2</v>
      </c>
      <c r="F131" s="162">
        <v>3.8245861517523232E-2</v>
      </c>
    </row>
    <row r="132" spans="1:6" s="124" customFormat="1">
      <c r="A132" s="123"/>
      <c r="B132" s="238">
        <v>44593</v>
      </c>
      <c r="C132" s="162">
        <v>0.17474009182753145</v>
      </c>
      <c r="D132" s="162">
        <v>7.463139823397423E-2</v>
      </c>
      <c r="E132" s="162">
        <v>3.7490460120605688E-2</v>
      </c>
      <c r="F132" s="162">
        <v>3.9747696446116372E-2</v>
      </c>
    </row>
    <row r="133" spans="1:6" s="124" customFormat="1">
      <c r="A133" s="123"/>
      <c r="B133" s="238">
        <v>44621</v>
      </c>
      <c r="C133" s="162">
        <v>0.17312363220668381</v>
      </c>
      <c r="D133" s="162">
        <v>7.8837196905764059E-2</v>
      </c>
      <c r="E133" s="162">
        <v>4.2011547518946583E-2</v>
      </c>
      <c r="F133" s="162">
        <v>4.1568654023706984E-2</v>
      </c>
    </row>
    <row r="134" spans="1:6" s="124" customFormat="1">
      <c r="A134" s="123"/>
      <c r="B134" s="238">
        <v>44652</v>
      </c>
      <c r="C134" s="162">
        <v>0.17648976898693156</v>
      </c>
      <c r="D134" s="162">
        <v>8.3511546903911049E-2</v>
      </c>
      <c r="E134" s="162">
        <v>4.5530454936702353E-2</v>
      </c>
      <c r="F134" s="162">
        <v>4.3462549187912515E-2</v>
      </c>
    </row>
    <row r="135" spans="1:6" s="124" customFormat="1">
      <c r="A135" s="123"/>
      <c r="B135" s="238">
        <v>44682</v>
      </c>
      <c r="C135" s="162">
        <v>0.17837792329677915</v>
      </c>
      <c r="D135" s="162">
        <v>8.8875034099323749E-2</v>
      </c>
      <c r="E135" s="162">
        <v>5.0789910563480083E-2</v>
      </c>
      <c r="F135" s="162">
        <v>4.4062983659392242E-2</v>
      </c>
    </row>
    <row r="136" spans="1:6" s="124" customFormat="1">
      <c r="A136" s="123"/>
      <c r="B136" s="238">
        <v>44713</v>
      </c>
      <c r="C136" s="162">
        <v>0.18159208641451519</v>
      </c>
      <c r="D136" s="162">
        <v>9.9629249025343106E-2</v>
      </c>
      <c r="E136" s="162">
        <v>5.1321640216054176E-2</v>
      </c>
      <c r="F136" s="162">
        <v>4.375547066596646E-2</v>
      </c>
    </row>
    <row r="137" spans="1:6" s="124" customFormat="1">
      <c r="A137" s="123"/>
      <c r="B137" s="238">
        <v>44743</v>
      </c>
      <c r="C137" s="162">
        <v>0.18208002592347119</v>
      </c>
      <c r="D137" s="162">
        <v>0.11009334714483514</v>
      </c>
      <c r="E137" s="162">
        <v>5.1965670311423316E-2</v>
      </c>
      <c r="F137" s="162">
        <v>4.2048545979636587E-2</v>
      </c>
    </row>
    <row r="138" spans="1:6" s="124" customFormat="1">
      <c r="A138" s="123"/>
      <c r="B138" s="238">
        <v>44774</v>
      </c>
      <c r="C138" s="162">
        <v>0.18832178656660473</v>
      </c>
      <c r="D138" s="162">
        <v>0.11890126801600032</v>
      </c>
      <c r="E138" s="162">
        <v>5.1616212540845453E-2</v>
      </c>
      <c r="F138" s="162">
        <v>4.2466261572129044E-2</v>
      </c>
    </row>
    <row r="139" spans="1:6">
      <c r="B139" s="238">
        <v>44805</v>
      </c>
      <c r="C139" s="162">
        <v>0.19413248003258751</v>
      </c>
      <c r="D139" s="162">
        <v>0.12690434295885181</v>
      </c>
      <c r="E139" s="162">
        <v>5.1247389266090092E-2</v>
      </c>
      <c r="F139" s="162">
        <v>4.3547558571151494E-2</v>
      </c>
    </row>
    <row r="140" spans="1:6">
      <c r="B140" s="238">
        <v>44835</v>
      </c>
      <c r="C140" s="162">
        <v>0.19704946357565292</v>
      </c>
      <c r="D140" s="162">
        <v>0.13636737860839337</v>
      </c>
      <c r="E140" s="162">
        <v>5.1286466569257678E-2</v>
      </c>
      <c r="F140" s="162">
        <v>4.328195782592225E-2</v>
      </c>
    </row>
    <row r="141" spans="1:6">
      <c r="B141" s="238">
        <v>44866</v>
      </c>
      <c r="C141" s="162">
        <v>0.20498960819141454</v>
      </c>
      <c r="D141" s="162">
        <v>0.1418041855807021</v>
      </c>
      <c r="E141" s="162">
        <v>5.1884407360402222E-2</v>
      </c>
      <c r="F141" s="162">
        <v>4.5111188777568978E-2</v>
      </c>
    </row>
    <row r="142" spans="1:6">
      <c r="B142" s="238">
        <v>44896</v>
      </c>
      <c r="C142" s="162">
        <v>0.20930599909124561</v>
      </c>
      <c r="D142" s="162">
        <v>0.1480266401299897</v>
      </c>
      <c r="E142" s="162">
        <v>5.4778171394463726E-2</v>
      </c>
      <c r="F142" s="162">
        <v>4.7261604597564101E-2</v>
      </c>
    </row>
  </sheetData>
  <mergeCells count="1">
    <mergeCell ref="B22:E28"/>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4DB3-D83F-4875-9215-F8E34EF73E03}">
  <sheetPr>
    <tabColor theme="9"/>
  </sheetPr>
  <dimension ref="A1:A161"/>
  <sheetViews>
    <sheetView zoomScale="40" zoomScaleNormal="40" workbookViewId="0">
      <selection activeCell="C1" sqref="A1:C1"/>
    </sheetView>
  </sheetViews>
  <sheetFormatPr defaultRowHeight="16.8"/>
  <sheetData>
    <row r="1" spans="1:1" s="104" customFormat="1" ht="27">
      <c r="A1" s="108"/>
    </row>
    <row r="2" spans="1:1" s="105" customFormat="1" ht="27.6" thickBot="1">
      <c r="A2" s="104" t="s">
        <v>2045</v>
      </c>
    </row>
    <row r="3" spans="1:1" s="107" customFormat="1" ht="30.6" customHeight="1" thickBot="1">
      <c r="A3" s="106"/>
    </row>
    <row r="4" spans="1:1" s="22" customFormat="1"/>
    <row r="5" spans="1:1" s="22" customFormat="1"/>
    <row r="6" spans="1:1" s="22" customFormat="1"/>
    <row r="7" spans="1:1" s="22" customFormat="1"/>
    <row r="8" spans="1:1" s="22" customFormat="1"/>
    <row r="9" spans="1:1" s="22" customFormat="1"/>
    <row r="10" spans="1:1" s="22" customFormat="1"/>
    <row r="11" spans="1:1" s="22" customFormat="1"/>
    <row r="12" spans="1:1" s="22" customFormat="1"/>
    <row r="13" spans="1:1" s="22" customFormat="1"/>
    <row r="14" spans="1:1" s="22" customFormat="1"/>
    <row r="15" spans="1:1" s="22" customFormat="1"/>
    <row r="16" spans="1:1" s="22" customFormat="1"/>
    <row r="17" s="22" customFormat="1"/>
    <row r="18" s="22" customFormat="1"/>
    <row r="19" s="22" customFormat="1"/>
    <row r="20" s="22" customFormat="1"/>
    <row r="21" s="22" customFormat="1"/>
    <row r="22" s="22" customFormat="1"/>
    <row r="23" s="22" customFormat="1"/>
    <row r="24" s="22" customFormat="1"/>
    <row r="25" s="22" customFormat="1"/>
    <row r="26" s="22" customFormat="1"/>
    <row r="27" s="22" customFormat="1"/>
    <row r="28" s="22" customFormat="1"/>
    <row r="29" s="22" customFormat="1"/>
    <row r="30" s="22" customFormat="1"/>
    <row r="31" s="22" customFormat="1"/>
    <row r="32"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7" customFormat="1"/>
    <row r="153" s="227" customFormat="1"/>
    <row r="154" s="227" customFormat="1"/>
    <row r="155" s="227" customFormat="1"/>
    <row r="156" s="227" customFormat="1"/>
    <row r="157" s="227" customFormat="1"/>
    <row r="158" s="227" customFormat="1"/>
    <row r="159" s="227" customFormat="1"/>
    <row r="160" s="227" customFormat="1"/>
    <row r="161" s="227" customFormat="1"/>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52762-884B-46A4-8E0D-20DF9F13481E}">
  <sheetPr>
    <tabColor theme="8"/>
  </sheetPr>
  <dimension ref="A1:A3"/>
  <sheetViews>
    <sheetView showGridLines="0" zoomScale="55" zoomScaleNormal="55" workbookViewId="0">
      <selection activeCell="D1" sqref="A1:D1"/>
    </sheetView>
  </sheetViews>
  <sheetFormatPr defaultRowHeight="16.8"/>
  <sheetData>
    <row r="1" spans="1:1" s="104" customFormat="1" ht="27">
      <c r="A1" s="108"/>
    </row>
    <row r="2" spans="1:1" s="105" customFormat="1" ht="27.6" thickBot="1">
      <c r="A2" s="104" t="s">
        <v>1214</v>
      </c>
    </row>
    <row r="3" spans="1:1" s="107" customFormat="1" ht="30.6" customHeight="1" thickBot="1">
      <c r="A3" s="106"/>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6EBE-72AD-4C47-A41A-FE0664B2FA21}">
  <sheetPr>
    <tabColor theme="8" tint="0.79998168889431442"/>
  </sheetPr>
  <dimension ref="A1:G21"/>
  <sheetViews>
    <sheetView showGridLines="0" zoomScale="55" zoomScaleNormal="55" workbookViewId="0">
      <selection activeCell="B1" sqref="A1:B1"/>
    </sheetView>
  </sheetViews>
  <sheetFormatPr defaultColWidth="9" defaultRowHeight="16.8"/>
  <cols>
    <col min="1" max="1" width="9" style="22"/>
    <col min="2" max="2" width="26.09765625" style="22" customWidth="1"/>
    <col min="3" max="3" width="22.59765625" style="22" customWidth="1"/>
    <col min="4" max="4" width="18.19921875" style="22" customWidth="1"/>
    <col min="5" max="5" width="29.5" style="22" customWidth="1"/>
    <col min="6" max="6" width="23.19921875" style="22" customWidth="1"/>
    <col min="7" max="7" width="20.3984375" style="22" customWidth="1"/>
    <col min="8" max="9" width="20.69921875" style="22" customWidth="1"/>
    <col min="10" max="10" width="19.5" style="22" customWidth="1"/>
    <col min="11" max="11" width="9" style="22"/>
    <col min="12" max="13" width="17.3984375" style="22" customWidth="1"/>
    <col min="14" max="16384" width="9" style="22"/>
  </cols>
  <sheetData>
    <row r="1" spans="1:7" s="104" customFormat="1" ht="27">
      <c r="A1" s="108"/>
    </row>
    <row r="2" spans="1:7" s="105" customFormat="1" ht="27.6" thickBot="1">
      <c r="A2" s="104" t="s">
        <v>22</v>
      </c>
    </row>
    <row r="3" spans="1:7" s="107" customFormat="1" ht="30.6" customHeight="1" thickBot="1">
      <c r="A3" s="106" t="s">
        <v>1185</v>
      </c>
    </row>
    <row r="5" spans="1:7" ht="17.399999999999999" thickBot="1">
      <c r="B5" s="163"/>
      <c r="C5" s="186" t="s">
        <v>952</v>
      </c>
      <c r="D5" s="186" t="s">
        <v>953</v>
      </c>
      <c r="E5" s="186" t="s">
        <v>1179</v>
      </c>
      <c r="F5" s="186" t="s">
        <v>954</v>
      </c>
      <c r="G5" s="186" t="s">
        <v>955</v>
      </c>
    </row>
    <row r="6" spans="1:7" ht="68.849999999999994" customHeight="1" thickBot="1">
      <c r="B6" s="190" t="s">
        <v>956</v>
      </c>
      <c r="C6" s="165" t="s">
        <v>957</v>
      </c>
      <c r="D6" s="165" t="s">
        <v>958</v>
      </c>
      <c r="E6" s="165">
        <v>2030</v>
      </c>
      <c r="F6" s="165" t="s">
        <v>959</v>
      </c>
      <c r="G6" s="165" t="s">
        <v>960</v>
      </c>
    </row>
    <row r="7" spans="1:7" ht="51.9" customHeight="1">
      <c r="B7" s="191" t="s">
        <v>961</v>
      </c>
      <c r="C7" s="187">
        <v>2544</v>
      </c>
      <c r="D7" s="187">
        <v>1950</v>
      </c>
      <c r="E7" s="164" t="s">
        <v>962</v>
      </c>
      <c r="F7" s="187">
        <v>1725</v>
      </c>
      <c r="G7" s="164">
        <v>965</v>
      </c>
    </row>
    <row r="8" spans="1:7" ht="52.05" customHeight="1" thickBot="1">
      <c r="B8" s="190" t="s">
        <v>1178</v>
      </c>
      <c r="C8" s="165">
        <v>-509</v>
      </c>
      <c r="D8" s="165">
        <v>-390</v>
      </c>
      <c r="E8" s="165" t="s">
        <v>963</v>
      </c>
      <c r="F8" s="165">
        <v>-345</v>
      </c>
      <c r="G8" s="165">
        <v>-193</v>
      </c>
    </row>
    <row r="9" spans="1:7" ht="9" customHeight="1">
      <c r="B9" s="280" t="s">
        <v>964</v>
      </c>
      <c r="C9" s="283" t="s">
        <v>1123</v>
      </c>
      <c r="D9" s="283" t="s">
        <v>965</v>
      </c>
      <c r="E9" s="283" t="s">
        <v>965</v>
      </c>
      <c r="F9" s="283" t="s">
        <v>965</v>
      </c>
      <c r="G9" s="283" t="s">
        <v>965</v>
      </c>
    </row>
    <row r="10" spans="1:7" ht="40.5" customHeight="1">
      <c r="B10" s="281"/>
      <c r="C10" s="284"/>
      <c r="D10" s="284"/>
      <c r="E10" s="284"/>
      <c r="F10" s="284"/>
      <c r="G10" s="284"/>
    </row>
    <row r="11" spans="1:7" ht="42.6" customHeight="1" thickBot="1">
      <c r="B11" s="282"/>
      <c r="C11" s="285"/>
      <c r="D11" s="285"/>
      <c r="E11" s="285"/>
      <c r="F11" s="285"/>
      <c r="G11" s="285"/>
    </row>
    <row r="12" spans="1:7" ht="57.6" customHeight="1" thickBot="1">
      <c r="B12" s="190" t="s">
        <v>966</v>
      </c>
      <c r="C12" s="165" t="s">
        <v>967</v>
      </c>
      <c r="D12" s="165" t="s">
        <v>967</v>
      </c>
      <c r="E12" s="165" t="s">
        <v>967</v>
      </c>
      <c r="F12" s="165" t="s">
        <v>967</v>
      </c>
      <c r="G12" s="165" t="s">
        <v>968</v>
      </c>
    </row>
    <row r="13" spans="1:7" ht="73.05" customHeight="1" thickBot="1">
      <c r="B13" s="192" t="s">
        <v>969</v>
      </c>
      <c r="C13" s="188" t="s">
        <v>970</v>
      </c>
      <c r="D13" s="188" t="s">
        <v>970</v>
      </c>
      <c r="E13" s="165" t="s">
        <v>1215</v>
      </c>
      <c r="F13" s="188" t="s">
        <v>970</v>
      </c>
      <c r="G13" s="188" t="s">
        <v>970</v>
      </c>
    </row>
    <row r="14" spans="1:7" ht="44.1" customHeight="1" thickBot="1">
      <c r="B14" s="190" t="s">
        <v>971</v>
      </c>
      <c r="C14" s="165">
        <v>816</v>
      </c>
      <c r="D14" s="165">
        <v>816</v>
      </c>
      <c r="E14" s="165">
        <v>816</v>
      </c>
      <c r="F14" s="165">
        <v>816</v>
      </c>
      <c r="G14" s="165">
        <v>840</v>
      </c>
    </row>
    <row r="15" spans="1:7" ht="48.9" customHeight="1" thickBot="1">
      <c r="B15" s="190" t="s">
        <v>972</v>
      </c>
      <c r="C15" s="165" t="s">
        <v>973</v>
      </c>
      <c r="D15" s="165" t="s">
        <v>974</v>
      </c>
      <c r="E15" s="189">
        <v>0.68</v>
      </c>
      <c r="F15" s="165" t="s">
        <v>975</v>
      </c>
      <c r="G15" s="165" t="s">
        <v>976</v>
      </c>
    </row>
    <row r="16" spans="1:7" ht="58.35" customHeight="1" thickBot="1">
      <c r="B16" s="190" t="s">
        <v>977</v>
      </c>
      <c r="C16" s="165" t="s">
        <v>978</v>
      </c>
      <c r="D16" s="165" t="s">
        <v>979</v>
      </c>
      <c r="E16" s="165" t="s">
        <v>980</v>
      </c>
      <c r="F16" s="165" t="s">
        <v>981</v>
      </c>
      <c r="G16" s="165" t="s">
        <v>982</v>
      </c>
    </row>
    <row r="17" spans="1:2" ht="29.1" customHeight="1">
      <c r="A17"/>
      <c r="B17"/>
    </row>
    <row r="18" spans="1:2">
      <c r="A18"/>
      <c r="B18" s="167" t="s">
        <v>1180</v>
      </c>
    </row>
    <row r="19" spans="1:2">
      <c r="A19"/>
      <c r="B19"/>
    </row>
    <row r="20" spans="1:2">
      <c r="A20"/>
      <c r="B20"/>
    </row>
    <row r="21" spans="1:2">
      <c r="A21"/>
      <c r="B21"/>
    </row>
  </sheetData>
  <mergeCells count="6">
    <mergeCell ref="B9:B11"/>
    <mergeCell ref="D9:D11"/>
    <mergeCell ref="E9:E11"/>
    <mergeCell ref="F9:F11"/>
    <mergeCell ref="G9:G11"/>
    <mergeCell ref="C9:C11"/>
  </mergeCells>
  <hyperlinks>
    <hyperlink ref="E5" location="_ftn1" display="_ftn1" xr:uid="{C8553FB3-D504-4A37-83A6-97991066EBF0}"/>
    <hyperlink ref="B14" location="_ftn3" display="_ftn3" xr:uid="{63BF7B11-0912-4EC8-90FE-006F1668D977}"/>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17DA-AB9C-4AA7-B5F9-EE0053D84538}">
  <sheetPr>
    <tabColor theme="8" tint="0.79998168889431442"/>
  </sheetPr>
  <dimension ref="A1:E18"/>
  <sheetViews>
    <sheetView zoomScale="85" zoomScaleNormal="85" workbookViewId="0">
      <selection activeCell="B1" sqref="A1:B1"/>
    </sheetView>
  </sheetViews>
  <sheetFormatPr defaultColWidth="9" defaultRowHeight="16.8"/>
  <cols>
    <col min="1" max="1" width="9" style="22"/>
    <col min="2" max="2" width="26.8984375" style="22" customWidth="1"/>
    <col min="3" max="3" width="20.69921875" style="22" customWidth="1"/>
    <col min="4" max="4" width="16" style="22" customWidth="1"/>
    <col min="5" max="5" width="17" style="22" customWidth="1"/>
    <col min="6" max="16384" width="9" style="22"/>
  </cols>
  <sheetData>
    <row r="1" spans="1:5" s="104" customFormat="1" ht="27">
      <c r="A1" s="108"/>
    </row>
    <row r="2" spans="1:5" s="105" customFormat="1" ht="27.6" thickBot="1">
      <c r="A2" s="104" t="s">
        <v>22</v>
      </c>
    </row>
    <row r="3" spans="1:5" s="107" customFormat="1" ht="30.6" customHeight="1" thickBot="1">
      <c r="A3" s="106" t="s">
        <v>1186</v>
      </c>
    </row>
    <row r="5" spans="1:5" ht="17.399999999999999" thickBot="1"/>
    <row r="6" spans="1:5" ht="42" thickBot="1">
      <c r="B6" s="77" t="s">
        <v>983</v>
      </c>
      <c r="C6" s="78" t="s">
        <v>984</v>
      </c>
      <c r="D6" s="78" t="s">
        <v>985</v>
      </c>
      <c r="E6" s="79" t="s">
        <v>986</v>
      </c>
    </row>
    <row r="7" spans="1:5">
      <c r="B7" s="80" t="s">
        <v>950</v>
      </c>
      <c r="C7" s="81">
        <v>46</v>
      </c>
      <c r="D7" s="81">
        <v>47</v>
      </c>
      <c r="E7" s="82">
        <v>0.4</v>
      </c>
    </row>
    <row r="8" spans="1:5">
      <c r="B8" s="80" t="s">
        <v>987</v>
      </c>
      <c r="C8" s="81">
        <v>84</v>
      </c>
      <c r="D8" s="81">
        <v>82</v>
      </c>
      <c r="E8" s="82">
        <v>-1.7</v>
      </c>
    </row>
    <row r="9" spans="1:5">
      <c r="B9" s="80" t="s">
        <v>50</v>
      </c>
      <c r="C9" s="81">
        <v>99</v>
      </c>
      <c r="D9" s="81">
        <v>99</v>
      </c>
      <c r="E9" s="82">
        <v>0.6</v>
      </c>
    </row>
    <row r="10" spans="1:5">
      <c r="B10" s="80" t="s">
        <v>988</v>
      </c>
      <c r="C10" s="81">
        <v>12</v>
      </c>
      <c r="D10" s="81">
        <v>12</v>
      </c>
      <c r="E10" s="82">
        <v>0</v>
      </c>
    </row>
    <row r="11" spans="1:5">
      <c r="B11" s="80" t="s">
        <v>893</v>
      </c>
      <c r="C11" s="81">
        <v>22</v>
      </c>
      <c r="D11" s="81">
        <v>22</v>
      </c>
      <c r="E11" s="82">
        <v>0.1</v>
      </c>
    </row>
    <row r="12" spans="1:5">
      <c r="B12" s="80" t="s">
        <v>51</v>
      </c>
      <c r="C12" s="81">
        <v>73</v>
      </c>
      <c r="D12" s="81">
        <v>74</v>
      </c>
      <c r="E12" s="82">
        <v>1.4</v>
      </c>
    </row>
    <row r="13" spans="1:5">
      <c r="B13" s="80" t="s">
        <v>989</v>
      </c>
      <c r="C13" s="81">
        <v>4</v>
      </c>
      <c r="D13" s="81">
        <v>1</v>
      </c>
      <c r="E13" s="82">
        <v>-2.9</v>
      </c>
    </row>
    <row r="14" spans="1:5">
      <c r="B14" s="80" t="s">
        <v>52</v>
      </c>
      <c r="C14" s="81">
        <v>49</v>
      </c>
      <c r="D14" s="81">
        <v>49</v>
      </c>
      <c r="E14" s="82">
        <v>-0.1</v>
      </c>
    </row>
    <row r="15" spans="1:5">
      <c r="B15" s="80" t="s">
        <v>990</v>
      </c>
      <c r="C15" s="81">
        <v>19</v>
      </c>
      <c r="D15" s="81">
        <v>19</v>
      </c>
      <c r="E15" s="82">
        <v>-0.2</v>
      </c>
    </row>
    <row r="16" spans="1:5" ht="17.399999999999999" thickBot="1">
      <c r="B16" s="83" t="s">
        <v>991</v>
      </c>
      <c r="C16" s="84">
        <v>409</v>
      </c>
      <c r="D16" s="84">
        <v>406</v>
      </c>
      <c r="E16" s="85">
        <v>-2.4</v>
      </c>
    </row>
    <row r="17" spans="2:5">
      <c r="B17" s="80" t="s">
        <v>932</v>
      </c>
      <c r="C17" s="81">
        <v>21</v>
      </c>
      <c r="D17" s="81">
        <v>21</v>
      </c>
      <c r="E17" s="82">
        <v>0.4</v>
      </c>
    </row>
    <row r="18" spans="2:5" ht="17.399999999999999" thickBot="1">
      <c r="B18" s="83" t="s">
        <v>992</v>
      </c>
      <c r="C18" s="84">
        <v>429</v>
      </c>
      <c r="D18" s="84">
        <v>427</v>
      </c>
      <c r="E18" s="85">
        <v>-2.1</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6EC54-4039-4A2A-AD2B-F2EE80E7D5F1}">
  <sheetPr>
    <tabColor theme="4"/>
  </sheetPr>
  <dimension ref="A1:A3"/>
  <sheetViews>
    <sheetView showGridLines="0" zoomScale="83" workbookViewId="0">
      <selection activeCell="E1" sqref="A1:E1"/>
    </sheetView>
  </sheetViews>
  <sheetFormatPr defaultRowHeight="16.8"/>
  <sheetData>
    <row r="1" spans="1:1" s="104" customFormat="1" ht="27">
      <c r="A1" s="108"/>
    </row>
    <row r="2" spans="1:1" s="105" customFormat="1" ht="27.6" thickBot="1">
      <c r="A2" s="104" t="s">
        <v>2042</v>
      </c>
    </row>
    <row r="3" spans="1:1" s="107" customFormat="1" ht="30.6" customHeight="1" thickBot="1">
      <c r="A3" s="106"/>
    </row>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A601A-7A94-4E06-9C4D-93D230217664}">
  <sheetPr>
    <tabColor theme="8" tint="0.79998168889431442"/>
  </sheetPr>
  <dimension ref="A1:E14"/>
  <sheetViews>
    <sheetView showGridLines="0" zoomScale="55" zoomScaleNormal="55" workbookViewId="0">
      <selection activeCell="D1" sqref="A1:D1"/>
    </sheetView>
  </sheetViews>
  <sheetFormatPr defaultRowHeight="16.8"/>
  <cols>
    <col min="2" max="2" width="17.19921875" customWidth="1"/>
  </cols>
  <sheetData>
    <row r="1" spans="1:5" s="104" customFormat="1" ht="27">
      <c r="A1" s="108"/>
    </row>
    <row r="2" spans="1:5" s="105" customFormat="1" ht="27.6" thickBot="1">
      <c r="A2" s="104" t="s">
        <v>22</v>
      </c>
    </row>
    <row r="3" spans="1:5" s="107" customFormat="1" ht="25.2" thickBot="1">
      <c r="A3" s="106" t="s">
        <v>1199</v>
      </c>
    </row>
    <row r="6" spans="1:5" ht="17.399999999999999" thickBot="1">
      <c r="B6" s="180" t="s">
        <v>877</v>
      </c>
      <c r="C6" s="181" t="s">
        <v>44</v>
      </c>
      <c r="D6" s="181" t="s">
        <v>45</v>
      </c>
      <c r="E6" s="181" t="s">
        <v>46</v>
      </c>
    </row>
    <row r="7" spans="1:5" ht="33" customHeight="1" thickTop="1" thickBot="1">
      <c r="B7" s="184" t="s">
        <v>893</v>
      </c>
      <c r="C7" s="183">
        <v>-0.4</v>
      </c>
      <c r="D7" s="183">
        <v>-0.6</v>
      </c>
      <c r="E7" s="183">
        <v>-0.7</v>
      </c>
    </row>
    <row r="8" spans="1:5" ht="30.9" customHeight="1" thickTop="1" thickBot="1">
      <c r="B8" s="184" t="s">
        <v>51</v>
      </c>
      <c r="C8" s="183">
        <v>-2.6</v>
      </c>
      <c r="D8" s="183">
        <v>-3.9</v>
      </c>
      <c r="E8" s="183">
        <v>-4.9000000000000004</v>
      </c>
    </row>
    <row r="9" spans="1:5" ht="28.35" customHeight="1" thickTop="1" thickBot="1">
      <c r="B9" s="184" t="s">
        <v>949</v>
      </c>
      <c r="C9" s="183">
        <v>4.0999999999999996</v>
      </c>
      <c r="D9" s="183">
        <v>8.6</v>
      </c>
      <c r="E9" s="183">
        <v>13</v>
      </c>
    </row>
    <row r="10" spans="1:5" ht="30.9" customHeight="1" thickTop="1" thickBot="1">
      <c r="B10" s="184" t="s">
        <v>950</v>
      </c>
      <c r="C10" s="183">
        <v>-2.9</v>
      </c>
      <c r="D10" s="183">
        <v>-2.9</v>
      </c>
      <c r="E10" s="183">
        <v>-2.9</v>
      </c>
    </row>
    <row r="11" spans="1:5" ht="33.6" customHeight="1" thickTop="1" thickBot="1">
      <c r="B11" s="182" t="s">
        <v>1181</v>
      </c>
      <c r="C11" s="185">
        <v>-2.2000000000000002</v>
      </c>
      <c r="D11" s="185">
        <v>0.8</v>
      </c>
      <c r="E11" s="185">
        <v>3.8</v>
      </c>
    </row>
    <row r="12" spans="1:5" ht="17.399999999999999" thickTop="1"/>
    <row r="13" spans="1:5">
      <c r="B13" s="76" t="s">
        <v>1182</v>
      </c>
    </row>
    <row r="14" spans="1:5">
      <c r="B14" s="139"/>
    </row>
  </sheetData>
  <hyperlinks>
    <hyperlink ref="B11" location="_ftn1" display="_ftn1" xr:uid="{F3E52C99-6234-4158-83F1-95B6DAF792B3}"/>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67078-17D6-4BF7-9BEC-C0EA9E4490B9}">
  <sheetPr>
    <tabColor theme="8"/>
  </sheetPr>
  <dimension ref="A1:A3"/>
  <sheetViews>
    <sheetView workbookViewId="0">
      <selection activeCell="C1" sqref="A1:C1"/>
    </sheetView>
  </sheetViews>
  <sheetFormatPr defaultRowHeight="16.8"/>
  <sheetData>
    <row r="1" spans="1:1" s="104" customFormat="1" ht="27">
      <c r="A1" s="108"/>
    </row>
    <row r="2" spans="1:1" s="105" customFormat="1" ht="27.6" thickBot="1">
      <c r="A2" s="104" t="s">
        <v>2046</v>
      </c>
    </row>
    <row r="3" spans="1:1" s="107" customFormat="1" ht="30.6" customHeight="1" thickBot="1">
      <c r="A3" s="106"/>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78A0-6316-423C-91BC-72E1EFCDB974}">
  <sheetPr>
    <tabColor theme="8" tint="0.79998168889431442"/>
  </sheetPr>
  <dimension ref="A1:Q10"/>
  <sheetViews>
    <sheetView zoomScale="115" zoomScaleNormal="115" workbookViewId="0"/>
  </sheetViews>
  <sheetFormatPr defaultColWidth="9" defaultRowHeight="16.8"/>
  <cols>
    <col min="1" max="1" width="9" style="22"/>
    <col min="2" max="2" width="16.8984375" style="22" customWidth="1"/>
    <col min="3" max="16384" width="9" style="22"/>
  </cols>
  <sheetData>
    <row r="1" spans="1:17" s="104" customFormat="1" ht="27">
      <c r="A1" s="108"/>
    </row>
    <row r="2" spans="1:17" s="105" customFormat="1" ht="27.6" thickBot="1">
      <c r="A2" s="104" t="s">
        <v>22</v>
      </c>
    </row>
    <row r="3" spans="1:17" s="107" customFormat="1" ht="21" thickBot="1">
      <c r="A3" s="141" t="s">
        <v>1184</v>
      </c>
    </row>
    <row r="4" spans="1:17" ht="17.399999999999999" thickBot="1">
      <c r="B4" s="64"/>
      <c r="C4" s="64"/>
    </row>
    <row r="5" spans="1:17" ht="17.399999999999999" thickBot="1">
      <c r="C5" s="63" t="s">
        <v>44</v>
      </c>
      <c r="D5" s="62"/>
      <c r="E5" s="62"/>
      <c r="F5" s="62"/>
      <c r="G5" s="178"/>
      <c r="H5" s="63" t="s">
        <v>45</v>
      </c>
      <c r="I5" s="62"/>
      <c r="J5" s="62"/>
      <c r="K5" s="62"/>
      <c r="L5" s="178"/>
      <c r="M5" s="63" t="s">
        <v>46</v>
      </c>
      <c r="N5" s="62"/>
      <c r="O5" s="62"/>
      <c r="P5" s="62"/>
      <c r="Q5" s="178"/>
    </row>
    <row r="6" spans="1:17" ht="17.399999999999999" thickBot="1">
      <c r="C6" s="172">
        <v>2023</v>
      </c>
      <c r="D6" s="172">
        <v>2024</v>
      </c>
      <c r="E6" s="172">
        <v>2025</v>
      </c>
      <c r="F6" s="172">
        <v>2026</v>
      </c>
      <c r="G6" s="172">
        <v>2027</v>
      </c>
      <c r="H6" s="172">
        <v>2028</v>
      </c>
      <c r="I6" s="172">
        <v>2029</v>
      </c>
      <c r="J6" s="172">
        <v>2030</v>
      </c>
      <c r="K6" s="172">
        <v>2031</v>
      </c>
      <c r="L6" s="172">
        <v>2032</v>
      </c>
      <c r="M6" s="172">
        <v>2033</v>
      </c>
      <c r="N6" s="172">
        <v>2034</v>
      </c>
      <c r="O6" s="172">
        <v>2035</v>
      </c>
      <c r="P6" s="172">
        <v>2036</v>
      </c>
      <c r="Q6" s="172">
        <v>2037</v>
      </c>
    </row>
    <row r="7" spans="1:17" ht="17.399999999999999" thickBot="1">
      <c r="B7" s="173" t="s">
        <v>994</v>
      </c>
      <c r="C7" s="174">
        <v>38.799999999999997</v>
      </c>
      <c r="D7" s="175">
        <v>32.200000000000003</v>
      </c>
      <c r="E7" s="175">
        <v>31.7</v>
      </c>
      <c r="F7" s="175">
        <v>28.4</v>
      </c>
      <c r="G7" s="176">
        <v>25.6</v>
      </c>
      <c r="H7" s="174">
        <v>20.3</v>
      </c>
      <c r="I7" s="175">
        <v>19.8</v>
      </c>
      <c r="J7" s="175">
        <v>17</v>
      </c>
      <c r="K7" s="175">
        <v>19.3</v>
      </c>
      <c r="L7" s="176">
        <v>19.7</v>
      </c>
      <c r="M7" s="174">
        <v>20.5</v>
      </c>
      <c r="N7" s="175">
        <v>20.6</v>
      </c>
      <c r="O7" s="175">
        <v>18.899999999999999</v>
      </c>
      <c r="P7" s="175">
        <v>19</v>
      </c>
      <c r="Q7" s="176">
        <v>19.3</v>
      </c>
    </row>
    <row r="8" spans="1:17" ht="17.399999999999999" thickBot="1">
      <c r="B8" s="173" t="s">
        <v>993</v>
      </c>
      <c r="C8" s="61">
        <v>37.1</v>
      </c>
      <c r="D8" s="177">
        <v>30.3</v>
      </c>
      <c r="E8" s="177">
        <v>28.6</v>
      </c>
      <c r="F8" s="177">
        <v>25.6</v>
      </c>
      <c r="G8" s="60">
        <v>21.6</v>
      </c>
      <c r="H8" s="61">
        <v>15.5</v>
      </c>
      <c r="I8" s="177">
        <v>14.1</v>
      </c>
      <c r="J8" s="177">
        <v>11.7</v>
      </c>
      <c r="K8" s="177">
        <v>11.6</v>
      </c>
      <c r="L8" s="60">
        <v>9.9</v>
      </c>
      <c r="M8" s="61">
        <v>9.4</v>
      </c>
      <c r="N8" s="177">
        <v>9.4</v>
      </c>
      <c r="O8" s="177">
        <v>9.1999999999999993</v>
      </c>
      <c r="P8" s="177">
        <v>7.1</v>
      </c>
      <c r="Q8" s="60">
        <v>7</v>
      </c>
    </row>
    <row r="9" spans="1:17">
      <c r="B9" s="220" t="s">
        <v>986</v>
      </c>
      <c r="C9" s="61">
        <v>1.7</v>
      </c>
      <c r="D9" s="177">
        <v>2</v>
      </c>
      <c r="E9" s="177">
        <v>3.1</v>
      </c>
      <c r="F9" s="177">
        <v>2.8</v>
      </c>
      <c r="G9" s="60">
        <v>4.0999999999999996</v>
      </c>
      <c r="H9" s="61">
        <v>4.9000000000000004</v>
      </c>
      <c r="I9" s="177">
        <v>5.7</v>
      </c>
      <c r="J9" s="177">
        <v>5.3</v>
      </c>
      <c r="K9" s="177">
        <v>7.7</v>
      </c>
      <c r="L9" s="60">
        <v>9.8000000000000007</v>
      </c>
      <c r="M9" s="61">
        <v>11.1</v>
      </c>
      <c r="N9" s="177">
        <v>11.2</v>
      </c>
      <c r="O9" s="177">
        <v>9.6999999999999993</v>
      </c>
      <c r="P9" s="177">
        <v>11.8</v>
      </c>
      <c r="Q9" s="60">
        <v>12.3</v>
      </c>
    </row>
    <row r="10" spans="1:17">
      <c r="B10" s="221" t="s">
        <v>995</v>
      </c>
      <c r="C10" s="222">
        <v>2.7</v>
      </c>
      <c r="D10" s="223"/>
      <c r="E10" s="223"/>
      <c r="F10" s="223"/>
      <c r="G10" s="224"/>
      <c r="H10" s="222">
        <v>6.7</v>
      </c>
      <c r="I10" s="223"/>
      <c r="J10" s="223"/>
      <c r="K10" s="223"/>
      <c r="L10" s="224"/>
      <c r="M10" s="222">
        <v>11.2</v>
      </c>
      <c r="N10" s="223"/>
      <c r="O10" s="223"/>
      <c r="P10" s="223"/>
      <c r="Q10" s="225"/>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AB68-85CF-407B-A0B5-6E2F08E5D725}">
  <sheetPr>
    <tabColor theme="8" tint="0.79998168889431442"/>
  </sheetPr>
  <dimension ref="A1:I16"/>
  <sheetViews>
    <sheetView zoomScale="115" zoomScaleNormal="115" workbookViewId="0">
      <selection activeCell="F19" sqref="F19"/>
    </sheetView>
  </sheetViews>
  <sheetFormatPr defaultColWidth="9" defaultRowHeight="16.8"/>
  <cols>
    <col min="1" max="16384" width="9" style="22"/>
  </cols>
  <sheetData>
    <row r="1" spans="1:9" s="104" customFormat="1" ht="27">
      <c r="A1" s="108"/>
    </row>
    <row r="2" spans="1:9" s="105" customFormat="1" ht="27.6" thickBot="1">
      <c r="A2" s="104" t="s">
        <v>22</v>
      </c>
    </row>
    <row r="3" spans="1:9" s="107" customFormat="1" ht="21" thickBot="1">
      <c r="A3" s="141" t="s">
        <v>1187</v>
      </c>
    </row>
    <row r="5" spans="1:9" ht="17.399999999999999" thickBot="1"/>
    <row r="6" spans="1:9" ht="30" customHeight="1" thickBot="1">
      <c r="B6" s="288" t="s">
        <v>996</v>
      </c>
      <c r="C6" s="289"/>
      <c r="D6" s="296">
        <v>2030</v>
      </c>
      <c r="E6" s="297"/>
      <c r="F6" s="296">
        <v>2035</v>
      </c>
      <c r="G6" s="297"/>
      <c r="H6" s="296">
        <v>2050</v>
      </c>
      <c r="I6" s="297"/>
    </row>
    <row r="7" spans="1:9" ht="29.25" customHeight="1" thickBot="1">
      <c r="B7" s="290"/>
      <c r="C7" s="291"/>
      <c r="D7" s="66" t="s">
        <v>994</v>
      </c>
      <c r="E7" s="65" t="s">
        <v>993</v>
      </c>
      <c r="F7" s="66" t="s">
        <v>994</v>
      </c>
      <c r="G7" s="65" t="s">
        <v>993</v>
      </c>
      <c r="H7" s="66" t="s">
        <v>994</v>
      </c>
      <c r="I7" s="65" t="s">
        <v>993</v>
      </c>
    </row>
    <row r="8" spans="1:9">
      <c r="B8" s="292" t="s">
        <v>997</v>
      </c>
      <c r="C8" s="293"/>
      <c r="D8" s="87">
        <v>5</v>
      </c>
      <c r="E8" s="88">
        <v>5</v>
      </c>
      <c r="F8" s="87">
        <v>8</v>
      </c>
      <c r="G8" s="88">
        <v>9</v>
      </c>
      <c r="H8" s="87">
        <v>8</v>
      </c>
      <c r="I8" s="88">
        <v>24</v>
      </c>
    </row>
    <row r="9" spans="1:9">
      <c r="B9" s="294" t="s">
        <v>998</v>
      </c>
      <c r="C9" s="295"/>
      <c r="D9" s="87">
        <v>40</v>
      </c>
      <c r="E9" s="88">
        <v>44</v>
      </c>
      <c r="F9" s="87">
        <v>39</v>
      </c>
      <c r="G9" s="88">
        <v>68</v>
      </c>
      <c r="H9" s="87">
        <v>43</v>
      </c>
      <c r="I9" s="88">
        <v>100</v>
      </c>
    </row>
    <row r="10" spans="1:9">
      <c r="B10" s="294" t="s">
        <v>999</v>
      </c>
      <c r="C10" s="295"/>
      <c r="D10" s="87">
        <v>17</v>
      </c>
      <c r="E10" s="88">
        <v>27</v>
      </c>
      <c r="F10" s="87">
        <v>15</v>
      </c>
      <c r="G10" s="88">
        <v>37</v>
      </c>
      <c r="H10" s="87">
        <v>6</v>
      </c>
      <c r="I10" s="88">
        <v>50</v>
      </c>
    </row>
    <row r="11" spans="1:9">
      <c r="B11" s="294" t="s">
        <v>1000</v>
      </c>
      <c r="C11" s="295"/>
      <c r="D11" s="87">
        <v>21</v>
      </c>
      <c r="E11" s="88">
        <v>39</v>
      </c>
      <c r="F11" s="87">
        <v>28</v>
      </c>
      <c r="G11" s="88">
        <v>63</v>
      </c>
      <c r="H11" s="87">
        <v>42</v>
      </c>
      <c r="I11" s="88">
        <v>90</v>
      </c>
    </row>
    <row r="12" spans="1:9">
      <c r="B12" s="294" t="s">
        <v>1001</v>
      </c>
      <c r="C12" s="295"/>
      <c r="D12" s="87">
        <v>1</v>
      </c>
      <c r="E12" s="88">
        <v>3</v>
      </c>
      <c r="F12" s="87">
        <v>1</v>
      </c>
      <c r="G12" s="88">
        <v>9</v>
      </c>
      <c r="H12" s="87">
        <v>1</v>
      </c>
      <c r="I12" s="88">
        <v>18</v>
      </c>
    </row>
    <row r="13" spans="1:9">
      <c r="B13" s="294" t="s">
        <v>1002</v>
      </c>
      <c r="C13" s="295"/>
      <c r="D13" s="87">
        <v>0</v>
      </c>
      <c r="E13" s="88">
        <v>1</v>
      </c>
      <c r="F13" s="87">
        <v>0</v>
      </c>
      <c r="G13" s="88">
        <v>2</v>
      </c>
      <c r="H13" s="87">
        <v>0</v>
      </c>
      <c r="I13" s="88">
        <v>2</v>
      </c>
    </row>
    <row r="14" spans="1:9">
      <c r="B14" s="294" t="s">
        <v>1003</v>
      </c>
      <c r="C14" s="295"/>
      <c r="D14" s="87">
        <v>2</v>
      </c>
      <c r="E14" s="88">
        <v>2</v>
      </c>
      <c r="F14" s="87">
        <v>2</v>
      </c>
      <c r="G14" s="88">
        <v>2</v>
      </c>
      <c r="H14" s="87">
        <v>1</v>
      </c>
      <c r="I14" s="88">
        <v>0</v>
      </c>
    </row>
    <row r="15" spans="1:9">
      <c r="B15" s="294" t="s">
        <v>1004</v>
      </c>
      <c r="C15" s="295"/>
      <c r="D15" s="87">
        <v>0</v>
      </c>
      <c r="E15" s="88">
        <v>5</v>
      </c>
      <c r="F15" s="87">
        <v>0</v>
      </c>
      <c r="G15" s="88">
        <v>5</v>
      </c>
      <c r="H15" s="87">
        <v>0</v>
      </c>
      <c r="I15" s="88">
        <v>45</v>
      </c>
    </row>
    <row r="16" spans="1:9">
      <c r="B16" s="286" t="s">
        <v>1005</v>
      </c>
      <c r="C16" s="287"/>
      <c r="D16" s="89">
        <v>16</v>
      </c>
      <c r="E16" s="90">
        <v>19</v>
      </c>
      <c r="F16" s="89">
        <v>16</v>
      </c>
      <c r="G16" s="90">
        <v>21</v>
      </c>
      <c r="H16" s="89">
        <v>16</v>
      </c>
      <c r="I16" s="90">
        <v>25</v>
      </c>
    </row>
  </sheetData>
  <mergeCells count="13">
    <mergeCell ref="D6:E6"/>
    <mergeCell ref="F6:G6"/>
    <mergeCell ref="H6:I6"/>
    <mergeCell ref="B14:C14"/>
    <mergeCell ref="B15:C15"/>
    <mergeCell ref="B16:C16"/>
    <mergeCell ref="B6:C7"/>
    <mergeCell ref="B8:C8"/>
    <mergeCell ref="B9:C9"/>
    <mergeCell ref="B10:C10"/>
    <mergeCell ref="B11:C11"/>
    <mergeCell ref="B12:C12"/>
    <mergeCell ref="B13:C13"/>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CD43C-88CF-4898-BA23-B848EA6CC918}">
  <sheetPr>
    <tabColor theme="8"/>
  </sheetPr>
  <dimension ref="A1:A3"/>
  <sheetViews>
    <sheetView showGridLines="0" zoomScale="40" zoomScaleNormal="40" workbookViewId="0">
      <selection activeCell="AG33" sqref="AG33"/>
    </sheetView>
  </sheetViews>
  <sheetFormatPr defaultRowHeight="16.8"/>
  <cols>
    <col min="4" max="4" width="9.09765625" customWidth="1"/>
  </cols>
  <sheetData>
    <row r="1" spans="1:1" s="104" customFormat="1" ht="27">
      <c r="A1" s="108"/>
    </row>
    <row r="2" spans="1:1" s="105" customFormat="1" ht="27.6" thickBot="1">
      <c r="A2" s="104" t="s">
        <v>2047</v>
      </c>
    </row>
    <row r="3" spans="1:1" s="107" customFormat="1" ht="30.6" customHeight="1" thickBot="1">
      <c r="A3" s="106"/>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EC15-8EFA-44DB-BC51-019D53DE8573}">
  <sheetPr>
    <tabColor theme="8" tint="0.79998168889431442"/>
  </sheetPr>
  <dimension ref="A1:I61"/>
  <sheetViews>
    <sheetView showGridLines="0" zoomScale="62" workbookViewId="0">
      <selection activeCell="C1" sqref="A1:C1"/>
    </sheetView>
  </sheetViews>
  <sheetFormatPr defaultColWidth="8.59765625" defaultRowHeight="16.8"/>
  <cols>
    <col min="1" max="1" width="8.59765625" style="22"/>
    <col min="2" max="2" width="14.19921875" style="22" customWidth="1"/>
    <col min="3" max="3" width="59.59765625" style="22" customWidth="1"/>
    <col min="4" max="4" width="12.3984375" style="22" customWidth="1"/>
    <col min="5" max="5" width="11.5" style="22" customWidth="1"/>
    <col min="6" max="6" width="12" style="22" customWidth="1"/>
    <col min="7" max="7" width="13.19921875" style="22" customWidth="1"/>
    <col min="8" max="8" width="12.69921875" style="22" customWidth="1"/>
    <col min="9" max="9" width="12.09765625" style="22" customWidth="1"/>
    <col min="10" max="16384" width="8.59765625" style="22"/>
  </cols>
  <sheetData>
    <row r="1" spans="1:9" s="104" customFormat="1" ht="27">
      <c r="A1" s="108"/>
    </row>
    <row r="2" spans="1:9" s="105" customFormat="1" ht="27.6" thickBot="1">
      <c r="A2" s="104" t="s">
        <v>22</v>
      </c>
    </row>
    <row r="3" spans="1:9" s="107" customFormat="1" ht="21" thickBot="1">
      <c r="A3" s="141" t="s">
        <v>1188</v>
      </c>
    </row>
    <row r="5" spans="1:9" ht="17.399999999999999" thickBot="1"/>
    <row r="6" spans="1:9" ht="17.399999999999999" thickBot="1">
      <c r="B6" s="91" t="s">
        <v>877</v>
      </c>
      <c r="C6" s="92" t="s">
        <v>1009</v>
      </c>
      <c r="D6" s="212">
        <v>2017</v>
      </c>
      <c r="E6" s="212">
        <v>2018</v>
      </c>
      <c r="F6" s="212">
        <v>2019</v>
      </c>
      <c r="G6" s="212">
        <v>2020</v>
      </c>
      <c r="H6" s="212">
        <v>2021</v>
      </c>
      <c r="I6" s="212">
        <v>2022</v>
      </c>
    </row>
    <row r="7" spans="1:9" ht="41.7" customHeight="1" thickBot="1">
      <c r="B7" s="93" t="s">
        <v>52</v>
      </c>
      <c r="C7" s="94" t="s">
        <v>1010</v>
      </c>
      <c r="D7" s="213" t="s">
        <v>1011</v>
      </c>
      <c r="E7" s="213" t="s">
        <v>1012</v>
      </c>
      <c r="F7" s="213" t="s">
        <v>1013</v>
      </c>
      <c r="G7" s="213" t="s">
        <v>1014</v>
      </c>
      <c r="H7" s="213" t="s">
        <v>1015</v>
      </c>
      <c r="I7" s="214" t="s">
        <v>1064</v>
      </c>
    </row>
    <row r="8" spans="1:9" ht="17.399999999999999" thickBot="1">
      <c r="B8" s="93" t="s">
        <v>52</v>
      </c>
      <c r="C8" s="94" t="s">
        <v>1006</v>
      </c>
      <c r="D8" s="215">
        <v>6988</v>
      </c>
      <c r="E8" s="215">
        <v>8181</v>
      </c>
      <c r="F8" s="215">
        <v>9888</v>
      </c>
      <c r="G8" s="215">
        <v>10383</v>
      </c>
      <c r="H8" s="215">
        <v>11257</v>
      </c>
      <c r="I8" s="215">
        <v>13928</v>
      </c>
    </row>
    <row r="9" spans="1:9" ht="17.399999999999999" thickBot="1">
      <c r="B9" s="93" t="s">
        <v>52</v>
      </c>
      <c r="C9" s="94" t="s">
        <v>1016</v>
      </c>
      <c r="D9" s="213">
        <v>30</v>
      </c>
      <c r="E9" s="213">
        <v>30</v>
      </c>
      <c r="F9" s="213">
        <v>32</v>
      </c>
      <c r="G9" s="213">
        <v>32</v>
      </c>
      <c r="H9" s="213" t="s">
        <v>1017</v>
      </c>
      <c r="I9" s="213">
        <v>80</v>
      </c>
    </row>
    <row r="10" spans="1:9" ht="17.399999999999999" thickBot="1">
      <c r="B10" s="93" t="s">
        <v>893</v>
      </c>
      <c r="C10" s="94" t="s">
        <v>1018</v>
      </c>
      <c r="D10" s="213"/>
      <c r="E10" s="213"/>
      <c r="F10" s="216">
        <v>1.2E-2</v>
      </c>
      <c r="G10" s="216">
        <v>-8.1000000000000003E-2</v>
      </c>
      <c r="H10" s="213" t="s">
        <v>1019</v>
      </c>
      <c r="I10" s="213" t="s">
        <v>1020</v>
      </c>
    </row>
    <row r="11" spans="1:9" ht="28.2" thickBot="1">
      <c r="B11" s="93" t="s">
        <v>62</v>
      </c>
      <c r="C11" s="94" t="s">
        <v>1021</v>
      </c>
      <c r="D11" s="215">
        <v>22000</v>
      </c>
      <c r="E11" s="215">
        <v>26000</v>
      </c>
      <c r="F11" s="215">
        <v>34000</v>
      </c>
      <c r="G11" s="215">
        <v>38000</v>
      </c>
      <c r="H11" s="215">
        <v>55000</v>
      </c>
      <c r="I11" s="213" t="s">
        <v>1020</v>
      </c>
    </row>
    <row r="12" spans="1:9" ht="28.2" thickBot="1">
      <c r="B12" s="93" t="s">
        <v>62</v>
      </c>
      <c r="C12" s="94" t="s">
        <v>1022</v>
      </c>
      <c r="D12" s="217">
        <v>0.3</v>
      </c>
      <c r="E12" s="217">
        <v>0.34</v>
      </c>
      <c r="F12" s="217">
        <v>0.4</v>
      </c>
      <c r="G12" s="217">
        <v>0.46</v>
      </c>
      <c r="H12" s="217">
        <v>0.47</v>
      </c>
      <c r="I12" s="213" t="s">
        <v>1020</v>
      </c>
    </row>
    <row r="13" spans="1:9" ht="28.2" thickBot="1">
      <c r="B13" s="95" t="s">
        <v>1023</v>
      </c>
      <c r="C13" s="94" t="s">
        <v>1024</v>
      </c>
      <c r="D13" s="213" t="s">
        <v>1025</v>
      </c>
      <c r="E13" s="213" t="s">
        <v>1026</v>
      </c>
      <c r="F13" s="213" t="s">
        <v>1027</v>
      </c>
      <c r="G13" s="213" t="s">
        <v>1028</v>
      </c>
      <c r="H13" s="213" t="s">
        <v>1029</v>
      </c>
      <c r="I13" s="213" t="s">
        <v>1020</v>
      </c>
    </row>
    <row r="14" spans="1:9" ht="62.55" customHeight="1" thickBot="1">
      <c r="B14" s="193" t="s">
        <v>62</v>
      </c>
      <c r="C14" s="194" t="s">
        <v>1065</v>
      </c>
      <c r="D14" s="218" t="s">
        <v>1030</v>
      </c>
      <c r="E14" s="218" t="s">
        <v>1031</v>
      </c>
      <c r="F14" s="218" t="s">
        <v>1032</v>
      </c>
      <c r="G14" s="219" t="s">
        <v>1196</v>
      </c>
      <c r="H14" s="219" t="s">
        <v>1206</v>
      </c>
      <c r="I14" s="219" t="s">
        <v>1207</v>
      </c>
    </row>
    <row r="15" spans="1:9" ht="28.2" thickBot="1">
      <c r="B15" s="93" t="s">
        <v>62</v>
      </c>
      <c r="C15" s="94" t="s">
        <v>1033</v>
      </c>
      <c r="D15" s="213"/>
      <c r="E15" s="217">
        <v>0.01</v>
      </c>
      <c r="F15" s="217">
        <v>0.01</v>
      </c>
      <c r="G15" s="217">
        <v>-7.0000000000000007E-2</v>
      </c>
      <c r="H15" s="213" t="s">
        <v>1034</v>
      </c>
      <c r="I15" s="213" t="s">
        <v>1020</v>
      </c>
    </row>
    <row r="16" spans="1:9" ht="55.8" thickBot="1">
      <c r="B16" s="93" t="s">
        <v>1035</v>
      </c>
      <c r="C16" s="94" t="s">
        <v>1036</v>
      </c>
      <c r="D16" s="213"/>
      <c r="E16" s="213">
        <v>639</v>
      </c>
      <c r="F16" s="213">
        <v>448</v>
      </c>
      <c r="G16" s="215">
        <v>4175</v>
      </c>
      <c r="H16" s="213" t="s">
        <v>1037</v>
      </c>
      <c r="I16" s="213" t="s">
        <v>1020</v>
      </c>
    </row>
    <row r="17" spans="2:9" ht="55.8" thickBot="1">
      <c r="B17" s="93" t="s">
        <v>1035</v>
      </c>
      <c r="C17" s="94" t="s">
        <v>1038</v>
      </c>
      <c r="D17" s="213">
        <v>6.53</v>
      </c>
      <c r="E17" s="213">
        <v>9.0500000000000007</v>
      </c>
      <c r="F17" s="213">
        <v>13.53</v>
      </c>
      <c r="G17" s="213">
        <v>13.68</v>
      </c>
      <c r="H17" s="213" t="s">
        <v>1039</v>
      </c>
      <c r="I17" s="213" t="s">
        <v>1020</v>
      </c>
    </row>
    <row r="18" spans="2:9" ht="55.8" thickBot="1">
      <c r="B18" s="93" t="s">
        <v>1035</v>
      </c>
      <c r="C18" s="94" t="s">
        <v>1040</v>
      </c>
      <c r="D18" s="217">
        <v>0.93</v>
      </c>
      <c r="E18" s="217">
        <v>0.63</v>
      </c>
      <c r="F18" s="217">
        <v>0.63</v>
      </c>
      <c r="G18" s="217">
        <v>0.63</v>
      </c>
      <c r="H18" s="217">
        <v>0.45</v>
      </c>
      <c r="I18" s="217">
        <v>0.45</v>
      </c>
    </row>
    <row r="19" spans="2:9" ht="55.8" thickBot="1">
      <c r="B19" s="93" t="s">
        <v>1035</v>
      </c>
      <c r="C19" s="94" t="s">
        <v>1008</v>
      </c>
      <c r="D19" s="217">
        <v>0.45</v>
      </c>
      <c r="E19" s="217">
        <v>0.45</v>
      </c>
      <c r="F19" s="217">
        <v>0.46</v>
      </c>
      <c r="G19" s="217">
        <v>0.44</v>
      </c>
      <c r="H19" s="213" t="s">
        <v>1020</v>
      </c>
      <c r="I19" s="213" t="s">
        <v>1020</v>
      </c>
    </row>
    <row r="20" spans="2:9" ht="55.8" thickBot="1">
      <c r="B20" s="93" t="s">
        <v>1035</v>
      </c>
      <c r="C20" s="94" t="s">
        <v>1041</v>
      </c>
      <c r="D20" s="215">
        <v>5684</v>
      </c>
      <c r="E20" s="215">
        <v>5598</v>
      </c>
      <c r="F20" s="215">
        <v>5418</v>
      </c>
      <c r="G20" s="215">
        <v>4916</v>
      </c>
      <c r="H20" s="213" t="s">
        <v>951</v>
      </c>
      <c r="I20" s="213" t="s">
        <v>1020</v>
      </c>
    </row>
    <row r="21" spans="2:9" ht="17.399999999999999" thickBot="1">
      <c r="B21" s="93" t="s">
        <v>949</v>
      </c>
      <c r="C21" s="94" t="s">
        <v>1042</v>
      </c>
      <c r="D21" s="216">
        <v>5.4000000000000003E-3</v>
      </c>
      <c r="E21" s="216">
        <v>6.6E-3</v>
      </c>
      <c r="F21" s="216">
        <v>1.6199999999999999E-2</v>
      </c>
      <c r="G21" s="216">
        <v>6.5199999999999994E-2</v>
      </c>
      <c r="H21" s="216">
        <v>0.1135</v>
      </c>
      <c r="I21" s="213" t="s">
        <v>1020</v>
      </c>
    </row>
    <row r="22" spans="2:9" ht="28.2" thickBot="1">
      <c r="B22" s="93" t="s">
        <v>949</v>
      </c>
      <c r="C22" s="94" t="s">
        <v>1043</v>
      </c>
      <c r="D22" s="216">
        <v>3.5000000000000001E-3</v>
      </c>
      <c r="E22" s="216">
        <v>4.1999999999999997E-3</v>
      </c>
      <c r="F22" s="216">
        <v>9.2999999999999992E-3</v>
      </c>
      <c r="G22" s="216">
        <v>1.89E-2</v>
      </c>
      <c r="H22" s="216">
        <v>3.5900000000000001E-2</v>
      </c>
      <c r="I22" s="213" t="s">
        <v>1066</v>
      </c>
    </row>
    <row r="23" spans="2:9" ht="17.399999999999999" thickBot="1">
      <c r="B23" s="93" t="s">
        <v>949</v>
      </c>
      <c r="C23" s="94" t="s">
        <v>1044</v>
      </c>
      <c r="D23" s="213"/>
      <c r="E23" s="213"/>
      <c r="F23" s="217">
        <v>0.08</v>
      </c>
      <c r="G23" s="217">
        <v>0.13</v>
      </c>
      <c r="H23" s="217">
        <v>0.18</v>
      </c>
      <c r="I23" s="213" t="s">
        <v>1045</v>
      </c>
    </row>
    <row r="24" spans="2:9" ht="28.2" thickBot="1">
      <c r="B24" s="93" t="s">
        <v>949</v>
      </c>
      <c r="C24" s="94" t="s">
        <v>1046</v>
      </c>
      <c r="D24" s="216">
        <v>1E-4</v>
      </c>
      <c r="E24" s="216">
        <v>2.9999999999999997E-4</v>
      </c>
      <c r="F24" s="216">
        <v>5.0000000000000001E-4</v>
      </c>
      <c r="G24" s="216">
        <v>5.0000000000000001E-4</v>
      </c>
      <c r="H24" s="216">
        <v>3.5999999999999999E-3</v>
      </c>
      <c r="I24" s="213" t="s">
        <v>1020</v>
      </c>
    </row>
    <row r="25" spans="2:9" ht="28.2" thickBot="1">
      <c r="B25" s="93" t="s">
        <v>949</v>
      </c>
      <c r="C25" s="94" t="s">
        <v>1047</v>
      </c>
      <c r="D25" s="216">
        <v>5.0000000000000001E-3</v>
      </c>
      <c r="E25" s="216">
        <v>1.11E-2</v>
      </c>
      <c r="F25" s="216">
        <v>1.7000000000000001E-2</v>
      </c>
      <c r="G25" s="216">
        <v>6.1100000000000002E-2</v>
      </c>
      <c r="H25" s="216">
        <v>0.1227</v>
      </c>
      <c r="I25" s="213" t="s">
        <v>1020</v>
      </c>
    </row>
    <row r="26" spans="2:9" ht="17.399999999999999" thickBot="1">
      <c r="B26" s="93" t="s">
        <v>949</v>
      </c>
      <c r="C26" s="94" t="s">
        <v>1048</v>
      </c>
      <c r="D26" s="213" t="s">
        <v>1020</v>
      </c>
      <c r="E26" s="213" t="s">
        <v>1020</v>
      </c>
      <c r="F26" s="215">
        <v>16505</v>
      </c>
      <c r="G26" s="215">
        <v>20775</v>
      </c>
      <c r="H26" s="215">
        <v>28375</v>
      </c>
      <c r="I26" s="213" t="s">
        <v>1049</v>
      </c>
    </row>
    <row r="27" spans="2:9" ht="28.2" thickBot="1">
      <c r="B27" s="93" t="s">
        <v>949</v>
      </c>
      <c r="C27" s="94" t="s">
        <v>1050</v>
      </c>
      <c r="D27" s="213" t="s">
        <v>1020</v>
      </c>
      <c r="E27" s="213" t="s">
        <v>1020</v>
      </c>
      <c r="F27" s="213">
        <v>152</v>
      </c>
      <c r="G27" s="213">
        <v>133.6</v>
      </c>
      <c r="H27" s="213">
        <v>118.5</v>
      </c>
      <c r="I27" s="213"/>
    </row>
    <row r="28" spans="2:9" ht="17.399999999999999" thickBot="1">
      <c r="B28" s="93" t="s">
        <v>949</v>
      </c>
      <c r="C28" s="94" t="s">
        <v>1051</v>
      </c>
      <c r="D28" s="217">
        <v>0.98</v>
      </c>
      <c r="E28" s="217">
        <v>0.99</v>
      </c>
      <c r="F28" s="217">
        <v>1</v>
      </c>
      <c r="G28" s="217">
        <v>0.79</v>
      </c>
      <c r="H28" s="213" t="s">
        <v>1052</v>
      </c>
      <c r="I28" s="213" t="s">
        <v>1066</v>
      </c>
    </row>
    <row r="29" spans="2:9" ht="17.399999999999999" thickBot="1">
      <c r="B29" s="93" t="s">
        <v>949</v>
      </c>
      <c r="C29" s="94" t="s">
        <v>1053</v>
      </c>
      <c r="D29" s="215">
        <v>1704</v>
      </c>
      <c r="E29" s="215">
        <v>1753</v>
      </c>
      <c r="F29" s="215">
        <v>1739</v>
      </c>
      <c r="G29" s="213">
        <v>388</v>
      </c>
      <c r="H29" s="213">
        <v>990</v>
      </c>
      <c r="I29" s="213" t="s">
        <v>1020</v>
      </c>
    </row>
    <row r="30" spans="2:9" ht="28.2" thickBot="1">
      <c r="B30" s="93" t="s">
        <v>949</v>
      </c>
      <c r="C30" s="94" t="s">
        <v>1054</v>
      </c>
      <c r="D30" s="215">
        <v>4832</v>
      </c>
      <c r="E30" s="215">
        <v>4779</v>
      </c>
      <c r="F30" s="215">
        <v>4523</v>
      </c>
      <c r="G30" s="215">
        <v>1731</v>
      </c>
      <c r="H30" s="213" t="s">
        <v>1055</v>
      </c>
      <c r="I30" s="213" t="s">
        <v>1020</v>
      </c>
    </row>
    <row r="31" spans="2:9" ht="17.399999999999999" thickBot="1">
      <c r="B31" s="93" t="s">
        <v>949</v>
      </c>
      <c r="C31" s="94" t="s">
        <v>1056</v>
      </c>
      <c r="D31" s="217">
        <v>0.2</v>
      </c>
      <c r="E31" s="217">
        <v>0.22</v>
      </c>
      <c r="F31" s="217">
        <v>0.17</v>
      </c>
      <c r="G31" s="217">
        <v>0.45</v>
      </c>
      <c r="H31" s="213" t="s">
        <v>1057</v>
      </c>
      <c r="I31" s="213" t="s">
        <v>1020</v>
      </c>
    </row>
    <row r="32" spans="2:9" ht="28.2" thickBot="1">
      <c r="B32" s="93" t="s">
        <v>949</v>
      </c>
      <c r="C32" s="94" t="s">
        <v>1007</v>
      </c>
      <c r="D32" s="217">
        <v>0.94</v>
      </c>
      <c r="E32" s="217">
        <v>0.95</v>
      </c>
      <c r="F32" s="217">
        <v>0.91</v>
      </c>
      <c r="G32" s="217">
        <v>0.77</v>
      </c>
      <c r="H32" s="217">
        <v>0.76</v>
      </c>
      <c r="I32" s="213" t="s">
        <v>1020</v>
      </c>
    </row>
    <row r="33" spans="2:9">
      <c r="B33"/>
      <c r="C33"/>
      <c r="D33"/>
      <c r="E33"/>
      <c r="F33"/>
      <c r="G33"/>
      <c r="H33"/>
      <c r="I33"/>
    </row>
    <row r="34" spans="2:9">
      <c r="B34"/>
      <c r="C34"/>
      <c r="D34"/>
      <c r="E34"/>
      <c r="F34"/>
      <c r="G34"/>
      <c r="H34"/>
      <c r="I34"/>
    </row>
    <row r="35" spans="2:9">
      <c r="B35" t="s">
        <v>1058</v>
      </c>
      <c r="C35"/>
      <c r="D35"/>
      <c r="E35"/>
      <c r="F35"/>
      <c r="G35"/>
      <c r="H35"/>
      <c r="I35"/>
    </row>
    <row r="36" spans="2:9">
      <c r="B36" t="s">
        <v>1067</v>
      </c>
      <c r="C36"/>
      <c r="D36"/>
      <c r="E36"/>
      <c r="F36"/>
      <c r="G36"/>
      <c r="H36"/>
      <c r="I36"/>
    </row>
    <row r="37" spans="2:9">
      <c r="B37" t="s">
        <v>1059</v>
      </c>
      <c r="C37"/>
      <c r="D37"/>
      <c r="E37"/>
      <c r="F37"/>
      <c r="G37"/>
      <c r="H37"/>
      <c r="I37"/>
    </row>
    <row r="38" spans="2:9">
      <c r="B38" t="s">
        <v>1060</v>
      </c>
      <c r="C38"/>
      <c r="D38"/>
      <c r="E38"/>
      <c r="F38"/>
      <c r="G38"/>
      <c r="H38"/>
      <c r="I38"/>
    </row>
    <row r="39" spans="2:9">
      <c r="B39" t="s">
        <v>1061</v>
      </c>
      <c r="C39"/>
      <c r="D39"/>
      <c r="E39"/>
      <c r="F39"/>
      <c r="G39"/>
      <c r="H39"/>
      <c r="I39"/>
    </row>
    <row r="40" spans="2:9">
      <c r="B40" t="s">
        <v>1062</v>
      </c>
      <c r="C40"/>
      <c r="D40"/>
      <c r="E40"/>
      <c r="F40"/>
      <c r="G40"/>
      <c r="H40"/>
      <c r="I40"/>
    </row>
    <row r="41" spans="2:9" ht="26.1" customHeight="1">
      <c r="B41" t="s">
        <v>1183</v>
      </c>
      <c r="C41"/>
      <c r="D41"/>
      <c r="E41"/>
      <c r="F41"/>
      <c r="G41"/>
      <c r="H41"/>
      <c r="I41"/>
    </row>
    <row r="42" spans="2:9">
      <c r="B42" s="96"/>
      <c r="C42"/>
      <c r="D42"/>
      <c r="E42"/>
      <c r="F42"/>
      <c r="G42"/>
      <c r="H42"/>
      <c r="I42"/>
    </row>
    <row r="43" spans="2:9">
      <c r="B43" s="68"/>
      <c r="C43"/>
      <c r="D43"/>
      <c r="E43"/>
      <c r="F43"/>
      <c r="G43"/>
      <c r="H43"/>
      <c r="I43"/>
    </row>
    <row r="44" spans="2:9">
      <c r="B44" s="97"/>
      <c r="C44"/>
      <c r="D44"/>
      <c r="E44"/>
      <c r="F44"/>
      <c r="G44"/>
      <c r="H44"/>
      <c r="I44"/>
    </row>
    <row r="45" spans="2:9">
      <c r="B45"/>
      <c r="C45"/>
      <c r="D45"/>
      <c r="E45"/>
      <c r="F45"/>
      <c r="G45"/>
      <c r="H45"/>
      <c r="I45"/>
    </row>
    <row r="46" spans="2:9">
      <c r="B46" s="97"/>
      <c r="C46"/>
      <c r="D46"/>
      <c r="E46"/>
      <c r="F46"/>
      <c r="G46"/>
      <c r="H46"/>
      <c r="I46"/>
    </row>
    <row r="47" spans="2:9">
      <c r="B47" s="97"/>
      <c r="C47"/>
      <c r="D47"/>
      <c r="E47"/>
      <c r="F47"/>
      <c r="G47"/>
      <c r="H47"/>
      <c r="I47"/>
    </row>
    <row r="48" spans="2:9">
      <c r="B48" s="97"/>
      <c r="C48"/>
      <c r="D48"/>
      <c r="E48"/>
      <c r="F48"/>
      <c r="G48"/>
      <c r="H48"/>
      <c r="I48"/>
    </row>
    <row r="49" spans="2:9">
      <c r="B49" s="96"/>
      <c r="C49"/>
      <c r="D49"/>
      <c r="E49"/>
      <c r="F49"/>
      <c r="G49"/>
      <c r="H49"/>
      <c r="I49"/>
    </row>
    <row r="50" spans="2:9">
      <c r="B50" s="96"/>
      <c r="C50"/>
      <c r="D50"/>
      <c r="E50"/>
      <c r="F50"/>
      <c r="G50"/>
      <c r="H50"/>
      <c r="I50"/>
    </row>
    <row r="51" spans="2:9">
      <c r="B51"/>
      <c r="C51"/>
      <c r="D51"/>
      <c r="E51"/>
      <c r="F51"/>
      <c r="G51"/>
      <c r="H51"/>
      <c r="I51"/>
    </row>
    <row r="52" spans="2:9">
      <c r="B52" s="96"/>
      <c r="C52"/>
      <c r="D52"/>
      <c r="E52"/>
      <c r="F52"/>
      <c r="G52"/>
      <c r="H52"/>
      <c r="I52"/>
    </row>
    <row r="53" spans="2:9">
      <c r="B53" s="97"/>
      <c r="C53"/>
      <c r="D53"/>
      <c r="E53"/>
      <c r="F53"/>
      <c r="G53"/>
      <c r="H53"/>
      <c r="I53"/>
    </row>
    <row r="54" spans="2:9">
      <c r="B54" s="96"/>
      <c r="C54"/>
      <c r="D54"/>
      <c r="E54"/>
      <c r="F54"/>
      <c r="G54"/>
      <c r="H54"/>
      <c r="I54"/>
    </row>
    <row r="55" spans="2:9">
      <c r="B55"/>
      <c r="C55"/>
      <c r="D55"/>
      <c r="E55"/>
      <c r="F55"/>
      <c r="G55"/>
      <c r="H55"/>
      <c r="I55"/>
    </row>
    <row r="56" spans="2:9">
      <c r="B56"/>
      <c r="C56"/>
      <c r="D56"/>
      <c r="E56"/>
      <c r="F56"/>
      <c r="G56"/>
      <c r="H56"/>
      <c r="I56"/>
    </row>
    <row r="57" spans="2:9">
      <c r="B57" s="97"/>
      <c r="C57"/>
      <c r="D57"/>
      <c r="E57"/>
      <c r="F57"/>
      <c r="G57"/>
      <c r="H57"/>
      <c r="I57"/>
    </row>
    <row r="58" spans="2:9">
      <c r="B58"/>
      <c r="C58"/>
      <c r="D58"/>
      <c r="E58"/>
      <c r="F58"/>
      <c r="G58"/>
      <c r="H58"/>
      <c r="I58"/>
    </row>
    <row r="59" spans="2:9">
      <c r="B59" s="96"/>
      <c r="C59"/>
      <c r="D59"/>
      <c r="E59"/>
      <c r="F59"/>
      <c r="G59"/>
      <c r="H59"/>
      <c r="I59"/>
    </row>
    <row r="60" spans="2:9">
      <c r="B60"/>
      <c r="C60"/>
      <c r="D60"/>
      <c r="E60"/>
      <c r="F60"/>
      <c r="G60"/>
      <c r="H60"/>
      <c r="I60"/>
    </row>
    <row r="61" spans="2:9">
      <c r="B61" s="98"/>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31B07-B26F-49A9-AADF-9A06B2F1AE22}">
  <sheetPr>
    <tabColor theme="8" tint="0.79998168889431442"/>
  </sheetPr>
  <dimension ref="A1:I32"/>
  <sheetViews>
    <sheetView zoomScale="70" zoomScaleNormal="70" workbookViewId="0">
      <selection activeCell="H19" sqref="H19"/>
    </sheetView>
  </sheetViews>
  <sheetFormatPr defaultColWidth="9" defaultRowHeight="16.8"/>
  <cols>
    <col min="1" max="1" width="9" style="22"/>
    <col min="2" max="2" width="28" style="22" customWidth="1"/>
    <col min="3" max="16384" width="9" style="22"/>
  </cols>
  <sheetData>
    <row r="1" spans="1:8" s="104" customFormat="1" ht="27">
      <c r="A1" s="108"/>
    </row>
    <row r="2" spans="1:8" s="105" customFormat="1" ht="27.6" thickBot="1">
      <c r="A2" s="104" t="s">
        <v>22</v>
      </c>
    </row>
    <row r="3" spans="1:8" s="107" customFormat="1" ht="21" thickBot="1">
      <c r="A3" s="141" t="s">
        <v>1189</v>
      </c>
    </row>
    <row r="5" spans="1:8" ht="17.399999999999999" thickBot="1"/>
    <row r="6" spans="1:8" ht="17.399999999999999" thickBot="1">
      <c r="B6" s="70" t="s">
        <v>877</v>
      </c>
      <c r="C6" s="69">
        <v>1990</v>
      </c>
      <c r="D6" s="69">
        <v>2017</v>
      </c>
      <c r="E6" s="69">
        <v>2018</v>
      </c>
      <c r="F6" s="69">
        <v>2019</v>
      </c>
      <c r="G6" s="69">
        <v>2020</v>
      </c>
      <c r="H6" s="69">
        <v>2021</v>
      </c>
    </row>
    <row r="7" spans="1:8" ht="17.399999999999999" thickBot="1">
      <c r="B7" s="74" t="s">
        <v>52</v>
      </c>
      <c r="C7" s="73">
        <v>204</v>
      </c>
      <c r="D7" s="73">
        <v>72</v>
      </c>
      <c r="E7" s="73">
        <v>65.7</v>
      </c>
      <c r="F7" s="73">
        <v>57.7</v>
      </c>
      <c r="G7" s="73">
        <v>49.4</v>
      </c>
      <c r="H7" s="75">
        <v>54.2</v>
      </c>
    </row>
    <row r="8" spans="1:8" ht="17.399999999999999" thickBot="1">
      <c r="B8" s="74" t="s">
        <v>51</v>
      </c>
      <c r="C8" s="73">
        <v>160.4</v>
      </c>
      <c r="D8" s="73">
        <v>81.400000000000006</v>
      </c>
      <c r="E8" s="73">
        <v>79.599999999999994</v>
      </c>
      <c r="F8" s="73">
        <v>78.400000000000006</v>
      </c>
      <c r="G8" s="73">
        <v>74.400000000000006</v>
      </c>
      <c r="H8" s="75">
        <v>76.400000000000006</v>
      </c>
    </row>
    <row r="9" spans="1:8" ht="17.399999999999999" thickBot="1">
      <c r="B9" s="74" t="s">
        <v>893</v>
      </c>
      <c r="C9" s="73">
        <v>59.3</v>
      </c>
      <c r="D9" s="73">
        <v>24.6</v>
      </c>
      <c r="E9" s="73">
        <v>24.3</v>
      </c>
      <c r="F9" s="73">
        <v>24.4</v>
      </c>
      <c r="G9" s="73">
        <v>22.5</v>
      </c>
      <c r="H9" s="75">
        <v>20</v>
      </c>
    </row>
    <row r="10" spans="1:8" ht="17.399999999999999" thickBot="1">
      <c r="B10" s="74" t="s">
        <v>987</v>
      </c>
      <c r="C10" s="73">
        <v>108.7</v>
      </c>
      <c r="D10" s="73">
        <v>84.2</v>
      </c>
      <c r="E10" s="73">
        <v>86.5</v>
      </c>
      <c r="F10" s="73">
        <v>84</v>
      </c>
      <c r="G10" s="73">
        <v>82.3</v>
      </c>
      <c r="H10" s="75">
        <v>87.9</v>
      </c>
    </row>
    <row r="11" spans="1:8" ht="17.399999999999999" thickBot="1">
      <c r="B11" s="74" t="s">
        <v>48</v>
      </c>
      <c r="C11" s="73">
        <v>65.5</v>
      </c>
      <c r="D11" s="73">
        <v>49.8</v>
      </c>
      <c r="E11" s="73">
        <v>49.7</v>
      </c>
      <c r="F11" s="73">
        <v>49.8</v>
      </c>
      <c r="G11" s="73">
        <v>47.8</v>
      </c>
      <c r="H11" s="75">
        <v>49</v>
      </c>
    </row>
    <row r="12" spans="1:8" ht="17.399999999999999" thickBot="1">
      <c r="B12" s="74" t="s">
        <v>53</v>
      </c>
      <c r="C12" s="73">
        <v>86.9</v>
      </c>
      <c r="D12" s="73">
        <v>34.4</v>
      </c>
      <c r="E12" s="73">
        <v>34</v>
      </c>
      <c r="F12" s="73">
        <v>33.1</v>
      </c>
      <c r="G12" s="73">
        <v>30.6</v>
      </c>
      <c r="H12" s="75">
        <v>29.6</v>
      </c>
    </row>
    <row r="13" spans="1:8" ht="17.399999999999999" thickBot="1">
      <c r="B13" s="74" t="s">
        <v>50</v>
      </c>
      <c r="C13" s="73">
        <v>128.6</v>
      </c>
      <c r="D13" s="73">
        <v>126.7</v>
      </c>
      <c r="E13" s="73">
        <v>125</v>
      </c>
      <c r="F13" s="73">
        <v>123.1</v>
      </c>
      <c r="G13" s="73">
        <v>99.3</v>
      </c>
      <c r="H13" s="75">
        <v>109.5</v>
      </c>
    </row>
    <row r="14" spans="1:8" ht="17.399999999999999" thickBot="1">
      <c r="B14" s="74" t="s">
        <v>932</v>
      </c>
      <c r="C14" s="73">
        <v>23.6</v>
      </c>
      <c r="D14" s="73">
        <v>44.1</v>
      </c>
      <c r="E14" s="73">
        <v>44.5</v>
      </c>
      <c r="F14" s="73">
        <v>44.1</v>
      </c>
      <c r="G14" s="73">
        <v>20.9</v>
      </c>
      <c r="H14" s="67">
        <v>19.5</v>
      </c>
    </row>
    <row r="15" spans="1:8" ht="51.6" customHeight="1" thickBot="1">
      <c r="B15" s="72" t="s">
        <v>1063</v>
      </c>
      <c r="C15" s="71">
        <v>813.4</v>
      </c>
      <c r="D15" s="99">
        <v>473.22</v>
      </c>
      <c r="E15" s="99">
        <v>464.81</v>
      </c>
      <c r="F15" s="99">
        <v>450.44</v>
      </c>
      <c r="G15" s="99">
        <v>406.29</v>
      </c>
      <c r="H15" s="100">
        <v>426.51</v>
      </c>
    </row>
    <row r="19" spans="2:9" s="86" customFormat="1">
      <c r="B19" s="22"/>
      <c r="C19" s="22"/>
      <c r="D19" s="22"/>
      <c r="E19" s="22"/>
      <c r="F19" s="22"/>
      <c r="G19" s="22"/>
      <c r="H19" s="22"/>
      <c r="I19" s="22"/>
    </row>
    <row r="20" spans="2:9" s="86" customFormat="1">
      <c r="B20" s="22"/>
      <c r="C20" s="22"/>
      <c r="D20" s="22"/>
      <c r="E20" s="22"/>
      <c r="F20" s="22"/>
      <c r="G20" s="22"/>
      <c r="H20" s="22"/>
      <c r="I20" s="22"/>
    </row>
    <row r="21" spans="2:9" s="86" customFormat="1">
      <c r="B21" s="22"/>
      <c r="C21" s="22"/>
      <c r="D21" s="22"/>
      <c r="E21" s="22"/>
      <c r="F21" s="22"/>
      <c r="G21" s="22"/>
      <c r="H21" s="22"/>
      <c r="I21" s="22"/>
    </row>
    <row r="22" spans="2:9" s="86" customFormat="1">
      <c r="B22" s="22"/>
      <c r="C22" s="22"/>
      <c r="D22" s="22"/>
      <c r="E22" s="22"/>
      <c r="F22" s="22"/>
      <c r="G22" s="22"/>
      <c r="H22" s="22"/>
      <c r="I22" s="22"/>
    </row>
    <row r="23" spans="2:9" s="86" customFormat="1">
      <c r="B23" s="22"/>
      <c r="C23" s="22"/>
      <c r="D23" s="22"/>
      <c r="E23" s="22"/>
      <c r="F23" s="22"/>
      <c r="G23" s="22"/>
      <c r="H23" s="22"/>
      <c r="I23" s="22"/>
    </row>
    <row r="24" spans="2:9" s="86" customFormat="1">
      <c r="B24" s="22"/>
      <c r="C24" s="22"/>
      <c r="D24" s="22"/>
      <c r="E24" s="22"/>
      <c r="F24" s="22"/>
      <c r="G24" s="22"/>
      <c r="H24" s="22"/>
      <c r="I24" s="22"/>
    </row>
    <row r="25" spans="2:9" s="86" customFormat="1">
      <c r="B25" s="22"/>
      <c r="C25" s="22"/>
      <c r="D25" s="22"/>
      <c r="E25" s="22"/>
      <c r="F25" s="22"/>
      <c r="G25" s="22"/>
      <c r="H25" s="22"/>
      <c r="I25" s="22"/>
    </row>
    <row r="26" spans="2:9" s="86" customFormat="1">
      <c r="B26" s="22"/>
      <c r="C26" s="22"/>
      <c r="D26" s="22"/>
      <c r="E26" s="22"/>
      <c r="F26" s="22"/>
      <c r="G26" s="22"/>
      <c r="H26" s="22"/>
      <c r="I26" s="22"/>
    </row>
    <row r="27" spans="2:9" s="86" customFormat="1">
      <c r="B27" s="22"/>
      <c r="C27" s="22"/>
      <c r="D27" s="22"/>
      <c r="E27" s="22"/>
      <c r="F27" s="22"/>
      <c r="G27" s="22"/>
      <c r="H27" s="22"/>
      <c r="I27" s="22"/>
    </row>
    <row r="28" spans="2:9" s="86" customFormat="1">
      <c r="B28" s="22"/>
      <c r="C28" s="22"/>
      <c r="D28" s="22"/>
      <c r="E28" s="22"/>
      <c r="F28" s="22"/>
      <c r="G28" s="22"/>
      <c r="H28" s="22"/>
      <c r="I28" s="22"/>
    </row>
    <row r="29" spans="2:9" s="86" customFormat="1">
      <c r="B29" s="22"/>
      <c r="C29" s="22"/>
      <c r="D29" s="22"/>
      <c r="E29" s="22"/>
      <c r="F29" s="22"/>
      <c r="G29" s="22"/>
      <c r="H29" s="22"/>
      <c r="I29" s="22"/>
    </row>
    <row r="30" spans="2:9" s="86" customFormat="1">
      <c r="B30" s="22"/>
      <c r="C30" s="22"/>
      <c r="D30" s="22"/>
      <c r="E30" s="22"/>
      <c r="F30" s="22"/>
      <c r="G30" s="22"/>
      <c r="H30" s="22"/>
      <c r="I30" s="22"/>
    </row>
    <row r="31" spans="2:9" s="86" customFormat="1">
      <c r="B31" s="22"/>
      <c r="C31" s="22"/>
      <c r="D31" s="22"/>
      <c r="E31" s="22"/>
      <c r="F31" s="22"/>
      <c r="G31" s="22"/>
      <c r="H31" s="22"/>
      <c r="I31" s="22"/>
    </row>
    <row r="32" spans="2:9" s="86" customFormat="1">
      <c r="B32" s="22"/>
      <c r="C32" s="22"/>
      <c r="D32" s="22"/>
      <c r="E32" s="22"/>
      <c r="F32" s="22"/>
      <c r="G32" s="22"/>
      <c r="H32" s="22"/>
      <c r="I32" s="22"/>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A54E-D16B-426B-AC37-0C6504BD67A4}">
  <sheetPr>
    <tabColor theme="4" tint="0.59999389629810485"/>
  </sheetPr>
  <dimension ref="A1:BR82"/>
  <sheetViews>
    <sheetView zoomScale="60" zoomScaleNormal="60" workbookViewId="0">
      <selection activeCell="H16" sqref="H16"/>
    </sheetView>
  </sheetViews>
  <sheetFormatPr defaultColWidth="8" defaultRowHeight="16.8"/>
  <cols>
    <col min="1" max="1" width="5.09765625" style="2" customWidth="1"/>
    <col min="2" max="2" width="18.59765625" style="2" customWidth="1"/>
    <col min="3" max="3" width="17.19921875" style="2" customWidth="1"/>
    <col min="4" max="4" width="8" style="2"/>
    <col min="5" max="6" width="10.3984375" style="2" bestFit="1" customWidth="1"/>
    <col min="7" max="9" width="8" style="2"/>
    <col min="10" max="10" width="10.59765625" style="2" bestFit="1" customWidth="1"/>
    <col min="11" max="13" width="10.09765625" style="2" bestFit="1" customWidth="1"/>
    <col min="14" max="14" width="10.09765625" style="3" bestFit="1" customWidth="1"/>
    <col min="15" max="15" width="15.59765625" style="2" customWidth="1"/>
    <col min="16" max="16" width="10.09765625" style="2" bestFit="1" customWidth="1"/>
    <col min="17" max="17" width="14.09765625" style="2" customWidth="1"/>
    <col min="18" max="19" width="10.09765625" style="2" bestFit="1" customWidth="1"/>
    <col min="20" max="20" width="10.5" style="2" bestFit="1" customWidth="1"/>
    <col min="21" max="21" width="10.09765625" style="2" bestFit="1" customWidth="1"/>
    <col min="22" max="26" width="10.5" style="2" bestFit="1" customWidth="1"/>
    <col min="27" max="27" width="10.5" style="3" bestFit="1" customWidth="1"/>
    <col min="28" max="29" width="10.5" style="2" bestFit="1" customWidth="1"/>
    <col min="30" max="39" width="10.09765625" style="2" bestFit="1" customWidth="1"/>
    <col min="40" max="40" width="10.5" style="3" bestFit="1" customWidth="1"/>
    <col min="41" max="41" width="10.09765625" style="2" bestFit="1" customWidth="1"/>
    <col min="42" max="42" width="11.09765625" style="2" bestFit="1" customWidth="1"/>
    <col min="43" max="43" width="10.59765625" style="2" bestFit="1" customWidth="1"/>
    <col min="44" max="44" width="11.09765625" style="2" bestFit="1" customWidth="1"/>
    <col min="45" max="46" width="10.59765625" style="2" bestFit="1" customWidth="1"/>
    <col min="47" max="48" width="8" style="2"/>
    <col min="49" max="49" width="10.59765625" style="2" bestFit="1" customWidth="1"/>
    <col min="50" max="59" width="8" style="2"/>
    <col min="60" max="60" width="8.59765625" style="2" bestFit="1" customWidth="1"/>
    <col min="61" max="16384" width="8" style="2"/>
  </cols>
  <sheetData>
    <row r="1" spans="1:25" s="104" customFormat="1" ht="27">
      <c r="A1" s="108"/>
    </row>
    <row r="2" spans="1:25" s="105" customFormat="1" ht="27.6" thickBot="1">
      <c r="A2" s="104" t="s">
        <v>1098</v>
      </c>
    </row>
    <row r="3" spans="1:25" s="107" customFormat="1" ht="30.6" customHeight="1" thickBot="1">
      <c r="A3" s="106" t="s">
        <v>1150</v>
      </c>
    </row>
    <row r="4" spans="1:25">
      <c r="O4" s="3"/>
      <c r="P4" s="3"/>
      <c r="Q4" s="3"/>
      <c r="R4" s="3"/>
      <c r="S4" s="3"/>
      <c r="T4" s="3"/>
      <c r="U4" s="3"/>
      <c r="V4" s="3"/>
      <c r="W4" s="3"/>
      <c r="X4" s="3"/>
      <c r="Y4" s="3"/>
    </row>
    <row r="5" spans="1:25" s="5" customFormat="1" ht="36" customHeight="1">
      <c r="B5" s="3" t="s">
        <v>1121</v>
      </c>
      <c r="C5" s="7" t="s">
        <v>12</v>
      </c>
    </row>
    <row r="6" spans="1:25" ht="15" customHeight="1">
      <c r="B6" s="3" t="s">
        <v>2</v>
      </c>
      <c r="C6" s="7">
        <v>1</v>
      </c>
      <c r="D6" s="5"/>
      <c r="E6" s="5"/>
      <c r="F6" s="5"/>
    </row>
    <row r="7" spans="1:25" ht="15" customHeight="1">
      <c r="B7" s="3" t="s">
        <v>3</v>
      </c>
      <c r="C7" s="7" t="str">
        <f>A3</f>
        <v>Figure 1: Greenhouse Gas emissions for the UK and major economies, 1990 – 2021</v>
      </c>
    </row>
    <row r="8" spans="1:25" ht="15" customHeight="1">
      <c r="B8" s="3" t="s">
        <v>0</v>
      </c>
      <c r="C8" s="7" t="s">
        <v>41</v>
      </c>
    </row>
    <row r="9" spans="1:25" ht="15" customHeight="1"/>
    <row r="10" spans="1:25" ht="15" customHeight="1"/>
    <row r="16" spans="1:25">
      <c r="B16" s="3" t="s">
        <v>4</v>
      </c>
    </row>
    <row r="17" spans="2:38">
      <c r="B17" s="3" t="s">
        <v>5</v>
      </c>
      <c r="C17" s="2" t="s">
        <v>1083</v>
      </c>
    </row>
    <row r="18" spans="2:38">
      <c r="B18" s="3" t="s">
        <v>7</v>
      </c>
      <c r="C18" s="2" t="s">
        <v>956</v>
      </c>
    </row>
    <row r="20" spans="2:38">
      <c r="V20" s="8"/>
      <c r="W20" s="8"/>
    </row>
    <row r="21" spans="2:38">
      <c r="V21" s="8"/>
      <c r="W21" s="8"/>
    </row>
    <row r="22" spans="2:38">
      <c r="V22" s="8"/>
      <c r="W22" s="8"/>
    </row>
    <row r="23" spans="2:38">
      <c r="V23" s="8"/>
      <c r="W23" s="8"/>
    </row>
    <row r="24" spans="2:38">
      <c r="V24" s="8"/>
      <c r="W24" s="8"/>
      <c r="X24" s="3"/>
      <c r="Y24" s="3"/>
    </row>
    <row r="25" spans="2:38">
      <c r="V25" s="8"/>
      <c r="W25" s="8"/>
      <c r="X25" s="3"/>
      <c r="Y25" s="3"/>
    </row>
    <row r="26" spans="2:38" ht="19.2">
      <c r="B26" s="3" t="s">
        <v>9</v>
      </c>
      <c r="N26" s="9"/>
      <c r="V26" s="8"/>
      <c r="W26" s="8"/>
      <c r="AA26" s="9"/>
    </row>
    <row r="27" spans="2:38" s="3" customFormat="1">
      <c r="B27" s="254" t="s">
        <v>1082</v>
      </c>
      <c r="C27" s="255"/>
      <c r="D27" s="255"/>
      <c r="E27" s="255"/>
      <c r="F27" s="2"/>
      <c r="G27" s="2"/>
      <c r="H27" s="2"/>
      <c r="V27" s="8"/>
      <c r="W27" s="8"/>
      <c r="AA27" s="2"/>
    </row>
    <row r="28" spans="2:38">
      <c r="B28" s="255"/>
      <c r="C28" s="255"/>
      <c r="D28" s="255"/>
      <c r="E28" s="255"/>
      <c r="N28" s="10"/>
      <c r="V28" s="8"/>
      <c r="W28" s="8"/>
      <c r="X28" s="11"/>
      <c r="Y28" s="11"/>
      <c r="AA28" s="10"/>
      <c r="AB28" s="11"/>
      <c r="AC28" s="11"/>
      <c r="AD28" s="11"/>
      <c r="AE28" s="11"/>
      <c r="AF28" s="11"/>
      <c r="AG28" s="11"/>
      <c r="AH28" s="11"/>
      <c r="AI28" s="11"/>
      <c r="AJ28" s="11"/>
      <c r="AK28" s="11"/>
      <c r="AL28" s="11"/>
    </row>
    <row r="29" spans="2:38">
      <c r="B29" s="255"/>
      <c r="C29" s="255"/>
      <c r="D29" s="255"/>
      <c r="E29" s="255"/>
      <c r="N29" s="10"/>
      <c r="V29" s="8"/>
      <c r="W29" s="8"/>
      <c r="X29" s="11"/>
      <c r="Y29" s="11"/>
      <c r="AA29" s="10"/>
      <c r="AB29" s="11"/>
      <c r="AC29" s="11"/>
      <c r="AD29" s="11"/>
      <c r="AE29" s="11"/>
      <c r="AF29" s="11"/>
      <c r="AG29" s="11"/>
      <c r="AH29" s="11"/>
      <c r="AI29" s="11"/>
      <c r="AJ29" s="11"/>
      <c r="AK29" s="11"/>
      <c r="AL29" s="11"/>
    </row>
    <row r="30" spans="2:38">
      <c r="B30" s="255"/>
      <c r="C30" s="255"/>
      <c r="D30" s="255"/>
      <c r="E30" s="255"/>
      <c r="N30" s="10"/>
      <c r="V30" s="8"/>
      <c r="W30" s="8"/>
      <c r="X30" s="11"/>
      <c r="Y30" s="11"/>
      <c r="AA30" s="10"/>
      <c r="AB30" s="11"/>
      <c r="AC30" s="11"/>
      <c r="AD30" s="11"/>
      <c r="AE30" s="11"/>
      <c r="AF30" s="11"/>
      <c r="AG30" s="11"/>
      <c r="AH30" s="11"/>
      <c r="AI30" s="11"/>
      <c r="AJ30" s="11"/>
      <c r="AK30" s="11"/>
      <c r="AL30" s="11"/>
    </row>
    <row r="31" spans="2:38">
      <c r="B31" s="255"/>
      <c r="C31" s="255"/>
      <c r="D31" s="255"/>
      <c r="E31" s="255"/>
      <c r="N31" s="10"/>
      <c r="V31" s="8"/>
      <c r="W31" s="8"/>
      <c r="X31" s="11"/>
      <c r="Y31" s="11"/>
      <c r="AA31" s="10"/>
      <c r="AB31" s="11"/>
      <c r="AC31" s="11"/>
      <c r="AD31" s="11"/>
      <c r="AE31" s="11"/>
      <c r="AF31" s="11"/>
      <c r="AG31" s="11"/>
      <c r="AH31" s="11"/>
      <c r="AI31" s="11"/>
      <c r="AJ31" s="11"/>
      <c r="AK31" s="11"/>
      <c r="AL31" s="11"/>
    </row>
    <row r="32" spans="2:38">
      <c r="B32" s="255"/>
      <c r="C32" s="255"/>
      <c r="D32" s="255"/>
      <c r="E32" s="255"/>
      <c r="N32" s="10"/>
      <c r="V32" s="8"/>
      <c r="W32" s="8"/>
      <c r="X32" s="11"/>
      <c r="Y32" s="11"/>
      <c r="AA32" s="10"/>
      <c r="AB32" s="11"/>
      <c r="AC32" s="11"/>
      <c r="AD32" s="11"/>
      <c r="AE32" s="11"/>
      <c r="AF32" s="11"/>
      <c r="AG32" s="11"/>
      <c r="AH32" s="11"/>
      <c r="AI32" s="11"/>
      <c r="AJ32" s="11"/>
      <c r="AK32" s="11"/>
      <c r="AL32" s="11"/>
    </row>
    <row r="33" spans="2:70">
      <c r="B33" s="255"/>
      <c r="C33" s="255"/>
      <c r="D33" s="255"/>
      <c r="E33" s="255"/>
      <c r="N33" s="10"/>
      <c r="V33" s="8"/>
      <c r="W33" s="8"/>
      <c r="X33" s="11"/>
      <c r="Y33" s="11"/>
      <c r="AA33" s="10"/>
      <c r="AB33" s="11"/>
      <c r="AC33" s="11"/>
      <c r="AD33" s="11"/>
      <c r="AE33" s="11"/>
      <c r="AF33" s="11"/>
      <c r="AG33" s="11"/>
      <c r="AH33" s="11"/>
      <c r="AI33" s="11"/>
      <c r="AJ33" s="11"/>
      <c r="AK33" s="11"/>
      <c r="AL33" s="11"/>
    </row>
    <row r="34" spans="2:70">
      <c r="N34" s="10"/>
      <c r="V34" s="8"/>
      <c r="W34" s="8"/>
      <c r="X34" s="11"/>
      <c r="Y34" s="11"/>
      <c r="AA34" s="10"/>
      <c r="AB34" s="11"/>
      <c r="AC34" s="11"/>
      <c r="AD34" s="11"/>
      <c r="AE34" s="11"/>
      <c r="AF34" s="11"/>
      <c r="AG34" s="11"/>
      <c r="AH34" s="11"/>
      <c r="AI34" s="11"/>
      <c r="AJ34" s="11"/>
      <c r="AK34" s="11"/>
      <c r="AL34" s="11"/>
    </row>
    <row r="35" spans="2:70">
      <c r="N35" s="10"/>
      <c r="O35" s="8"/>
      <c r="P35" s="8"/>
      <c r="Q35" s="8"/>
      <c r="R35" s="8"/>
      <c r="S35" s="8"/>
      <c r="T35" s="8"/>
      <c r="U35" s="8"/>
      <c r="V35" s="8"/>
      <c r="W35" s="8"/>
      <c r="X35" s="11"/>
      <c r="Y35" s="11"/>
      <c r="AA35" s="10"/>
      <c r="AB35" s="11"/>
      <c r="AC35" s="11"/>
      <c r="AD35" s="11"/>
      <c r="AE35" s="11"/>
      <c r="AF35" s="11"/>
      <c r="AG35" s="11"/>
      <c r="AH35" s="11"/>
      <c r="AI35" s="11"/>
      <c r="AJ35" s="11"/>
      <c r="AK35" s="11"/>
      <c r="AL35" s="11"/>
    </row>
    <row r="36" spans="2:70">
      <c r="N36" s="10"/>
      <c r="O36" s="11"/>
      <c r="P36" s="11"/>
      <c r="Q36" s="11"/>
      <c r="R36" s="11"/>
      <c r="S36" s="11"/>
      <c r="T36" s="11"/>
      <c r="U36" s="11"/>
      <c r="V36" s="11"/>
      <c r="W36" s="11"/>
      <c r="X36" s="11"/>
      <c r="Y36" s="11"/>
      <c r="AA36" s="10"/>
      <c r="AB36" s="11"/>
      <c r="AC36" s="11"/>
      <c r="AD36" s="11"/>
      <c r="AE36" s="11"/>
      <c r="AF36" s="11"/>
      <c r="AG36" s="11"/>
      <c r="AH36" s="11"/>
      <c r="AI36" s="11"/>
      <c r="AJ36" s="11"/>
      <c r="AK36" s="11"/>
      <c r="AL36" s="11"/>
    </row>
    <row r="37" spans="2:70">
      <c r="N37" s="10"/>
      <c r="O37" s="11"/>
      <c r="P37" s="11"/>
      <c r="Q37" s="11"/>
      <c r="R37" s="11"/>
      <c r="S37" s="11"/>
      <c r="T37" s="11"/>
      <c r="U37" s="11"/>
      <c r="V37" s="11"/>
      <c r="W37" s="11"/>
      <c r="X37" s="11"/>
      <c r="Y37" s="11"/>
      <c r="AA37" s="10"/>
      <c r="AB37" s="11"/>
      <c r="AC37" s="11"/>
      <c r="AD37" s="11"/>
      <c r="AE37" s="11"/>
      <c r="AF37" s="11"/>
      <c r="AG37" s="11"/>
      <c r="AH37" s="11"/>
      <c r="AI37" s="11"/>
      <c r="AJ37" s="11"/>
      <c r="AK37" s="11"/>
      <c r="AL37" s="11"/>
    </row>
    <row r="38" spans="2:70" ht="27">
      <c r="B38" s="115" t="s">
        <v>10</v>
      </c>
      <c r="C38" s="12"/>
      <c r="N38" s="10"/>
      <c r="O38" s="11"/>
      <c r="P38" s="11"/>
      <c r="Q38" s="11"/>
      <c r="R38" s="11"/>
      <c r="S38" s="11"/>
      <c r="T38" s="11"/>
      <c r="U38" s="11"/>
      <c r="V38" s="11"/>
      <c r="W38" s="11"/>
      <c r="X38" s="11"/>
      <c r="Y38" s="13"/>
      <c r="Z38" s="13"/>
      <c r="AA38" s="13"/>
      <c r="AB38" s="13"/>
      <c r="AC38" s="13"/>
      <c r="AD38" s="13"/>
      <c r="AE38" s="13"/>
      <c r="AF38" s="13"/>
      <c r="AG38" s="13"/>
      <c r="AH38" s="13"/>
      <c r="AI38" s="13"/>
      <c r="AJ38" s="13"/>
      <c r="AK38" s="13"/>
      <c r="AL38" s="13"/>
      <c r="AM38" s="13"/>
      <c r="AN38" s="13"/>
      <c r="AO38" s="13"/>
      <c r="AP38" s="13"/>
      <c r="AQ38" s="13"/>
      <c r="AR38" s="13"/>
      <c r="AS38" s="13"/>
      <c r="AT38" s="13"/>
    </row>
    <row r="39" spans="2:70" ht="21.6" customHeight="1">
      <c r="B39" s="114" t="s">
        <v>42</v>
      </c>
      <c r="C39" s="114" t="s">
        <v>43</v>
      </c>
      <c r="D39" s="116">
        <v>32874</v>
      </c>
      <c r="E39" s="116">
        <v>33239</v>
      </c>
      <c r="F39" s="116">
        <v>33604</v>
      </c>
      <c r="G39" s="116">
        <v>33970</v>
      </c>
      <c r="H39" s="116">
        <v>34335</v>
      </c>
      <c r="I39" s="116">
        <v>34700</v>
      </c>
      <c r="J39" s="116">
        <v>35065</v>
      </c>
      <c r="K39" s="116">
        <v>35431</v>
      </c>
      <c r="L39" s="116">
        <v>35796</v>
      </c>
      <c r="M39" s="116">
        <v>36161</v>
      </c>
      <c r="N39" s="116">
        <v>36526</v>
      </c>
      <c r="O39" s="116">
        <v>36892</v>
      </c>
      <c r="P39" s="116">
        <v>37257</v>
      </c>
      <c r="Q39" s="116">
        <v>37622</v>
      </c>
      <c r="R39" s="116">
        <v>37987</v>
      </c>
      <c r="S39" s="116">
        <v>38353</v>
      </c>
      <c r="T39" s="116">
        <v>38718</v>
      </c>
      <c r="U39" s="116">
        <v>39083</v>
      </c>
      <c r="V39" s="116">
        <v>39448</v>
      </c>
      <c r="W39" s="116">
        <v>39814</v>
      </c>
      <c r="X39" s="116">
        <v>40179</v>
      </c>
      <c r="Y39" s="116">
        <v>40544</v>
      </c>
      <c r="Z39" s="116">
        <v>40909</v>
      </c>
      <c r="AA39" s="116">
        <v>41275</v>
      </c>
      <c r="AB39" s="116">
        <v>41640</v>
      </c>
      <c r="AC39" s="116">
        <v>42005</v>
      </c>
      <c r="AD39" s="116">
        <v>42370</v>
      </c>
      <c r="AE39" s="116">
        <v>42736</v>
      </c>
      <c r="AF39" s="116">
        <v>43101</v>
      </c>
      <c r="AG39" s="116">
        <v>43466</v>
      </c>
      <c r="AH39" s="116">
        <v>43831</v>
      </c>
      <c r="AI39" s="116">
        <v>44197</v>
      </c>
      <c r="AJ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row>
    <row r="40" spans="2:70" ht="13.5" customHeight="1">
      <c r="B40" s="114" t="s">
        <v>14</v>
      </c>
      <c r="C40" t="s">
        <v>1084</v>
      </c>
      <c r="D40">
        <v>100</v>
      </c>
      <c r="E40">
        <v>100</v>
      </c>
      <c r="F40">
        <v>101</v>
      </c>
      <c r="G40">
        <v>101</v>
      </c>
      <c r="H40">
        <v>101</v>
      </c>
      <c r="I40">
        <v>103</v>
      </c>
      <c r="J40">
        <v>105</v>
      </c>
      <c r="K40">
        <v>107</v>
      </c>
      <c r="L40">
        <v>111</v>
      </c>
      <c r="M40">
        <v>112</v>
      </c>
      <c r="N40">
        <v>115</v>
      </c>
      <c r="O40">
        <v>117</v>
      </c>
      <c r="P40">
        <v>118</v>
      </c>
      <c r="Q40">
        <v>118</v>
      </c>
      <c r="R40">
        <v>121</v>
      </c>
      <c r="S40">
        <v>123</v>
      </c>
      <c r="T40">
        <v>124</v>
      </c>
      <c r="U40">
        <v>126</v>
      </c>
      <c r="V40">
        <v>126</v>
      </c>
      <c r="W40">
        <v>127</v>
      </c>
      <c r="X40">
        <v>126</v>
      </c>
      <c r="Y40">
        <v>126</v>
      </c>
      <c r="Z40">
        <v>127</v>
      </c>
      <c r="AA40">
        <v>125</v>
      </c>
      <c r="AB40">
        <v>124</v>
      </c>
      <c r="AC40">
        <v>125</v>
      </c>
      <c r="AD40">
        <v>128</v>
      </c>
      <c r="AE40">
        <v>129</v>
      </c>
      <c r="AF40">
        <v>130</v>
      </c>
      <c r="AG40">
        <v>128</v>
      </c>
      <c r="AH40">
        <v>123</v>
      </c>
      <c r="AI40">
        <v>121</v>
      </c>
      <c r="AJ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row>
    <row r="41" spans="2:70">
      <c r="B41" s="114" t="s">
        <v>15</v>
      </c>
      <c r="C41" t="s">
        <v>1085</v>
      </c>
      <c r="D41">
        <v>100</v>
      </c>
      <c r="E41">
        <v>99</v>
      </c>
      <c r="F41">
        <v>102</v>
      </c>
      <c r="G41">
        <v>102</v>
      </c>
      <c r="H41">
        <v>106</v>
      </c>
      <c r="I41">
        <v>108</v>
      </c>
      <c r="J41">
        <v>112</v>
      </c>
      <c r="K41">
        <v>115</v>
      </c>
      <c r="L41">
        <v>116</v>
      </c>
      <c r="M41">
        <v>118</v>
      </c>
      <c r="N41">
        <v>122</v>
      </c>
      <c r="O41">
        <v>121</v>
      </c>
      <c r="P41">
        <v>122</v>
      </c>
      <c r="Q41">
        <v>125</v>
      </c>
      <c r="R41">
        <v>125</v>
      </c>
      <c r="S41">
        <v>124</v>
      </c>
      <c r="T41">
        <v>123</v>
      </c>
      <c r="U41">
        <v>127</v>
      </c>
      <c r="V41">
        <v>124</v>
      </c>
      <c r="W41">
        <v>117</v>
      </c>
      <c r="X41">
        <v>119</v>
      </c>
      <c r="Y41">
        <v>121</v>
      </c>
      <c r="Z41">
        <v>122</v>
      </c>
      <c r="AA41">
        <v>123</v>
      </c>
      <c r="AB41">
        <v>122</v>
      </c>
      <c r="AC41">
        <v>123</v>
      </c>
      <c r="AD41">
        <v>120</v>
      </c>
      <c r="AE41">
        <v>122</v>
      </c>
      <c r="AF41">
        <v>124</v>
      </c>
      <c r="AG41">
        <v>124</v>
      </c>
      <c r="AH41">
        <v>113</v>
      </c>
      <c r="AI41">
        <v>117</v>
      </c>
      <c r="AJ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row>
    <row r="42" spans="2:70">
      <c r="B42" s="114" t="s">
        <v>16</v>
      </c>
      <c r="C42" t="s">
        <v>1086</v>
      </c>
      <c r="D42">
        <v>100</v>
      </c>
      <c r="E42">
        <v>105</v>
      </c>
      <c r="F42">
        <v>103</v>
      </c>
      <c r="G42">
        <v>99</v>
      </c>
      <c r="H42">
        <v>98</v>
      </c>
      <c r="I42">
        <v>99</v>
      </c>
      <c r="J42">
        <v>102</v>
      </c>
      <c r="K42">
        <v>100</v>
      </c>
      <c r="L42">
        <v>103</v>
      </c>
      <c r="M42">
        <v>102</v>
      </c>
      <c r="N42">
        <v>101</v>
      </c>
      <c r="O42">
        <v>102</v>
      </c>
      <c r="P42">
        <v>101</v>
      </c>
      <c r="Q42">
        <v>101</v>
      </c>
      <c r="R42">
        <v>101</v>
      </c>
      <c r="S42">
        <v>101</v>
      </c>
      <c r="T42">
        <v>99</v>
      </c>
      <c r="U42">
        <v>98</v>
      </c>
      <c r="V42">
        <v>97</v>
      </c>
      <c r="W42">
        <v>93</v>
      </c>
      <c r="X42">
        <v>93</v>
      </c>
      <c r="Y42">
        <v>89</v>
      </c>
      <c r="Z42">
        <v>89</v>
      </c>
      <c r="AA42">
        <v>90</v>
      </c>
      <c r="AB42">
        <v>84</v>
      </c>
      <c r="AC42">
        <v>85</v>
      </c>
      <c r="AD42">
        <v>85</v>
      </c>
      <c r="AE42">
        <v>86</v>
      </c>
      <c r="AF42">
        <v>82</v>
      </c>
      <c r="AG42">
        <v>81</v>
      </c>
      <c r="AH42">
        <v>70</v>
      </c>
      <c r="AI42">
        <v>75</v>
      </c>
      <c r="AJ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row>
    <row r="43" spans="2:70">
      <c r="B43" s="114" t="s">
        <v>17</v>
      </c>
      <c r="C43" t="s">
        <v>1087</v>
      </c>
      <c r="D43">
        <v>100</v>
      </c>
      <c r="E43">
        <v>96</v>
      </c>
      <c r="F43">
        <v>92</v>
      </c>
      <c r="G43">
        <v>92</v>
      </c>
      <c r="H43">
        <v>90</v>
      </c>
      <c r="I43">
        <v>90</v>
      </c>
      <c r="J43">
        <v>91</v>
      </c>
      <c r="K43">
        <v>89</v>
      </c>
      <c r="L43">
        <v>86</v>
      </c>
      <c r="M43">
        <v>84</v>
      </c>
      <c r="N43">
        <v>84</v>
      </c>
      <c r="O43">
        <v>85</v>
      </c>
      <c r="P43">
        <v>83</v>
      </c>
      <c r="Q43">
        <v>83</v>
      </c>
      <c r="R43">
        <v>81</v>
      </c>
      <c r="S43">
        <v>80</v>
      </c>
      <c r="T43">
        <v>80</v>
      </c>
      <c r="U43">
        <v>78</v>
      </c>
      <c r="V43">
        <v>78</v>
      </c>
      <c r="W43">
        <v>73</v>
      </c>
      <c r="X43">
        <v>76</v>
      </c>
      <c r="Y43">
        <v>74</v>
      </c>
      <c r="Z43">
        <v>74</v>
      </c>
      <c r="AA43">
        <v>75</v>
      </c>
      <c r="AB43">
        <v>72</v>
      </c>
      <c r="AC43">
        <v>73</v>
      </c>
      <c r="AD43">
        <v>73</v>
      </c>
      <c r="AE43">
        <v>72</v>
      </c>
      <c r="AF43">
        <v>69</v>
      </c>
      <c r="AG43">
        <v>65</v>
      </c>
      <c r="AH43">
        <v>59</v>
      </c>
      <c r="AI43">
        <v>62</v>
      </c>
      <c r="AJ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row>
    <row r="44" spans="2:70">
      <c r="B44" s="114" t="s">
        <v>18</v>
      </c>
      <c r="C44" t="s">
        <v>1088</v>
      </c>
      <c r="D44">
        <v>100</v>
      </c>
      <c r="E44">
        <v>102</v>
      </c>
      <c r="F44">
        <v>102</v>
      </c>
      <c r="G44">
        <v>102</v>
      </c>
      <c r="H44">
        <v>107</v>
      </c>
      <c r="I44">
        <v>109</v>
      </c>
      <c r="J44">
        <v>109</v>
      </c>
      <c r="K44">
        <v>109</v>
      </c>
      <c r="L44">
        <v>106</v>
      </c>
      <c r="M44">
        <v>107</v>
      </c>
      <c r="N44">
        <v>109</v>
      </c>
      <c r="O44">
        <v>106</v>
      </c>
      <c r="P44">
        <v>109</v>
      </c>
      <c r="Q44">
        <v>109</v>
      </c>
      <c r="R44">
        <v>108</v>
      </c>
      <c r="S44">
        <v>109</v>
      </c>
      <c r="T44">
        <v>107</v>
      </c>
      <c r="U44">
        <v>110</v>
      </c>
      <c r="V44">
        <v>104</v>
      </c>
      <c r="W44">
        <v>98</v>
      </c>
      <c r="X44">
        <v>102</v>
      </c>
      <c r="Y44">
        <v>107</v>
      </c>
      <c r="Z44">
        <v>110</v>
      </c>
      <c r="AA44">
        <v>111</v>
      </c>
      <c r="AB44">
        <v>107</v>
      </c>
      <c r="AC44">
        <v>104</v>
      </c>
      <c r="AD44">
        <v>103</v>
      </c>
      <c r="AE44">
        <v>102</v>
      </c>
      <c r="AF44">
        <v>98</v>
      </c>
      <c r="AG44">
        <v>95</v>
      </c>
      <c r="AH44">
        <v>91</v>
      </c>
      <c r="AI44">
        <v>92</v>
      </c>
      <c r="BH44" s="4"/>
    </row>
    <row r="45" spans="2:70">
      <c r="B45" s="114" t="s">
        <v>19</v>
      </c>
      <c r="C45" t="s">
        <v>1089</v>
      </c>
      <c r="D45">
        <v>100</v>
      </c>
      <c r="E45">
        <v>101</v>
      </c>
      <c r="F45">
        <v>99</v>
      </c>
      <c r="G45">
        <v>96</v>
      </c>
      <c r="H45">
        <v>95</v>
      </c>
      <c r="I45">
        <v>94</v>
      </c>
      <c r="J45">
        <v>97</v>
      </c>
      <c r="K45">
        <v>94</v>
      </c>
      <c r="L45">
        <v>93</v>
      </c>
      <c r="M45">
        <v>90</v>
      </c>
      <c r="N45">
        <v>90</v>
      </c>
      <c r="O45">
        <v>90</v>
      </c>
      <c r="P45">
        <v>87</v>
      </c>
      <c r="Q45">
        <v>88</v>
      </c>
      <c r="R45">
        <v>88</v>
      </c>
      <c r="S45">
        <v>87</v>
      </c>
      <c r="T45">
        <v>86</v>
      </c>
      <c r="U45">
        <v>84</v>
      </c>
      <c r="V45">
        <v>82</v>
      </c>
      <c r="W45">
        <v>75</v>
      </c>
      <c r="X45">
        <v>76</v>
      </c>
      <c r="Y45">
        <v>71</v>
      </c>
      <c r="Z45">
        <v>73</v>
      </c>
      <c r="AA45">
        <v>71</v>
      </c>
      <c r="AB45">
        <v>66</v>
      </c>
      <c r="AC45">
        <v>64</v>
      </c>
      <c r="AD45">
        <v>61</v>
      </c>
      <c r="AE45">
        <v>59</v>
      </c>
      <c r="AF45">
        <v>58</v>
      </c>
      <c r="AG45">
        <v>56</v>
      </c>
      <c r="AH45">
        <v>51</v>
      </c>
      <c r="AI45">
        <v>53</v>
      </c>
    </row>
    <row r="46" spans="2:70">
      <c r="B46" s="114" t="s">
        <v>20</v>
      </c>
      <c r="C46" t="s">
        <v>1090</v>
      </c>
      <c r="D46">
        <v>100</v>
      </c>
      <c r="E46">
        <v>99</v>
      </c>
      <c r="F46">
        <v>101</v>
      </c>
      <c r="G46">
        <v>102</v>
      </c>
      <c r="H46">
        <v>104</v>
      </c>
      <c r="I46">
        <v>105</v>
      </c>
      <c r="J46">
        <v>108</v>
      </c>
      <c r="K46">
        <v>109</v>
      </c>
      <c r="L46">
        <v>110</v>
      </c>
      <c r="M46">
        <v>111</v>
      </c>
      <c r="N46">
        <v>113</v>
      </c>
      <c r="O46">
        <v>112</v>
      </c>
      <c r="P46">
        <v>112</v>
      </c>
      <c r="Q46">
        <v>113</v>
      </c>
      <c r="R46">
        <v>115</v>
      </c>
      <c r="S46">
        <v>115</v>
      </c>
      <c r="T46">
        <v>114</v>
      </c>
      <c r="U46">
        <v>115</v>
      </c>
      <c r="V46">
        <v>112</v>
      </c>
      <c r="W46">
        <v>105</v>
      </c>
      <c r="X46">
        <v>108</v>
      </c>
      <c r="Y46">
        <v>106</v>
      </c>
      <c r="Z46">
        <v>102</v>
      </c>
      <c r="AA46">
        <v>105</v>
      </c>
      <c r="AB46">
        <v>106</v>
      </c>
      <c r="AC46">
        <v>103</v>
      </c>
      <c r="AD46">
        <v>101</v>
      </c>
      <c r="AE46">
        <v>100</v>
      </c>
      <c r="AF46">
        <v>103</v>
      </c>
      <c r="AG46">
        <v>102</v>
      </c>
      <c r="AH46">
        <v>92</v>
      </c>
      <c r="AI46">
        <v>97</v>
      </c>
    </row>
    <row r="47" spans="2:70">
      <c r="N47" s="2"/>
      <c r="AA47" s="2"/>
    </row>
    <row r="48" spans="2:70">
      <c r="N48" s="2"/>
      <c r="AA48" s="2"/>
    </row>
    <row r="49" spans="13:27">
      <c r="N49" s="2"/>
      <c r="AA49" s="2"/>
    </row>
    <row r="50" spans="13:27">
      <c r="M50" s="3"/>
      <c r="O50" s="3"/>
      <c r="Z50" s="3"/>
      <c r="AA50" s="2"/>
    </row>
    <row r="51" spans="13:27">
      <c r="N51" s="2"/>
      <c r="AA51" s="2"/>
    </row>
    <row r="52" spans="13:27">
      <c r="O52" s="3"/>
      <c r="P52" s="3"/>
    </row>
    <row r="53" spans="13:27">
      <c r="O53" s="3"/>
      <c r="P53" s="3"/>
    </row>
    <row r="54" spans="13:27">
      <c r="O54" s="3"/>
      <c r="P54" s="3"/>
    </row>
    <row r="55" spans="13:27">
      <c r="O55" s="3"/>
      <c r="P55" s="3"/>
    </row>
    <row r="56" spans="13:27">
      <c r="O56" s="3"/>
      <c r="P56" s="3"/>
    </row>
    <row r="57" spans="13:27">
      <c r="O57" s="3"/>
      <c r="P57" s="3"/>
    </row>
    <row r="58" spans="13:27">
      <c r="O58" s="3"/>
      <c r="P58" s="3"/>
    </row>
    <row r="59" spans="13:27">
      <c r="O59" s="3"/>
      <c r="P59" s="3"/>
    </row>
    <row r="60" spans="13:27">
      <c r="O60" s="3"/>
      <c r="P60" s="3"/>
    </row>
    <row r="61" spans="13:27">
      <c r="O61" s="3"/>
      <c r="P61" s="3"/>
    </row>
    <row r="62" spans="13:27">
      <c r="O62" s="3"/>
      <c r="P62" s="3"/>
    </row>
    <row r="63" spans="13:27">
      <c r="O63" s="3"/>
      <c r="P63" s="3"/>
    </row>
    <row r="64" spans="13:27">
      <c r="O64" s="3"/>
      <c r="P64" s="3"/>
    </row>
    <row r="65" spans="15:16">
      <c r="O65" s="3"/>
      <c r="P65" s="3"/>
    </row>
    <row r="66" spans="15:16">
      <c r="O66" s="3"/>
      <c r="P66" s="3"/>
    </row>
    <row r="67" spans="15:16">
      <c r="O67" s="3"/>
      <c r="P67" s="3"/>
    </row>
    <row r="68" spans="15:16">
      <c r="O68" s="3"/>
      <c r="P68" s="3"/>
    </row>
    <row r="69" spans="15:16">
      <c r="O69" s="3"/>
      <c r="P69" s="3"/>
    </row>
    <row r="70" spans="15:16">
      <c r="O70" s="3"/>
      <c r="P70" s="3"/>
    </row>
    <row r="71" spans="15:16">
      <c r="O71" s="3"/>
      <c r="P71" s="3"/>
    </row>
    <row r="72" spans="15:16">
      <c r="O72" s="3"/>
      <c r="P72" s="3"/>
    </row>
    <row r="73" spans="15:16">
      <c r="O73" s="3"/>
      <c r="P73" s="3"/>
    </row>
    <row r="74" spans="15:16">
      <c r="O74" s="3"/>
      <c r="P74" s="3"/>
    </row>
    <row r="75" spans="15:16">
      <c r="O75" s="3"/>
      <c r="P75" s="3"/>
    </row>
    <row r="76" spans="15:16">
      <c r="O76" s="3"/>
      <c r="P76" s="3"/>
    </row>
    <row r="77" spans="15:16">
      <c r="O77" s="3"/>
      <c r="P77" s="3"/>
    </row>
    <row r="78" spans="15:16">
      <c r="O78" s="3"/>
      <c r="P78" s="3"/>
    </row>
    <row r="79" spans="15:16">
      <c r="O79" s="3"/>
      <c r="P79" s="3"/>
    </row>
    <row r="80" spans="15:16">
      <c r="O80" s="3"/>
      <c r="P80" s="3"/>
    </row>
    <row r="81" spans="15:16">
      <c r="O81" s="3"/>
      <c r="P81" s="3"/>
    </row>
    <row r="82" spans="15:16">
      <c r="O82" s="3"/>
      <c r="P82" s="3"/>
    </row>
  </sheetData>
  <mergeCells count="1">
    <mergeCell ref="B27:E33"/>
  </mergeCells>
  <phoneticPr fontId="31" type="noConversion"/>
  <pageMargins left="0" right="0" top="0" bottom="0"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69B3-A363-44F4-926C-EFDB0C52782B}">
  <sheetPr>
    <tabColor theme="4" tint="0.59999389629810485"/>
  </sheetPr>
  <dimension ref="A1:AN93"/>
  <sheetViews>
    <sheetView zoomScale="70" zoomScaleNormal="70" workbookViewId="0">
      <selection activeCell="B1" sqref="A1:B1"/>
    </sheetView>
  </sheetViews>
  <sheetFormatPr defaultRowHeight="16.8"/>
  <cols>
    <col min="2" max="2" width="18.19921875" customWidth="1"/>
    <col min="4" max="16" width="9.69921875" bestFit="1" customWidth="1"/>
  </cols>
  <sheetData>
    <row r="1" spans="1:40" s="104" customFormat="1" ht="27">
      <c r="A1" s="108"/>
    </row>
    <row r="2" spans="1:40" s="105" customFormat="1" ht="27.6" thickBot="1">
      <c r="A2" s="104" t="s">
        <v>1098</v>
      </c>
    </row>
    <row r="3" spans="1:40" s="107" customFormat="1" ht="30.6" customHeight="1" thickBot="1">
      <c r="A3" s="106" t="s">
        <v>1151</v>
      </c>
      <c r="B3" s="133"/>
      <c r="C3" s="133"/>
      <c r="D3" s="133"/>
    </row>
    <row r="4" spans="1:40" s="2" customFormat="1" ht="15" customHeight="1">
      <c r="B4" s="3"/>
      <c r="C4" s="1"/>
      <c r="N4" s="3"/>
      <c r="AA4" s="3"/>
      <c r="AN4" s="3"/>
    </row>
    <row r="5" spans="1:40" s="2" customFormat="1" ht="15" customHeight="1">
      <c r="B5" s="3" t="s">
        <v>1093</v>
      </c>
      <c r="C5" s="7" t="s">
        <v>12</v>
      </c>
      <c r="N5" s="3"/>
      <c r="AA5" s="3"/>
      <c r="AN5" s="3"/>
    </row>
    <row r="6" spans="1:40" s="2" customFormat="1" ht="15" customHeight="1">
      <c r="B6" s="3" t="s">
        <v>2</v>
      </c>
      <c r="C6" s="7">
        <v>2</v>
      </c>
      <c r="N6" s="3"/>
      <c r="AA6" s="3"/>
      <c r="AN6" s="3"/>
    </row>
    <row r="7" spans="1:40" s="2" customFormat="1" ht="15" customHeight="1">
      <c r="B7" s="3" t="s">
        <v>3</v>
      </c>
      <c r="C7" s="7" t="str">
        <f>A3</f>
        <v>Figure 2: Low carbon-investment as % of GDP</v>
      </c>
      <c r="N7" s="3"/>
      <c r="AA7" s="3"/>
      <c r="AN7" s="3"/>
    </row>
    <row r="8" spans="1:40" s="2" customFormat="1" ht="15" customHeight="1">
      <c r="B8" s="3" t="s">
        <v>0</v>
      </c>
      <c r="C8" s="2" t="s">
        <v>1092</v>
      </c>
      <c r="N8" s="3"/>
      <c r="AA8" s="3"/>
      <c r="AN8" s="3"/>
    </row>
    <row r="9" spans="1:40" s="2" customFormat="1">
      <c r="C9" s="7"/>
      <c r="N9" s="3"/>
      <c r="AA9" s="3"/>
      <c r="AN9" s="3"/>
    </row>
    <row r="10" spans="1:40" s="2" customFormat="1">
      <c r="N10" s="3"/>
      <c r="AA10" s="3"/>
      <c r="AN10" s="3"/>
    </row>
    <row r="11" spans="1:40" s="2" customFormat="1">
      <c r="N11" s="3"/>
      <c r="AA11" s="3"/>
      <c r="AN11" s="3"/>
    </row>
    <row r="12" spans="1:40" s="2" customFormat="1">
      <c r="N12" s="3"/>
      <c r="AA12" s="3"/>
      <c r="AN12" s="3"/>
    </row>
    <row r="13" spans="1:40" s="2" customFormat="1">
      <c r="N13" s="3"/>
      <c r="AA13" s="3"/>
      <c r="AN13" s="3"/>
    </row>
    <row r="14" spans="1:40" s="2" customFormat="1">
      <c r="B14" s="3" t="s">
        <v>4</v>
      </c>
      <c r="N14" s="3"/>
      <c r="AA14" s="3"/>
      <c r="AN14" s="3"/>
    </row>
    <row r="15" spans="1:40" s="2" customFormat="1">
      <c r="B15" s="3" t="s">
        <v>5</v>
      </c>
      <c r="C15" s="2" t="s">
        <v>54</v>
      </c>
      <c r="N15" s="3"/>
      <c r="AA15" s="3"/>
      <c r="AN15" s="3"/>
    </row>
    <row r="16" spans="1:40" s="2" customFormat="1">
      <c r="B16" s="3" t="s">
        <v>7</v>
      </c>
      <c r="C16" s="2" t="s">
        <v>13</v>
      </c>
      <c r="N16" s="3"/>
      <c r="AA16" s="3"/>
      <c r="AN16" s="3"/>
    </row>
    <row r="17" spans="2:40" s="2" customFormat="1">
      <c r="C17" s="3"/>
      <c r="N17" s="3"/>
      <c r="AA17" s="3"/>
      <c r="AN17" s="3"/>
    </row>
    <row r="18" spans="2:40" s="2" customFormat="1">
      <c r="N18" s="3"/>
      <c r="V18" s="8"/>
      <c r="W18" s="8"/>
      <c r="AA18" s="3"/>
      <c r="AN18" s="3"/>
    </row>
    <row r="19" spans="2:40" s="2" customFormat="1">
      <c r="N19" s="3"/>
      <c r="V19" s="8"/>
      <c r="W19" s="8"/>
      <c r="AA19" s="3"/>
      <c r="AN19" s="3"/>
    </row>
    <row r="20" spans="2:40" s="2" customFormat="1">
      <c r="N20" s="3"/>
      <c r="V20" s="8"/>
      <c r="W20" s="8"/>
      <c r="AA20" s="3"/>
      <c r="AN20" s="3"/>
    </row>
    <row r="21" spans="2:40" s="2" customFormat="1">
      <c r="N21" s="3"/>
      <c r="V21" s="8"/>
      <c r="W21" s="8"/>
      <c r="AA21" s="3"/>
      <c r="AN21" s="3"/>
    </row>
    <row r="22" spans="2:40" s="2" customFormat="1">
      <c r="N22" s="3"/>
      <c r="V22" s="8"/>
      <c r="W22" s="8"/>
      <c r="X22" s="3"/>
      <c r="Y22" s="3"/>
      <c r="AA22" s="3"/>
      <c r="AN22" s="3"/>
    </row>
    <row r="23" spans="2:40" s="2" customFormat="1">
      <c r="N23" s="3"/>
      <c r="V23" s="8"/>
      <c r="W23" s="8"/>
      <c r="X23" s="3"/>
      <c r="Y23" s="3"/>
      <c r="AA23" s="3"/>
      <c r="AN23" s="3"/>
    </row>
    <row r="24" spans="2:40" s="2" customFormat="1" ht="19.2">
      <c r="B24" s="3" t="s">
        <v>9</v>
      </c>
      <c r="N24" s="9"/>
      <c r="V24" s="8"/>
      <c r="W24" s="8"/>
      <c r="AA24" s="9"/>
      <c r="AN24" s="3"/>
    </row>
    <row r="25" spans="2:40" s="3" customFormat="1">
      <c r="B25" s="254" t="s">
        <v>55</v>
      </c>
      <c r="C25" s="255"/>
      <c r="D25" s="255"/>
      <c r="E25" s="255"/>
      <c r="F25" s="2"/>
      <c r="G25" s="2"/>
      <c r="H25" s="2"/>
      <c r="V25" s="8"/>
      <c r="W25" s="8"/>
      <c r="AA25" s="2"/>
    </row>
    <row r="26" spans="2:40" s="2" customFormat="1">
      <c r="B26" s="255"/>
      <c r="C26" s="255"/>
      <c r="D26" s="255"/>
      <c r="E26" s="255"/>
      <c r="N26" s="10"/>
      <c r="V26" s="8"/>
      <c r="W26" s="8"/>
      <c r="X26" s="11"/>
      <c r="Y26" s="11"/>
      <c r="AA26" s="10"/>
      <c r="AB26" s="11"/>
      <c r="AC26" s="11"/>
      <c r="AD26" s="11"/>
      <c r="AE26" s="11"/>
      <c r="AF26" s="11"/>
      <c r="AG26" s="11"/>
      <c r="AH26" s="11"/>
      <c r="AI26" s="11"/>
      <c r="AJ26" s="11"/>
      <c r="AK26" s="11"/>
      <c r="AL26" s="11"/>
      <c r="AN26" s="3"/>
    </row>
    <row r="27" spans="2:40" s="2" customFormat="1">
      <c r="B27" s="255"/>
      <c r="C27" s="255"/>
      <c r="D27" s="255"/>
      <c r="E27" s="255"/>
      <c r="N27" s="10"/>
      <c r="V27" s="8"/>
      <c r="W27" s="8"/>
      <c r="X27" s="11"/>
      <c r="Y27" s="11"/>
      <c r="AA27" s="10"/>
      <c r="AB27" s="11"/>
      <c r="AC27" s="11"/>
      <c r="AD27" s="11"/>
      <c r="AE27" s="11"/>
      <c r="AF27" s="11"/>
      <c r="AG27" s="11"/>
      <c r="AH27" s="11"/>
      <c r="AI27" s="11"/>
      <c r="AJ27" s="11"/>
      <c r="AK27" s="11"/>
      <c r="AL27" s="11"/>
      <c r="AN27" s="3"/>
    </row>
    <row r="28" spans="2:40" s="2" customFormat="1">
      <c r="B28" s="255"/>
      <c r="C28" s="255"/>
      <c r="D28" s="255"/>
      <c r="E28" s="255"/>
      <c r="N28" s="10"/>
      <c r="V28" s="8"/>
      <c r="W28" s="8"/>
      <c r="X28" s="11"/>
      <c r="Y28" s="11"/>
      <c r="AA28" s="10"/>
      <c r="AB28" s="11"/>
      <c r="AC28" s="11"/>
      <c r="AD28" s="11"/>
      <c r="AE28" s="11"/>
      <c r="AF28" s="11"/>
      <c r="AG28" s="11"/>
      <c r="AH28" s="11"/>
      <c r="AI28" s="11"/>
      <c r="AJ28" s="11"/>
      <c r="AK28" s="11"/>
      <c r="AL28" s="11"/>
      <c r="AN28" s="3"/>
    </row>
    <row r="29" spans="2:40" s="2" customFormat="1">
      <c r="B29" s="255"/>
      <c r="C29" s="255"/>
      <c r="D29" s="255"/>
      <c r="E29" s="255"/>
      <c r="N29" s="10"/>
      <c r="V29" s="8"/>
      <c r="W29" s="8"/>
      <c r="X29" s="11"/>
      <c r="Y29" s="11"/>
      <c r="AA29" s="10"/>
      <c r="AB29" s="11"/>
      <c r="AC29" s="11"/>
      <c r="AD29" s="11"/>
      <c r="AE29" s="11"/>
      <c r="AF29" s="11"/>
      <c r="AG29" s="11"/>
      <c r="AH29" s="11"/>
      <c r="AI29" s="11"/>
      <c r="AJ29" s="11"/>
      <c r="AK29" s="11"/>
      <c r="AL29" s="11"/>
      <c r="AN29" s="3"/>
    </row>
    <row r="30" spans="2:40" s="2" customFormat="1">
      <c r="B30" s="255"/>
      <c r="C30" s="255"/>
      <c r="D30" s="255"/>
      <c r="E30" s="255"/>
      <c r="N30" s="10"/>
      <c r="V30" s="8"/>
      <c r="W30" s="8"/>
      <c r="X30" s="11"/>
      <c r="Y30" s="11"/>
      <c r="AA30" s="10"/>
      <c r="AB30" s="11"/>
      <c r="AC30" s="11"/>
      <c r="AD30" s="11"/>
      <c r="AE30" s="11"/>
      <c r="AF30" s="11"/>
      <c r="AG30" s="11"/>
      <c r="AH30" s="11"/>
      <c r="AI30" s="11"/>
      <c r="AJ30" s="11"/>
      <c r="AK30" s="11"/>
      <c r="AL30" s="11"/>
      <c r="AN30" s="3"/>
    </row>
    <row r="31" spans="2:40" s="2" customFormat="1">
      <c r="B31" s="255"/>
      <c r="C31" s="255"/>
      <c r="D31" s="255"/>
      <c r="E31" s="255"/>
      <c r="N31" s="10"/>
      <c r="V31" s="8"/>
      <c r="W31" s="8"/>
      <c r="X31" s="11"/>
      <c r="Y31" s="11"/>
      <c r="AA31" s="10"/>
      <c r="AB31" s="11"/>
      <c r="AC31" s="11"/>
      <c r="AD31" s="11"/>
      <c r="AE31" s="11"/>
      <c r="AF31" s="11"/>
      <c r="AG31" s="11"/>
      <c r="AH31" s="11"/>
      <c r="AI31" s="11"/>
      <c r="AJ31" s="11"/>
      <c r="AK31" s="11"/>
      <c r="AL31" s="11"/>
      <c r="AN31" s="3"/>
    </row>
    <row r="32" spans="2:40" s="22" customFormat="1"/>
    <row r="33" spans="2:16" s="22" customFormat="1"/>
    <row r="34" spans="2:16" s="22" customFormat="1"/>
    <row r="35" spans="2:16" s="22" customFormat="1"/>
    <row r="36" spans="2:16" s="22" customFormat="1" ht="27">
      <c r="B36" s="115" t="s">
        <v>10</v>
      </c>
    </row>
    <row r="37" spans="2:16" s="22" customFormat="1"/>
    <row r="38" spans="2:16" s="22" customFormat="1">
      <c r="B38" s="196"/>
      <c r="C38" s="196">
        <v>2010</v>
      </c>
      <c r="D38" s="196">
        <v>2011</v>
      </c>
      <c r="E38" s="196">
        <v>2012</v>
      </c>
      <c r="F38" s="196">
        <v>2013</v>
      </c>
      <c r="G38" s="196">
        <v>2014</v>
      </c>
      <c r="H38" s="196">
        <v>2015</v>
      </c>
      <c r="I38" s="196">
        <v>2016</v>
      </c>
      <c r="J38" s="196">
        <v>2017</v>
      </c>
      <c r="K38" s="196">
        <v>2018</v>
      </c>
      <c r="L38" s="196">
        <v>2019</v>
      </c>
      <c r="M38" s="196">
        <v>2020</v>
      </c>
      <c r="N38" s="196">
        <v>2021</v>
      </c>
      <c r="O38" s="196">
        <v>2022</v>
      </c>
    </row>
    <row r="39" spans="2:16" s="22" customFormat="1">
      <c r="B39" s="196" t="s">
        <v>15</v>
      </c>
      <c r="C39" s="207">
        <v>3.0000000000000001E-3</v>
      </c>
      <c r="D39" s="207">
        <v>3.0000000000000001E-3</v>
      </c>
      <c r="E39" s="207">
        <v>3.0000000000000001E-3</v>
      </c>
      <c r="F39" s="207">
        <v>3.0000000000000001E-3</v>
      </c>
      <c r="G39" s="207">
        <v>4.0000000000000001E-3</v>
      </c>
      <c r="H39" s="207">
        <v>2E-3</v>
      </c>
      <c r="I39" s="207">
        <v>2E-3</v>
      </c>
      <c r="J39" s="207">
        <v>2E-3</v>
      </c>
      <c r="K39" s="207">
        <v>3.0000000000000001E-3</v>
      </c>
      <c r="L39" s="207">
        <v>2E-3</v>
      </c>
      <c r="M39" s="207">
        <v>4.0000000000000001E-3</v>
      </c>
      <c r="N39" s="207">
        <v>6.0000000000000001E-3</v>
      </c>
      <c r="O39" s="207">
        <v>6.0000000000000001E-3</v>
      </c>
    </row>
    <row r="40" spans="2:16" s="22" customFormat="1">
      <c r="B40" s="196" t="s">
        <v>56</v>
      </c>
      <c r="C40" s="207">
        <v>6.0000000000000001E-3</v>
      </c>
      <c r="D40" s="207">
        <v>5.0000000000000001E-3</v>
      </c>
      <c r="E40" s="207">
        <v>6.0000000000000001E-3</v>
      </c>
      <c r="F40" s="207">
        <v>6.0000000000000001E-3</v>
      </c>
      <c r="G40" s="207">
        <v>8.0000000000000002E-3</v>
      </c>
      <c r="H40" s="207">
        <v>1.2999999999999999E-2</v>
      </c>
      <c r="I40" s="207">
        <v>1.4999999999999999E-2</v>
      </c>
      <c r="J40" s="207">
        <v>1.7000000000000001E-2</v>
      </c>
      <c r="K40" s="207">
        <v>1.2999999999999999E-2</v>
      </c>
      <c r="L40" s="207">
        <v>1.2999999999999999E-2</v>
      </c>
      <c r="M40" s="207">
        <v>1.2999999999999999E-2</v>
      </c>
      <c r="N40" s="207">
        <v>1.7999999999999999E-2</v>
      </c>
      <c r="O40" s="207">
        <v>0.03</v>
      </c>
    </row>
    <row r="41" spans="2:16" s="22" customFormat="1">
      <c r="B41" s="196" t="s">
        <v>16</v>
      </c>
      <c r="C41" s="207">
        <v>2E-3</v>
      </c>
      <c r="D41" s="207">
        <v>4.0000000000000001E-3</v>
      </c>
      <c r="E41" s="207">
        <v>2E-3</v>
      </c>
      <c r="F41" s="207">
        <v>2E-3</v>
      </c>
      <c r="G41" s="207">
        <v>3.0000000000000001E-3</v>
      </c>
      <c r="H41" s="207">
        <v>3.0000000000000001E-3</v>
      </c>
      <c r="I41" s="207">
        <v>3.0000000000000001E-3</v>
      </c>
      <c r="J41" s="207">
        <v>4.0000000000000001E-3</v>
      </c>
      <c r="K41" s="207">
        <v>4.0000000000000001E-3</v>
      </c>
      <c r="L41" s="207">
        <v>5.0000000000000001E-3</v>
      </c>
      <c r="M41" s="207">
        <v>8.0000000000000002E-3</v>
      </c>
      <c r="N41" s="207">
        <v>0.01</v>
      </c>
      <c r="O41" s="207">
        <v>1.0999999999999999E-2</v>
      </c>
    </row>
    <row r="42" spans="2:16" s="22" customFormat="1">
      <c r="B42" s="196" t="s">
        <v>17</v>
      </c>
      <c r="C42" s="207">
        <v>1.0999999999999999E-2</v>
      </c>
      <c r="D42" s="207">
        <v>8.9999999999999993E-3</v>
      </c>
      <c r="E42" s="207">
        <v>8.0000000000000002E-3</v>
      </c>
      <c r="F42" s="207">
        <v>4.0000000000000001E-3</v>
      </c>
      <c r="G42" s="207">
        <v>4.0000000000000001E-3</v>
      </c>
      <c r="H42" s="207">
        <v>5.0000000000000001E-3</v>
      </c>
      <c r="I42" s="207">
        <v>5.0000000000000001E-3</v>
      </c>
      <c r="J42" s="207">
        <v>5.0000000000000001E-3</v>
      </c>
      <c r="K42" s="207">
        <v>3.0000000000000001E-3</v>
      </c>
      <c r="L42" s="207">
        <v>4.0000000000000001E-3</v>
      </c>
      <c r="M42" s="207">
        <v>8.9999999999999993E-3</v>
      </c>
      <c r="N42" s="207">
        <v>1.2E-2</v>
      </c>
      <c r="O42" s="207">
        <v>1.4E-2</v>
      </c>
    </row>
    <row r="43" spans="2:16" s="22" customFormat="1">
      <c r="B43" s="196" t="s">
        <v>57</v>
      </c>
      <c r="C43" s="207">
        <v>1.0999999999999999E-2</v>
      </c>
      <c r="D43" s="207">
        <v>1.4E-2</v>
      </c>
      <c r="E43" s="207">
        <v>7.0000000000000001E-3</v>
      </c>
      <c r="F43" s="207">
        <v>2E-3</v>
      </c>
      <c r="G43" s="207">
        <v>1E-3</v>
      </c>
      <c r="H43" s="207">
        <v>1E-3</v>
      </c>
      <c r="I43" s="207">
        <v>2E-3</v>
      </c>
      <c r="J43" s="207">
        <v>1E-3</v>
      </c>
      <c r="K43" s="207">
        <v>2E-3</v>
      </c>
      <c r="L43" s="207">
        <v>2E-3</v>
      </c>
      <c r="M43" s="207">
        <v>3.0000000000000001E-3</v>
      </c>
      <c r="N43" s="207">
        <v>6.0000000000000001E-3</v>
      </c>
      <c r="O43" s="207">
        <v>8.0000000000000002E-3</v>
      </c>
    </row>
    <row r="44" spans="2:16" s="22" customFormat="1">
      <c r="B44" s="196" t="s">
        <v>18</v>
      </c>
      <c r="C44" s="207">
        <v>1E-3</v>
      </c>
      <c r="D44" s="207">
        <v>1E-3</v>
      </c>
      <c r="E44" s="207">
        <v>3.0000000000000001E-3</v>
      </c>
      <c r="F44" s="207">
        <v>6.0000000000000001E-3</v>
      </c>
      <c r="G44" s="207">
        <v>8.9999999999999993E-3</v>
      </c>
      <c r="H44" s="207">
        <v>8.9999999999999993E-3</v>
      </c>
      <c r="I44" s="207">
        <v>6.0000000000000001E-3</v>
      </c>
      <c r="J44" s="207">
        <v>6.0000000000000001E-3</v>
      </c>
      <c r="K44" s="207">
        <v>5.0000000000000001E-3</v>
      </c>
      <c r="L44" s="207">
        <v>5.0000000000000001E-3</v>
      </c>
      <c r="M44" s="207">
        <v>6.0000000000000001E-3</v>
      </c>
      <c r="N44" s="207">
        <v>5.0000000000000001E-3</v>
      </c>
      <c r="O44" s="207">
        <v>5.0000000000000001E-3</v>
      </c>
    </row>
    <row r="45" spans="2:16" s="22" customFormat="1">
      <c r="B45" s="196" t="s">
        <v>19</v>
      </c>
      <c r="C45" s="207">
        <v>4.0000000000000001E-3</v>
      </c>
      <c r="D45" s="207">
        <v>4.0000000000000001E-3</v>
      </c>
      <c r="E45" s="207">
        <v>4.0000000000000001E-3</v>
      </c>
      <c r="F45" s="207">
        <v>4.0000000000000001E-3</v>
      </c>
      <c r="G45" s="207">
        <v>5.0000000000000001E-3</v>
      </c>
      <c r="H45" s="207">
        <v>8.9999999999999993E-3</v>
      </c>
      <c r="I45" s="207">
        <v>8.9999999999999993E-3</v>
      </c>
      <c r="J45" s="207">
        <v>4.0000000000000001E-3</v>
      </c>
      <c r="K45" s="207">
        <v>5.0000000000000001E-3</v>
      </c>
      <c r="L45" s="207">
        <v>5.0000000000000001E-3</v>
      </c>
      <c r="M45" s="207">
        <v>1.0999999999999999E-2</v>
      </c>
      <c r="N45" s="207">
        <v>1.0999999999999999E-2</v>
      </c>
      <c r="O45" s="207">
        <v>8.9999999999999993E-3</v>
      </c>
    </row>
    <row r="46" spans="2:16" s="22" customFormat="1">
      <c r="B46" s="196" t="s">
        <v>20</v>
      </c>
      <c r="C46" s="207">
        <v>2E-3</v>
      </c>
      <c r="D46" s="207">
        <v>3.0000000000000001E-3</v>
      </c>
      <c r="E46" s="207">
        <v>2E-3</v>
      </c>
      <c r="F46" s="207">
        <v>2E-3</v>
      </c>
      <c r="G46" s="207">
        <v>3.0000000000000001E-3</v>
      </c>
      <c r="H46" s="207">
        <v>4.0000000000000001E-3</v>
      </c>
      <c r="I46" s="207">
        <v>4.0000000000000001E-3</v>
      </c>
      <c r="J46" s="207">
        <v>4.0000000000000001E-3</v>
      </c>
      <c r="K46" s="207">
        <v>4.0000000000000001E-3</v>
      </c>
      <c r="L46" s="207">
        <v>5.0000000000000001E-3</v>
      </c>
      <c r="M46" s="207">
        <v>5.0000000000000001E-3</v>
      </c>
      <c r="N46" s="207">
        <v>6.0000000000000001E-3</v>
      </c>
      <c r="O46" s="207">
        <v>6.0000000000000001E-3</v>
      </c>
    </row>
    <row r="47" spans="2:16" s="22" customFormat="1"/>
    <row r="48" spans="2:16" s="22" customFormat="1">
      <c r="C48" s="120"/>
      <c r="D48" s="120"/>
      <c r="E48" s="120"/>
      <c r="F48" s="120"/>
      <c r="G48" s="120"/>
      <c r="H48" s="120"/>
      <c r="I48" s="120"/>
      <c r="J48" s="120"/>
      <c r="K48" s="120"/>
      <c r="L48" s="120"/>
      <c r="M48" s="120"/>
      <c r="N48" s="120"/>
      <c r="O48" s="120"/>
      <c r="P48" s="120"/>
    </row>
    <row r="49" spans="3:16" s="22" customFormat="1">
      <c r="C49" s="120"/>
      <c r="D49" s="120"/>
      <c r="E49" s="120"/>
      <c r="F49" s="120"/>
      <c r="G49" s="120"/>
      <c r="H49" s="120"/>
      <c r="I49" s="120"/>
      <c r="J49" s="120"/>
      <c r="K49" s="120"/>
      <c r="L49" s="120"/>
      <c r="M49" s="120"/>
      <c r="N49" s="120"/>
      <c r="O49" s="120"/>
    </row>
    <row r="50" spans="3:16" s="22" customFormat="1">
      <c r="C50" s="120"/>
      <c r="D50" s="120"/>
      <c r="E50" s="120"/>
      <c r="F50" s="120"/>
      <c r="G50" s="120"/>
      <c r="H50" s="120"/>
      <c r="I50" s="120"/>
      <c r="J50" s="120"/>
      <c r="K50" s="120"/>
      <c r="L50" s="120"/>
      <c r="M50" s="120"/>
      <c r="N50" s="120"/>
      <c r="O50" s="120"/>
    </row>
    <row r="51" spans="3:16" s="22" customFormat="1">
      <c r="C51" s="120"/>
      <c r="D51" s="120"/>
      <c r="E51" s="120"/>
      <c r="F51" s="120"/>
      <c r="G51" s="120"/>
      <c r="H51" s="120"/>
      <c r="I51" s="120"/>
      <c r="J51" s="120"/>
      <c r="K51" s="120"/>
      <c r="L51" s="120"/>
      <c r="M51" s="120"/>
      <c r="N51" s="120"/>
      <c r="O51" s="120"/>
    </row>
    <row r="52" spans="3:16" s="22" customFormat="1">
      <c r="C52" s="120"/>
      <c r="D52" s="120"/>
      <c r="E52" s="120"/>
      <c r="F52" s="120"/>
      <c r="G52" s="120"/>
      <c r="H52" s="120"/>
      <c r="I52" s="120"/>
      <c r="J52" s="120"/>
      <c r="K52" s="120"/>
      <c r="L52" s="120"/>
      <c r="M52" s="120"/>
      <c r="N52" s="120"/>
      <c r="O52" s="120"/>
    </row>
    <row r="53" spans="3:16" s="22" customFormat="1">
      <c r="C53" s="120"/>
      <c r="D53" s="120"/>
      <c r="E53" s="120"/>
      <c r="F53" s="120"/>
      <c r="G53" s="120"/>
      <c r="H53" s="120"/>
      <c r="I53" s="120"/>
      <c r="J53" s="120"/>
      <c r="K53" s="120"/>
      <c r="L53" s="120"/>
      <c r="M53" s="120"/>
      <c r="N53" s="120"/>
      <c r="O53" s="120"/>
    </row>
    <row r="54" spans="3:16" s="22" customFormat="1">
      <c r="C54" s="120"/>
      <c r="D54" s="120"/>
      <c r="E54" s="120"/>
      <c r="F54" s="120"/>
      <c r="G54" s="120"/>
      <c r="H54" s="120"/>
      <c r="I54" s="120"/>
      <c r="J54" s="120"/>
      <c r="K54" s="120"/>
      <c r="L54" s="120"/>
      <c r="M54" s="120"/>
      <c r="N54" s="120"/>
      <c r="O54" s="120"/>
    </row>
    <row r="55" spans="3:16" s="22" customFormat="1">
      <c r="C55" s="120"/>
      <c r="D55" s="120"/>
      <c r="E55" s="120"/>
      <c r="F55" s="120"/>
      <c r="G55" s="120"/>
      <c r="H55" s="120"/>
      <c r="I55" s="120"/>
      <c r="J55" s="120"/>
      <c r="K55" s="120"/>
      <c r="L55" s="120"/>
      <c r="M55" s="120"/>
      <c r="N55" s="120"/>
      <c r="O55" s="120"/>
    </row>
    <row r="56" spans="3:16" s="22" customFormat="1"/>
    <row r="57" spans="3:16" s="22" customFormat="1"/>
    <row r="58" spans="3:16" s="22" customFormat="1"/>
    <row r="59" spans="3:16" s="22" customFormat="1"/>
    <row r="60" spans="3:16" s="22" customFormat="1">
      <c r="D60" s="121"/>
      <c r="E60" s="121"/>
      <c r="F60" s="121"/>
      <c r="G60" s="121"/>
      <c r="H60" s="121"/>
      <c r="I60" s="121"/>
      <c r="J60" s="121"/>
      <c r="K60" s="121"/>
      <c r="L60" s="121"/>
      <c r="M60" s="121"/>
      <c r="N60" s="121"/>
      <c r="O60" s="121"/>
      <c r="P60" s="121"/>
    </row>
    <row r="61" spans="3:16" s="22" customFormat="1"/>
    <row r="62" spans="3:16" s="22" customFormat="1"/>
    <row r="63" spans="3:16" s="22" customFormat="1">
      <c r="C63" s="119"/>
      <c r="D63" s="122"/>
      <c r="E63" s="122"/>
      <c r="F63" s="122"/>
      <c r="G63" s="122"/>
      <c r="H63" s="122"/>
      <c r="I63" s="122"/>
      <c r="J63" s="122"/>
      <c r="K63" s="122"/>
      <c r="L63" s="122"/>
      <c r="M63" s="122"/>
      <c r="N63" s="122"/>
      <c r="O63" s="122"/>
      <c r="P63" s="122"/>
    </row>
    <row r="64" spans="3:16" s="22" customFormat="1">
      <c r="C64" s="119"/>
      <c r="D64" s="122"/>
      <c r="E64" s="122"/>
      <c r="F64" s="122"/>
      <c r="G64" s="122"/>
      <c r="H64" s="122"/>
      <c r="I64" s="122"/>
      <c r="J64" s="122"/>
      <c r="K64" s="122"/>
      <c r="L64" s="122"/>
      <c r="M64" s="122"/>
      <c r="N64" s="122"/>
      <c r="O64" s="122"/>
      <c r="P64" s="122"/>
    </row>
    <row r="65" spans="3:16" s="22" customFormat="1">
      <c r="C65" s="119"/>
      <c r="D65" s="122"/>
      <c r="E65" s="122"/>
      <c r="F65" s="122"/>
      <c r="G65" s="122"/>
      <c r="H65" s="122"/>
      <c r="I65" s="122"/>
      <c r="J65" s="122"/>
      <c r="K65" s="122"/>
      <c r="L65" s="122"/>
      <c r="M65" s="122"/>
      <c r="N65" s="122"/>
      <c r="O65" s="122"/>
      <c r="P65" s="122"/>
    </row>
    <row r="66" spans="3:16">
      <c r="C66" s="51"/>
      <c r="D66" s="52"/>
      <c r="E66" s="52"/>
      <c r="F66" s="52"/>
      <c r="G66" s="52"/>
      <c r="H66" s="52"/>
      <c r="I66" s="52"/>
      <c r="J66" s="52"/>
      <c r="K66" s="52"/>
      <c r="L66" s="52"/>
      <c r="M66" s="52"/>
      <c r="N66" s="52"/>
      <c r="O66" s="52"/>
      <c r="P66" s="52"/>
    </row>
    <row r="67" spans="3:16">
      <c r="C67" s="51"/>
      <c r="D67" s="52"/>
      <c r="E67" s="52"/>
      <c r="F67" s="52"/>
      <c r="G67" s="52"/>
      <c r="H67" s="52"/>
      <c r="I67" s="52"/>
      <c r="J67" s="52"/>
      <c r="K67" s="52"/>
      <c r="L67" s="52"/>
      <c r="M67" s="52"/>
      <c r="N67" s="52"/>
      <c r="O67" s="52"/>
      <c r="P67" s="52"/>
    </row>
    <row r="68" spans="3:16">
      <c r="C68" s="51"/>
      <c r="D68" s="52"/>
      <c r="E68" s="52"/>
      <c r="F68" s="52"/>
      <c r="G68" s="52"/>
      <c r="H68" s="52"/>
      <c r="I68" s="52"/>
      <c r="J68" s="52"/>
      <c r="K68" s="52"/>
      <c r="L68" s="52"/>
      <c r="M68" s="52"/>
      <c r="N68" s="52"/>
      <c r="O68" s="52"/>
      <c r="P68" s="52"/>
    </row>
    <row r="69" spans="3:16">
      <c r="C69" s="51"/>
      <c r="D69" s="52"/>
      <c r="E69" s="52"/>
      <c r="F69" s="52"/>
      <c r="G69" s="52"/>
      <c r="H69" s="52"/>
      <c r="I69" s="52"/>
      <c r="J69" s="52"/>
      <c r="K69" s="52"/>
      <c r="L69" s="52"/>
      <c r="M69" s="52"/>
      <c r="N69" s="52"/>
      <c r="O69" s="52"/>
      <c r="P69" s="52"/>
    </row>
    <row r="70" spans="3:16">
      <c r="C70" s="22"/>
      <c r="D70" s="52"/>
      <c r="E70" s="52"/>
      <c r="F70" s="52"/>
      <c r="G70" s="52"/>
      <c r="H70" s="52"/>
      <c r="I70" s="52"/>
      <c r="J70" s="52"/>
      <c r="K70" s="52"/>
      <c r="L70" s="52"/>
      <c r="M70" s="52"/>
      <c r="N70" s="52"/>
      <c r="O70" s="52"/>
      <c r="P70" s="52"/>
    </row>
    <row r="71" spans="3:16">
      <c r="D71" s="21"/>
      <c r="E71" s="21"/>
      <c r="F71" s="21"/>
      <c r="G71" s="21"/>
      <c r="H71" s="21"/>
      <c r="I71" s="21"/>
      <c r="J71" s="21"/>
      <c r="K71" s="21"/>
      <c r="L71" s="21"/>
      <c r="M71" s="21"/>
      <c r="N71" s="21"/>
      <c r="O71" s="21"/>
      <c r="P71" s="21"/>
    </row>
    <row r="72" spans="3:16">
      <c r="D72" s="21"/>
      <c r="E72" s="21"/>
      <c r="F72" s="21"/>
      <c r="G72" s="21"/>
      <c r="H72" s="21"/>
      <c r="I72" s="21"/>
      <c r="J72" s="21"/>
      <c r="K72" s="21"/>
      <c r="L72" s="21"/>
      <c r="M72" s="21"/>
      <c r="N72" s="21"/>
      <c r="O72" s="21"/>
      <c r="P72" s="21"/>
    </row>
    <row r="75" spans="3:16">
      <c r="C75" s="51"/>
      <c r="D75" s="51"/>
      <c r="E75" s="51"/>
      <c r="F75" s="51"/>
      <c r="G75" s="51"/>
      <c r="H75" s="51"/>
      <c r="I75" s="51"/>
      <c r="J75" s="51"/>
      <c r="K75" s="51"/>
      <c r="L75" s="51"/>
      <c r="M75" s="51"/>
      <c r="N75" s="51"/>
      <c r="O75" s="51"/>
      <c r="P75" s="51"/>
    </row>
    <row r="76" spans="3:16">
      <c r="C76" s="51"/>
      <c r="D76" s="51"/>
      <c r="E76" s="51"/>
      <c r="F76" s="51"/>
      <c r="G76" s="51"/>
      <c r="H76" s="51"/>
      <c r="I76" s="51"/>
      <c r="J76" s="51"/>
      <c r="K76" s="51"/>
      <c r="L76" s="51"/>
      <c r="M76" s="51"/>
      <c r="N76" s="51"/>
      <c r="O76" s="51"/>
      <c r="P76" s="51"/>
    </row>
    <row r="77" spans="3:16">
      <c r="C77" s="51"/>
      <c r="D77" s="53"/>
      <c r="E77" s="53"/>
      <c r="F77" s="53"/>
      <c r="G77" s="53"/>
      <c r="H77" s="53"/>
      <c r="I77" s="53"/>
      <c r="J77" s="53"/>
      <c r="K77" s="53"/>
      <c r="L77" s="53"/>
      <c r="M77" s="53"/>
      <c r="N77" s="53"/>
      <c r="O77" s="53"/>
      <c r="P77" s="53"/>
    </row>
    <row r="78" spans="3:16">
      <c r="C78" s="51"/>
      <c r="D78" s="53"/>
      <c r="E78" s="53"/>
      <c r="F78" s="53"/>
      <c r="G78" s="53"/>
      <c r="H78" s="53"/>
      <c r="I78" s="53"/>
      <c r="J78" s="53"/>
      <c r="K78" s="53"/>
      <c r="L78" s="53"/>
      <c r="M78" s="53"/>
      <c r="N78" s="53"/>
      <c r="O78" s="53"/>
      <c r="P78" s="53"/>
    </row>
    <row r="79" spans="3:16">
      <c r="C79" s="51"/>
      <c r="D79" s="53"/>
      <c r="E79" s="53"/>
      <c r="F79" s="53"/>
      <c r="G79" s="53"/>
      <c r="H79" s="53"/>
      <c r="I79" s="53"/>
      <c r="J79" s="53"/>
      <c r="K79" s="53"/>
      <c r="L79" s="53"/>
      <c r="M79" s="53"/>
      <c r="N79" s="53"/>
      <c r="O79" s="53"/>
      <c r="P79" s="53"/>
    </row>
    <row r="80" spans="3:16">
      <c r="C80" s="51"/>
      <c r="D80" s="53"/>
      <c r="E80" s="53"/>
      <c r="F80" s="53"/>
      <c r="G80" s="53"/>
      <c r="H80" s="53"/>
      <c r="I80" s="53"/>
      <c r="J80" s="53"/>
      <c r="K80" s="53"/>
      <c r="L80" s="53"/>
      <c r="M80" s="53"/>
      <c r="N80" s="53"/>
      <c r="O80" s="53"/>
      <c r="P80" s="53"/>
    </row>
    <row r="81" spans="3:16">
      <c r="C81" s="51"/>
      <c r="D81" s="53"/>
      <c r="E81" s="53"/>
      <c r="F81" s="53"/>
      <c r="G81" s="53"/>
      <c r="H81" s="53"/>
      <c r="I81" s="53"/>
      <c r="J81" s="53"/>
      <c r="K81" s="53"/>
      <c r="L81" s="53"/>
      <c r="M81" s="53"/>
      <c r="N81" s="53"/>
      <c r="O81" s="53"/>
      <c r="P81" s="53"/>
    </row>
    <row r="82" spans="3:16">
      <c r="C82" s="51"/>
      <c r="D82" s="53"/>
      <c r="E82" s="53"/>
      <c r="F82" s="53"/>
      <c r="G82" s="53"/>
      <c r="H82" s="53"/>
      <c r="I82" s="53"/>
      <c r="J82" s="53"/>
      <c r="K82" s="53"/>
      <c r="L82" s="53"/>
      <c r="M82" s="53"/>
      <c r="N82" s="53"/>
      <c r="O82" s="53"/>
      <c r="P82" s="53"/>
    </row>
    <row r="83" spans="3:16">
      <c r="C83" s="51"/>
      <c r="D83" s="53"/>
      <c r="E83" s="53"/>
      <c r="F83" s="53"/>
      <c r="G83" s="53"/>
      <c r="H83" s="53"/>
      <c r="I83" s="53"/>
      <c r="J83" s="53"/>
      <c r="K83" s="53"/>
      <c r="L83" s="53"/>
      <c r="M83" s="53"/>
      <c r="N83" s="53"/>
      <c r="O83" s="53"/>
      <c r="P83" s="53"/>
    </row>
    <row r="84" spans="3:16">
      <c r="C84" s="51"/>
      <c r="D84" s="53"/>
      <c r="E84" s="53"/>
      <c r="F84" s="53"/>
      <c r="G84" s="53"/>
      <c r="H84" s="53"/>
      <c r="I84" s="53"/>
      <c r="J84" s="53"/>
      <c r="K84" s="53"/>
      <c r="L84" s="53"/>
      <c r="M84" s="53"/>
      <c r="N84" s="53"/>
      <c r="O84" s="53"/>
      <c r="P84" s="53"/>
    </row>
    <row r="86" spans="3:16">
      <c r="D86" s="51"/>
      <c r="E86" s="51"/>
      <c r="F86" s="51"/>
      <c r="G86" s="51"/>
      <c r="H86" s="51"/>
      <c r="I86" s="51"/>
      <c r="J86" s="51"/>
      <c r="K86" s="51"/>
      <c r="L86" s="51"/>
      <c r="M86" s="51"/>
      <c r="N86" s="51"/>
      <c r="O86" s="51"/>
      <c r="P86" s="51"/>
    </row>
    <row r="87" spans="3:16">
      <c r="C87" s="51"/>
      <c r="D87" s="54"/>
      <c r="E87" s="54"/>
      <c r="F87" s="54"/>
      <c r="G87" s="54"/>
      <c r="H87" s="54"/>
      <c r="I87" s="54"/>
      <c r="J87" s="54"/>
      <c r="K87" s="54"/>
      <c r="L87" s="54"/>
      <c r="M87" s="54"/>
      <c r="N87" s="54"/>
      <c r="O87" s="54"/>
      <c r="P87" s="54"/>
    </row>
    <row r="88" spans="3:16">
      <c r="C88" s="51"/>
      <c r="D88" s="21"/>
      <c r="E88" s="21"/>
      <c r="F88" s="21"/>
      <c r="G88" s="21"/>
      <c r="H88" s="21"/>
      <c r="I88" s="21"/>
      <c r="J88" s="21"/>
      <c r="K88" s="21"/>
      <c r="L88" s="21"/>
      <c r="M88" s="21"/>
      <c r="N88" s="21"/>
      <c r="O88" s="21"/>
      <c r="P88" s="21"/>
    </row>
    <row r="92" spans="3:16">
      <c r="N92" s="55"/>
    </row>
    <row r="93" spans="3:16">
      <c r="N93" s="55"/>
    </row>
  </sheetData>
  <mergeCells count="1">
    <mergeCell ref="B25:E31"/>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AE910-3617-4400-921B-760E8075184E}">
  <sheetPr>
    <tabColor theme="4" tint="0.59999389629810485"/>
  </sheetPr>
  <dimension ref="A1:AH151"/>
  <sheetViews>
    <sheetView showGridLines="0" zoomScale="55" zoomScaleNormal="55" workbookViewId="0">
      <selection activeCell="B1" sqref="A1:B1"/>
    </sheetView>
  </sheetViews>
  <sheetFormatPr defaultColWidth="9.09765625" defaultRowHeight="16.8"/>
  <cols>
    <col min="1" max="1" width="13" style="28" customWidth="1"/>
    <col min="2" max="2" width="20.69921875" style="26" customWidth="1"/>
    <col min="3" max="3" width="16.5" style="26" customWidth="1"/>
    <col min="4" max="4" width="17.8984375" style="26" customWidth="1"/>
    <col min="5" max="5" width="16.19921875" style="26" customWidth="1"/>
    <col min="6" max="6" width="15" style="26" customWidth="1"/>
    <col min="7" max="7" width="19.19921875" style="26" customWidth="1"/>
    <col min="8" max="8" width="9.09765625" style="26" customWidth="1"/>
    <col min="9" max="16384" width="9.09765625" style="26"/>
  </cols>
  <sheetData>
    <row r="1" spans="1:8" s="130" customFormat="1" ht="27">
      <c r="A1" s="108"/>
    </row>
    <row r="2" spans="1:8" s="131" customFormat="1" ht="27.6" thickBot="1">
      <c r="A2" s="130" t="s">
        <v>1098</v>
      </c>
    </row>
    <row r="3" spans="1:8" s="132" customFormat="1" ht="25.2" thickBot="1">
      <c r="A3" s="106" t="s">
        <v>1152</v>
      </c>
    </row>
    <row r="4" spans="1:8" s="25" customFormat="1" ht="20.399999999999999">
      <c r="B4" s="3"/>
      <c r="C4" s="7"/>
      <c r="D4" s="2"/>
      <c r="E4" s="2"/>
      <c r="F4" s="2"/>
      <c r="G4" s="2"/>
      <c r="H4" s="2"/>
    </row>
    <row r="5" spans="1:8" s="25" customFormat="1" ht="20.399999999999999">
      <c r="B5" s="3" t="s">
        <v>1093</v>
      </c>
      <c r="C5" s="7" t="s">
        <v>12</v>
      </c>
      <c r="D5" s="2"/>
      <c r="E5" s="2"/>
      <c r="F5" s="2"/>
      <c r="G5" s="2"/>
      <c r="H5" s="2"/>
    </row>
    <row r="6" spans="1:8" s="25" customFormat="1" ht="20.399999999999999">
      <c r="B6" s="3" t="s">
        <v>2</v>
      </c>
      <c r="C6" s="7">
        <v>4</v>
      </c>
      <c r="D6" s="2"/>
      <c r="E6" s="2"/>
      <c r="F6" s="2"/>
      <c r="G6" s="2"/>
      <c r="H6" s="2"/>
    </row>
    <row r="7" spans="1:8" s="25" customFormat="1" ht="20.399999999999999">
      <c r="B7" s="3" t="s">
        <v>3</v>
      </c>
      <c r="C7" s="7" t="str">
        <f>A3</f>
        <v>Figure 4: Advertised salary index by net zero sector using online job advert data, UK, 2014 to 2022. Average salary index by sector (6-monthly rolling average).</v>
      </c>
      <c r="D7" s="2"/>
      <c r="E7" s="2"/>
      <c r="F7" s="2"/>
      <c r="G7" s="2"/>
      <c r="H7" s="2"/>
    </row>
    <row r="8" spans="1:8" s="25" customFormat="1" ht="20.399999999999999">
      <c r="B8" s="3" t="s">
        <v>0</v>
      </c>
      <c r="C8" s="2" t="s">
        <v>1134</v>
      </c>
      <c r="D8" s="2"/>
      <c r="E8" s="2"/>
      <c r="F8" s="2"/>
      <c r="G8" s="2"/>
      <c r="H8" s="2"/>
    </row>
    <row r="9" spans="1:8" s="25" customFormat="1" ht="20.399999999999999">
      <c r="B9" s="2"/>
      <c r="C9" s="7"/>
      <c r="D9" s="2"/>
      <c r="E9" s="2"/>
      <c r="F9" s="2"/>
      <c r="G9" s="2"/>
      <c r="H9" s="2"/>
    </row>
    <row r="10" spans="1:8" s="25" customFormat="1" ht="20.399999999999999">
      <c r="B10" s="3" t="s">
        <v>4</v>
      </c>
      <c r="C10" s="2"/>
      <c r="D10" s="2"/>
      <c r="E10" s="2"/>
      <c r="F10" s="2"/>
      <c r="G10" s="2"/>
      <c r="H10" s="2"/>
    </row>
    <row r="11" spans="1:8" s="25" customFormat="1" ht="20.399999999999999">
      <c r="B11" s="3" t="s">
        <v>5</v>
      </c>
      <c r="C11" s="2" t="s">
        <v>1210</v>
      </c>
      <c r="D11" s="2"/>
      <c r="E11" s="2"/>
      <c r="F11" s="2"/>
      <c r="G11" s="2"/>
      <c r="H11" s="2"/>
    </row>
    <row r="12" spans="1:8" s="25" customFormat="1" ht="20.399999999999999">
      <c r="B12" s="3" t="s">
        <v>7</v>
      </c>
      <c r="C12" s="2" t="s">
        <v>13</v>
      </c>
      <c r="D12" s="2"/>
      <c r="E12" s="2"/>
      <c r="F12" s="2"/>
      <c r="G12" s="2"/>
      <c r="H12" s="2"/>
    </row>
    <row r="13" spans="1:8" s="25" customFormat="1" ht="20.399999999999999">
      <c r="B13" s="2"/>
      <c r="C13" s="3"/>
      <c r="D13" s="2"/>
      <c r="E13" s="2"/>
      <c r="F13" s="2"/>
      <c r="G13" s="2"/>
      <c r="H13" s="2"/>
    </row>
    <row r="14" spans="1:8" s="25" customFormat="1" ht="20.399999999999999">
      <c r="B14" s="3" t="s">
        <v>9</v>
      </c>
      <c r="C14" s="2"/>
      <c r="D14" s="2"/>
      <c r="E14" s="2"/>
      <c r="F14" s="2"/>
      <c r="G14" s="2"/>
      <c r="H14" s="2"/>
    </row>
    <row r="15" spans="1:8" s="25" customFormat="1" ht="21" customHeight="1">
      <c r="B15" s="254" t="s">
        <v>1211</v>
      </c>
      <c r="C15" s="255"/>
      <c r="D15" s="255"/>
      <c r="E15" s="255"/>
      <c r="F15" s="2"/>
      <c r="G15" s="2"/>
      <c r="H15" s="2"/>
    </row>
    <row r="16" spans="1:8" s="25" customFormat="1" ht="20.399999999999999">
      <c r="B16" s="255"/>
      <c r="C16" s="255"/>
      <c r="D16" s="255"/>
      <c r="E16" s="255"/>
      <c r="F16" s="2"/>
      <c r="G16" s="2"/>
      <c r="H16" s="2"/>
    </row>
    <row r="17" spans="1:34" s="25" customFormat="1" ht="20.399999999999999">
      <c r="B17" s="255"/>
      <c r="C17" s="255"/>
      <c r="D17" s="255"/>
      <c r="E17" s="255"/>
      <c r="F17" s="2"/>
      <c r="G17" s="2"/>
      <c r="H17" s="2"/>
    </row>
    <row r="18" spans="1:34" s="25" customFormat="1" ht="20.399999999999999">
      <c r="B18" s="255"/>
      <c r="C18" s="255"/>
      <c r="D18" s="255"/>
      <c r="E18" s="255"/>
      <c r="F18" s="2"/>
      <c r="G18" s="2"/>
      <c r="H18" s="2"/>
    </row>
    <row r="19" spans="1:34" s="25" customFormat="1" ht="20.399999999999999">
      <c r="B19" s="255"/>
      <c r="C19" s="255"/>
      <c r="D19" s="255"/>
      <c r="E19" s="255"/>
      <c r="F19" s="2"/>
      <c r="G19" s="2"/>
      <c r="H19" s="2"/>
    </row>
    <row r="20" spans="1:34" s="25" customFormat="1" ht="20.399999999999999">
      <c r="B20" s="255"/>
      <c r="C20" s="255"/>
      <c r="D20" s="255"/>
      <c r="E20" s="255"/>
      <c r="F20" s="2"/>
      <c r="G20" s="2"/>
      <c r="H20" s="2"/>
    </row>
    <row r="21" spans="1:34" s="25" customFormat="1" ht="20.399999999999999">
      <c r="B21" s="255"/>
      <c r="C21" s="255"/>
      <c r="D21" s="255"/>
      <c r="E21" s="255"/>
      <c r="F21" s="2"/>
      <c r="G21" s="2"/>
      <c r="H21" s="2"/>
    </row>
    <row r="22" spans="1:34" s="25" customFormat="1" ht="20.399999999999999">
      <c r="B22" s="22"/>
      <c r="C22" s="22"/>
      <c r="D22" s="22"/>
      <c r="E22" s="22"/>
      <c r="F22" s="22"/>
      <c r="G22" s="22"/>
      <c r="H22" s="22"/>
    </row>
    <row r="23" spans="1:34" s="25" customFormat="1" ht="20.399999999999999">
      <c r="B23" s="22"/>
      <c r="C23" s="22"/>
      <c r="D23" s="22"/>
      <c r="E23" s="22"/>
      <c r="F23" s="22"/>
      <c r="G23" s="22"/>
      <c r="H23" s="22"/>
    </row>
    <row r="24" spans="1:34" s="25" customFormat="1" ht="20.399999999999999">
      <c r="B24" s="22"/>
      <c r="C24" s="22"/>
      <c r="D24" s="22"/>
      <c r="E24" s="22"/>
      <c r="F24" s="22"/>
      <c r="G24" s="22"/>
      <c r="H24" s="22"/>
    </row>
    <row r="25" spans="1:34" s="25" customFormat="1" ht="20.399999999999999">
      <c r="B25" s="22"/>
      <c r="C25" s="22"/>
      <c r="D25" s="22"/>
      <c r="E25" s="22"/>
      <c r="F25" s="22"/>
      <c r="G25" s="22"/>
      <c r="H25" s="22"/>
    </row>
    <row r="26" spans="1:34" ht="27">
      <c r="A26" s="26"/>
      <c r="B26" s="115" t="s">
        <v>10</v>
      </c>
      <c r="C26" s="22"/>
      <c r="D26" s="22"/>
      <c r="E26" s="22"/>
      <c r="F26" s="22"/>
      <c r="G26" s="22"/>
      <c r="H26" s="22"/>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row>
    <row r="27" spans="1:34" ht="20.399999999999999">
      <c r="A27" s="26"/>
      <c r="B27" s="2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row>
    <row r="28" spans="1:34" ht="49.95" customHeight="1">
      <c r="A28" s="26"/>
      <c r="B28" s="234" t="s">
        <v>846</v>
      </c>
      <c r="C28" s="234" t="s">
        <v>61</v>
      </c>
      <c r="D28" s="234" t="s">
        <v>62</v>
      </c>
      <c r="E28" s="234" t="s">
        <v>847</v>
      </c>
      <c r="F28" s="234" t="s">
        <v>60</v>
      </c>
      <c r="G28" s="234" t="s">
        <v>1201</v>
      </c>
      <c r="H28" s="27"/>
      <c r="I28" s="27"/>
    </row>
    <row r="29" spans="1:34" ht="49.95" customHeight="1">
      <c r="A29" s="26"/>
      <c r="B29" s="233">
        <v>41640</v>
      </c>
      <c r="C29" s="134"/>
      <c r="D29" s="134"/>
      <c r="E29" s="134"/>
      <c r="F29" s="134"/>
      <c r="G29" s="134">
        <v>1</v>
      </c>
      <c r="H29" s="31"/>
      <c r="I29" s="31"/>
    </row>
    <row r="30" spans="1:34">
      <c r="A30" s="26"/>
      <c r="B30" s="233">
        <v>41671</v>
      </c>
      <c r="C30" s="134"/>
      <c r="D30" s="134"/>
      <c r="E30" s="134"/>
      <c r="F30" s="134"/>
      <c r="G30" s="134">
        <v>1</v>
      </c>
      <c r="H30" s="31"/>
      <c r="I30" s="31"/>
    </row>
    <row r="31" spans="1:34">
      <c r="A31" s="26"/>
      <c r="B31" s="233">
        <v>41699</v>
      </c>
      <c r="C31" s="134"/>
      <c r="D31" s="134"/>
      <c r="E31" s="134"/>
      <c r="F31" s="134"/>
      <c r="G31" s="134">
        <v>1</v>
      </c>
      <c r="H31" s="31"/>
      <c r="I31" s="31"/>
    </row>
    <row r="32" spans="1:34">
      <c r="A32" s="26"/>
      <c r="B32" s="233">
        <v>41730</v>
      </c>
      <c r="C32" s="134"/>
      <c r="D32" s="134"/>
      <c r="E32" s="134"/>
      <c r="F32" s="134"/>
      <c r="G32" s="134">
        <v>1</v>
      </c>
      <c r="H32" s="31"/>
      <c r="I32" s="31"/>
    </row>
    <row r="33" spans="1:9">
      <c r="A33" s="26"/>
      <c r="B33" s="233">
        <v>41760</v>
      </c>
      <c r="C33" s="134"/>
      <c r="D33" s="134"/>
      <c r="E33" s="134"/>
      <c r="F33" s="134"/>
      <c r="G33" s="134">
        <v>1</v>
      </c>
      <c r="H33" s="31"/>
      <c r="I33" s="31"/>
    </row>
    <row r="34" spans="1:9">
      <c r="A34" s="26"/>
      <c r="B34" s="233">
        <v>41791</v>
      </c>
      <c r="C34" s="134">
        <v>1.1317595529979314</v>
      </c>
      <c r="D34" s="134">
        <v>1.0669245749444183</v>
      </c>
      <c r="E34" s="134">
        <v>1.2274620138827321</v>
      </c>
      <c r="F34" s="134">
        <v>1.1682288919828292</v>
      </c>
      <c r="G34" s="134">
        <v>1</v>
      </c>
      <c r="H34" s="31"/>
      <c r="I34" s="31"/>
    </row>
    <row r="35" spans="1:9">
      <c r="A35" s="26"/>
      <c r="B35" s="233">
        <v>41821</v>
      </c>
      <c r="C35" s="134">
        <v>1.1018669026740648</v>
      </c>
      <c r="D35" s="134">
        <v>1.0684480507637721</v>
      </c>
      <c r="E35" s="134">
        <v>1.2039396240384073</v>
      </c>
      <c r="F35" s="134">
        <v>1.1745157492164335</v>
      </c>
      <c r="G35" s="134">
        <v>1</v>
      </c>
      <c r="H35" s="31"/>
      <c r="I35" s="31"/>
    </row>
    <row r="36" spans="1:9">
      <c r="A36" s="26"/>
      <c r="B36" s="233">
        <v>41852</v>
      </c>
      <c r="C36" s="134">
        <v>1.0694964509661851</v>
      </c>
      <c r="D36" s="134">
        <v>1.0703965125979564</v>
      </c>
      <c r="E36" s="134">
        <v>1.1894220472044827</v>
      </c>
      <c r="F36" s="134">
        <v>1.1734526764289681</v>
      </c>
      <c r="G36" s="134">
        <v>1</v>
      </c>
      <c r="H36" s="31"/>
      <c r="I36" s="31"/>
    </row>
    <row r="37" spans="1:9">
      <c r="A37" s="26"/>
      <c r="B37" s="233">
        <v>41883</v>
      </c>
      <c r="C37" s="134">
        <v>1.0654064124363816</v>
      </c>
      <c r="D37" s="134">
        <v>1.0595890358730562</v>
      </c>
      <c r="E37" s="134">
        <v>1.1981600760643911</v>
      </c>
      <c r="F37" s="134">
        <v>1.1633465608950335</v>
      </c>
      <c r="G37" s="134">
        <v>1</v>
      </c>
      <c r="H37" s="31"/>
      <c r="I37" s="31"/>
    </row>
    <row r="38" spans="1:9">
      <c r="A38" s="26"/>
      <c r="B38" s="233">
        <v>41913</v>
      </c>
      <c r="C38" s="134">
        <v>1.0738292918722472</v>
      </c>
      <c r="D38" s="134">
        <v>1.0528087637888388</v>
      </c>
      <c r="E38" s="134">
        <v>1.2218623953045922</v>
      </c>
      <c r="F38" s="134">
        <v>1.1369505765508319</v>
      </c>
      <c r="G38" s="134">
        <v>1</v>
      </c>
      <c r="H38" s="31"/>
      <c r="I38" s="31"/>
    </row>
    <row r="39" spans="1:9">
      <c r="A39" s="26"/>
      <c r="B39" s="233">
        <v>41944</v>
      </c>
      <c r="C39" s="134">
        <v>1.0530838576482515</v>
      </c>
      <c r="D39" s="134">
        <v>1.0373957465118517</v>
      </c>
      <c r="E39" s="134">
        <v>1.194885314886972</v>
      </c>
      <c r="F39" s="134">
        <v>1.1321926244075373</v>
      </c>
      <c r="G39" s="134">
        <v>1</v>
      </c>
      <c r="H39" s="31"/>
      <c r="I39" s="31"/>
    </row>
    <row r="40" spans="1:9">
      <c r="A40" s="26"/>
      <c r="B40" s="233">
        <v>41974</v>
      </c>
      <c r="C40" s="134">
        <v>1.0556351431420647</v>
      </c>
      <c r="D40" s="134">
        <v>1.0161097750173986</v>
      </c>
      <c r="E40" s="134">
        <v>1.1554019533998245</v>
      </c>
      <c r="F40" s="134">
        <v>1.13515113430166</v>
      </c>
      <c r="G40" s="134">
        <v>1</v>
      </c>
      <c r="H40" s="31"/>
      <c r="I40" s="31"/>
    </row>
    <row r="41" spans="1:9">
      <c r="A41" s="26"/>
      <c r="B41" s="233">
        <v>42005</v>
      </c>
      <c r="C41" s="134">
        <v>1.0864688923190307</v>
      </c>
      <c r="D41" s="134">
        <v>1.005041637969037</v>
      </c>
      <c r="E41" s="134">
        <v>1.1505946244727909</v>
      </c>
      <c r="F41" s="134">
        <v>1.1248850450076586</v>
      </c>
      <c r="G41" s="134">
        <v>1</v>
      </c>
      <c r="H41" s="31"/>
      <c r="I41" s="31"/>
    </row>
    <row r="42" spans="1:9">
      <c r="A42" s="26"/>
      <c r="B42" s="233">
        <v>42036</v>
      </c>
      <c r="C42" s="134">
        <v>1.1290521973952916</v>
      </c>
      <c r="D42" s="134">
        <v>1.0090155403082264</v>
      </c>
      <c r="E42" s="134">
        <v>1.14773675202467</v>
      </c>
      <c r="F42" s="134">
        <v>1.12996136524143</v>
      </c>
      <c r="G42" s="134">
        <v>1</v>
      </c>
      <c r="H42" s="31"/>
      <c r="I42" s="31"/>
    </row>
    <row r="43" spans="1:9">
      <c r="A43" s="26"/>
      <c r="B43" s="233">
        <v>42064</v>
      </c>
      <c r="C43" s="134">
        <v>1.1851079521853529</v>
      </c>
      <c r="D43" s="134">
        <v>1.0003028561372216</v>
      </c>
      <c r="E43" s="134">
        <v>1.1419469829669828</v>
      </c>
      <c r="F43" s="134">
        <v>1.1233118217604117</v>
      </c>
      <c r="G43" s="134">
        <v>1</v>
      </c>
      <c r="H43" s="31"/>
      <c r="I43" s="31"/>
    </row>
    <row r="44" spans="1:9">
      <c r="A44" s="26"/>
      <c r="B44" s="233">
        <v>42095</v>
      </c>
      <c r="C44" s="134">
        <v>1.2364092931656081</v>
      </c>
      <c r="D44" s="134">
        <v>0.99765391948506332</v>
      </c>
      <c r="E44" s="134">
        <v>1.1369642471894956</v>
      </c>
      <c r="F44" s="134">
        <v>1.146636413614869</v>
      </c>
      <c r="G44" s="134">
        <v>1</v>
      </c>
      <c r="H44" s="31"/>
      <c r="I44" s="31"/>
    </row>
    <row r="45" spans="1:9">
      <c r="A45" s="26"/>
      <c r="B45" s="233">
        <v>42125</v>
      </c>
      <c r="C45" s="134">
        <v>1.2625075136450596</v>
      </c>
      <c r="D45" s="134">
        <v>1.0024389062267043</v>
      </c>
      <c r="E45" s="134">
        <v>1.1651122771767559</v>
      </c>
      <c r="F45" s="134">
        <v>1.1447053314139228</v>
      </c>
      <c r="G45" s="134">
        <v>1</v>
      </c>
      <c r="H45" s="31"/>
      <c r="I45" s="31"/>
    </row>
    <row r="46" spans="1:9">
      <c r="A46" s="26"/>
      <c r="B46" s="233">
        <v>42156</v>
      </c>
      <c r="C46" s="134">
        <v>1.3257847864460797</v>
      </c>
      <c r="D46" s="134">
        <v>1.0121738538275851</v>
      </c>
      <c r="E46" s="134">
        <v>1.2225655725200126</v>
      </c>
      <c r="F46" s="134">
        <v>1.1595011181738852</v>
      </c>
      <c r="G46" s="134">
        <v>1</v>
      </c>
      <c r="H46" s="31"/>
      <c r="I46" s="31"/>
    </row>
    <row r="47" spans="1:9">
      <c r="A47" s="26"/>
      <c r="B47" s="233">
        <v>42186</v>
      </c>
      <c r="C47" s="134">
        <v>1.3165739681376907</v>
      </c>
      <c r="D47" s="134">
        <v>1.0189518505244062</v>
      </c>
      <c r="E47" s="134">
        <v>1.2920435203974165</v>
      </c>
      <c r="F47" s="134">
        <v>1.1992597660716084</v>
      </c>
      <c r="G47" s="134">
        <v>1</v>
      </c>
      <c r="H47" s="31"/>
      <c r="I47" s="31"/>
    </row>
    <row r="48" spans="1:9">
      <c r="A48" s="26"/>
      <c r="B48" s="233">
        <v>42217</v>
      </c>
      <c r="C48" s="134">
        <v>1.2998684576068926</v>
      </c>
      <c r="D48" s="134">
        <v>1.018868301778479</v>
      </c>
      <c r="E48" s="134">
        <v>1.2599259642982765</v>
      </c>
      <c r="F48" s="134">
        <v>1.2011852485306627</v>
      </c>
      <c r="G48" s="134">
        <v>1</v>
      </c>
      <c r="H48" s="31"/>
      <c r="I48" s="31"/>
    </row>
    <row r="49" spans="1:9">
      <c r="A49" s="26"/>
      <c r="B49" s="233">
        <v>42248</v>
      </c>
      <c r="C49" s="134">
        <v>1.2681499245518248</v>
      </c>
      <c r="D49" s="134">
        <v>1.0201021084999926</v>
      </c>
      <c r="E49" s="134">
        <v>1.2532631899788937</v>
      </c>
      <c r="F49" s="134">
        <v>1.2314129179266813</v>
      </c>
      <c r="G49" s="134">
        <v>1</v>
      </c>
      <c r="H49" s="31"/>
      <c r="I49" s="31"/>
    </row>
    <row r="50" spans="1:9">
      <c r="A50" s="26"/>
      <c r="B50" s="233">
        <v>42278</v>
      </c>
      <c r="C50" s="134">
        <v>1.2623738223366534</v>
      </c>
      <c r="D50" s="134">
        <v>1.0008668315655664</v>
      </c>
      <c r="E50" s="134">
        <v>1.2054637150983867</v>
      </c>
      <c r="F50" s="134">
        <v>1.2378900575056704</v>
      </c>
      <c r="G50" s="134">
        <v>1</v>
      </c>
      <c r="H50" s="31"/>
      <c r="I50" s="31"/>
    </row>
    <row r="51" spans="1:9">
      <c r="A51" s="26"/>
      <c r="B51" s="233">
        <v>42309</v>
      </c>
      <c r="C51" s="134">
        <v>1.246370559932698</v>
      </c>
      <c r="D51" s="134">
        <v>1.0067512079894847</v>
      </c>
      <c r="E51" s="134">
        <v>1.2353139472663759</v>
      </c>
      <c r="F51" s="134">
        <v>1.2602958464103597</v>
      </c>
      <c r="G51" s="134">
        <v>1</v>
      </c>
      <c r="H51" s="31"/>
      <c r="I51" s="31"/>
    </row>
    <row r="52" spans="1:9">
      <c r="A52" s="26"/>
      <c r="B52" s="233">
        <v>42339</v>
      </c>
      <c r="C52" s="134">
        <v>1.2428536602140925</v>
      </c>
      <c r="D52" s="134">
        <v>1.0175130310130494</v>
      </c>
      <c r="E52" s="134">
        <v>1.2202012508311535</v>
      </c>
      <c r="F52" s="134">
        <v>1.2660938594055533</v>
      </c>
      <c r="G52" s="134">
        <v>1</v>
      </c>
      <c r="H52" s="31"/>
      <c r="I52" s="31"/>
    </row>
    <row r="53" spans="1:9">
      <c r="A53" s="26"/>
      <c r="B53" s="233">
        <v>42370</v>
      </c>
      <c r="C53" s="134">
        <v>1.2510113636668956</v>
      </c>
      <c r="D53" s="134">
        <v>1.022433544465736</v>
      </c>
      <c r="E53" s="134">
        <v>1.1383479726525862</v>
      </c>
      <c r="F53" s="134">
        <v>1.2580901008778154</v>
      </c>
      <c r="G53" s="134">
        <v>1</v>
      </c>
      <c r="H53" s="31"/>
      <c r="I53" s="31"/>
    </row>
    <row r="54" spans="1:9">
      <c r="A54" s="26"/>
      <c r="B54" s="233">
        <v>42401</v>
      </c>
      <c r="C54" s="134">
        <v>1.2551269949422124</v>
      </c>
      <c r="D54" s="134">
        <v>1.0246958715142418</v>
      </c>
      <c r="E54" s="134">
        <v>1.1863199166962748</v>
      </c>
      <c r="F54" s="134">
        <v>1.2655920440786901</v>
      </c>
      <c r="G54" s="134">
        <v>1</v>
      </c>
      <c r="H54" s="31"/>
      <c r="I54" s="31"/>
    </row>
    <row r="55" spans="1:9">
      <c r="A55" s="26"/>
      <c r="B55" s="233">
        <v>42430</v>
      </c>
      <c r="C55" s="134">
        <v>1.2749156741417833</v>
      </c>
      <c r="D55" s="134">
        <v>1.0260240802608875</v>
      </c>
      <c r="E55" s="134">
        <v>1.2005270031778561</v>
      </c>
      <c r="F55" s="134">
        <v>1.2398696952644861</v>
      </c>
      <c r="G55" s="134">
        <v>1</v>
      </c>
      <c r="H55" s="31"/>
      <c r="I55" s="31"/>
    </row>
    <row r="56" spans="1:9">
      <c r="A56" s="26"/>
      <c r="B56" s="233">
        <v>42461</v>
      </c>
      <c r="C56" s="134">
        <v>1.2861281119783869</v>
      </c>
      <c r="D56" s="134">
        <v>1.058031133571175</v>
      </c>
      <c r="E56" s="134">
        <v>1.2149376251954731</v>
      </c>
      <c r="F56" s="134">
        <v>1.227759987987042</v>
      </c>
      <c r="G56" s="134">
        <v>1</v>
      </c>
      <c r="H56" s="31"/>
      <c r="I56" s="31"/>
    </row>
    <row r="57" spans="1:9">
      <c r="A57" s="26"/>
      <c r="B57" s="233">
        <v>42491</v>
      </c>
      <c r="C57" s="134">
        <v>1.2642624114498997</v>
      </c>
      <c r="D57" s="134">
        <v>1.0595204939186349</v>
      </c>
      <c r="E57" s="134">
        <v>1.1585277935876752</v>
      </c>
      <c r="F57" s="134">
        <v>1.2163206343327206</v>
      </c>
      <c r="G57" s="134">
        <v>1</v>
      </c>
      <c r="H57" s="31"/>
      <c r="I57" s="31"/>
    </row>
    <row r="58" spans="1:9">
      <c r="A58" s="26"/>
      <c r="B58" s="233">
        <v>42522</v>
      </c>
      <c r="C58" s="134">
        <v>1.260618275402319</v>
      </c>
      <c r="D58" s="134">
        <v>1.065921238107278</v>
      </c>
      <c r="E58" s="134">
        <v>1.1465788306825924</v>
      </c>
      <c r="F58" s="134">
        <v>1.2220798224869702</v>
      </c>
      <c r="G58" s="134">
        <v>1</v>
      </c>
      <c r="H58" s="31"/>
      <c r="I58" s="31"/>
    </row>
    <row r="59" spans="1:9">
      <c r="A59" s="26"/>
      <c r="B59" s="233">
        <v>42552</v>
      </c>
      <c r="C59" s="134">
        <v>1.2555899180729357</v>
      </c>
      <c r="D59" s="134">
        <v>1.0570171773208861</v>
      </c>
      <c r="E59" s="134">
        <v>1.096926278660038</v>
      </c>
      <c r="F59" s="134">
        <v>1.2079260917196117</v>
      </c>
      <c r="G59" s="134">
        <v>1</v>
      </c>
      <c r="H59" s="31"/>
      <c r="I59" s="31"/>
    </row>
    <row r="60" spans="1:9">
      <c r="A60" s="26"/>
      <c r="B60" s="233">
        <v>42583</v>
      </c>
      <c r="C60" s="134">
        <v>1.2593418715989113</v>
      </c>
      <c r="D60" s="134">
        <v>1.0521902825953218</v>
      </c>
      <c r="E60" s="134">
        <v>1.1074514340874837</v>
      </c>
      <c r="F60" s="134">
        <v>1.2172545410122726</v>
      </c>
      <c r="G60" s="134">
        <v>1</v>
      </c>
      <c r="H60" s="31"/>
      <c r="I60" s="31"/>
    </row>
    <row r="61" spans="1:9">
      <c r="A61" s="26"/>
      <c r="B61" s="233">
        <v>42614</v>
      </c>
      <c r="C61" s="134">
        <v>1.2343883739396802</v>
      </c>
      <c r="D61" s="134">
        <v>1.0632424718629749</v>
      </c>
      <c r="E61" s="134">
        <v>1.1146478046804051</v>
      </c>
      <c r="F61" s="134">
        <v>1.2176291805522352</v>
      </c>
      <c r="G61" s="134">
        <v>1</v>
      </c>
      <c r="H61" s="31"/>
      <c r="I61" s="31"/>
    </row>
    <row r="62" spans="1:9">
      <c r="A62" s="26"/>
      <c r="B62" s="233">
        <v>42644</v>
      </c>
      <c r="C62" s="134">
        <v>1.2261753211387301</v>
      </c>
      <c r="D62" s="134">
        <v>1.0567831436766009</v>
      </c>
      <c r="E62" s="134">
        <v>1.1058425804344305</v>
      </c>
      <c r="F62" s="134">
        <v>1.2112144151198247</v>
      </c>
      <c r="G62" s="134">
        <v>1</v>
      </c>
      <c r="H62" s="31"/>
      <c r="I62" s="31"/>
    </row>
    <row r="63" spans="1:9">
      <c r="A63" s="26"/>
      <c r="B63" s="233">
        <v>42675</v>
      </c>
      <c r="C63" s="134">
        <v>1.2133769412786817</v>
      </c>
      <c r="D63" s="134">
        <v>1.0636349440549033</v>
      </c>
      <c r="E63" s="134">
        <v>1.1491701414241076</v>
      </c>
      <c r="F63" s="134">
        <v>1.1977345441353975</v>
      </c>
      <c r="G63" s="134">
        <v>1</v>
      </c>
      <c r="H63" s="31"/>
      <c r="I63" s="31"/>
    </row>
    <row r="64" spans="1:9">
      <c r="A64" s="26"/>
      <c r="B64" s="233">
        <v>42705</v>
      </c>
      <c r="C64" s="134">
        <v>1.2131573864192458</v>
      </c>
      <c r="D64" s="134">
        <v>1.0543553850812768</v>
      </c>
      <c r="E64" s="134">
        <v>1.2403668808088748</v>
      </c>
      <c r="F64" s="134">
        <v>1.1725222493558916</v>
      </c>
      <c r="G64" s="134">
        <v>1</v>
      </c>
      <c r="H64" s="31"/>
      <c r="I64" s="31"/>
    </row>
    <row r="65" spans="1:9">
      <c r="A65" s="26"/>
      <c r="B65" s="233">
        <v>42736</v>
      </c>
      <c r="C65" s="134">
        <v>1.2204127247265324</v>
      </c>
      <c r="D65" s="134">
        <v>1.0711717803073428</v>
      </c>
      <c r="E65" s="134">
        <v>1.334265368608486</v>
      </c>
      <c r="F65" s="134">
        <v>1.1710552760240123</v>
      </c>
      <c r="G65" s="134">
        <v>1</v>
      </c>
      <c r="H65" s="31"/>
      <c r="I65" s="31"/>
    </row>
    <row r="66" spans="1:9">
      <c r="A66" s="26"/>
      <c r="B66" s="233">
        <v>42767</v>
      </c>
      <c r="C66" s="134">
        <v>1.2251505112081744</v>
      </c>
      <c r="D66" s="134">
        <v>1.0718240154246688</v>
      </c>
      <c r="E66" s="134">
        <v>1.3152636294705415</v>
      </c>
      <c r="F66" s="134">
        <v>1.1541927082684531</v>
      </c>
      <c r="G66" s="134">
        <v>1</v>
      </c>
      <c r="H66" s="31"/>
      <c r="I66" s="31"/>
    </row>
    <row r="67" spans="1:9">
      <c r="A67" s="26"/>
      <c r="B67" s="233">
        <v>42795</v>
      </c>
      <c r="C67" s="134">
        <v>1.2363905509151418</v>
      </c>
      <c r="D67" s="134">
        <v>1.0646106041569179</v>
      </c>
      <c r="E67" s="134">
        <v>1.3326220203839696</v>
      </c>
      <c r="F67" s="134">
        <v>1.1510662316931548</v>
      </c>
      <c r="G67" s="134">
        <v>1</v>
      </c>
      <c r="H67" s="31"/>
      <c r="I67" s="31"/>
    </row>
    <row r="68" spans="1:9">
      <c r="A68" s="26"/>
      <c r="B68" s="233">
        <v>42826</v>
      </c>
      <c r="C68" s="134">
        <v>1.2287193251661825</v>
      </c>
      <c r="D68" s="134">
        <v>1.0583654243324376</v>
      </c>
      <c r="E68" s="134">
        <v>1.363433923722793</v>
      </c>
      <c r="F68" s="134">
        <v>1.1586591513948896</v>
      </c>
      <c r="G68" s="134">
        <v>1</v>
      </c>
      <c r="H68" s="31"/>
      <c r="I68" s="31"/>
    </row>
    <row r="69" spans="1:9">
      <c r="A69" s="26"/>
      <c r="B69" s="233">
        <v>42856</v>
      </c>
      <c r="C69" s="134">
        <v>1.2620114133299889</v>
      </c>
      <c r="D69" s="134">
        <v>1.0607162190691104</v>
      </c>
      <c r="E69" s="134">
        <v>1.3669098227941026</v>
      </c>
      <c r="F69" s="134">
        <v>1.1658155995764721</v>
      </c>
      <c r="G69" s="134">
        <v>1</v>
      </c>
      <c r="H69" s="31"/>
      <c r="I69" s="31"/>
    </row>
    <row r="70" spans="1:9">
      <c r="A70" s="26"/>
      <c r="B70" s="233">
        <v>42887</v>
      </c>
      <c r="C70" s="134">
        <v>1.2708771020825149</v>
      </c>
      <c r="D70" s="134">
        <v>1.0674025472209656</v>
      </c>
      <c r="E70" s="134">
        <v>1.3363832861695943</v>
      </c>
      <c r="F70" s="134">
        <v>1.169434181743729</v>
      </c>
      <c r="G70" s="134">
        <v>1</v>
      </c>
      <c r="H70" s="31"/>
      <c r="I70" s="31"/>
    </row>
    <row r="71" spans="1:9">
      <c r="A71" s="26"/>
      <c r="B71" s="233">
        <v>42917</v>
      </c>
      <c r="C71" s="134">
        <v>1.2625137681575069</v>
      </c>
      <c r="D71" s="134">
        <v>1.0596741643963912</v>
      </c>
      <c r="E71" s="134">
        <v>1.3194404705355198</v>
      </c>
      <c r="F71" s="134">
        <v>1.1534830062738586</v>
      </c>
      <c r="G71" s="134">
        <v>1</v>
      </c>
      <c r="H71" s="31"/>
      <c r="I71" s="31"/>
    </row>
    <row r="72" spans="1:9">
      <c r="A72" s="26"/>
      <c r="B72" s="233">
        <v>42948</v>
      </c>
      <c r="C72" s="134">
        <v>1.2566089752959297</v>
      </c>
      <c r="D72" s="134">
        <v>1.0626156531947528</v>
      </c>
      <c r="E72" s="134">
        <v>1.3013044257110984</v>
      </c>
      <c r="F72" s="134">
        <v>1.1503977954820874</v>
      </c>
      <c r="G72" s="134">
        <v>1</v>
      </c>
      <c r="H72" s="31"/>
      <c r="I72" s="31"/>
    </row>
    <row r="73" spans="1:9">
      <c r="A73" s="26"/>
      <c r="B73" s="233">
        <v>42979</v>
      </c>
      <c r="C73" s="134">
        <v>1.2387558336202142</v>
      </c>
      <c r="D73" s="134">
        <v>1.0612875547582543</v>
      </c>
      <c r="E73" s="134">
        <v>1.2538959010559776</v>
      </c>
      <c r="F73" s="134">
        <v>1.134515722988922</v>
      </c>
      <c r="G73" s="134">
        <v>1</v>
      </c>
      <c r="H73" s="31"/>
      <c r="I73" s="31"/>
    </row>
    <row r="74" spans="1:9">
      <c r="A74" s="26"/>
      <c r="B74" s="233">
        <v>43009</v>
      </c>
      <c r="C74" s="134">
        <v>1.2466920970218516</v>
      </c>
      <c r="D74" s="134">
        <v>1.0654996486883195</v>
      </c>
      <c r="E74" s="134">
        <v>1.2194803242768957</v>
      </c>
      <c r="F74" s="134">
        <v>1.1354019578342689</v>
      </c>
      <c r="G74" s="134">
        <v>1</v>
      </c>
      <c r="H74" s="31"/>
      <c r="I74" s="31"/>
    </row>
    <row r="75" spans="1:9">
      <c r="A75" s="26"/>
      <c r="B75" s="233">
        <v>43040</v>
      </c>
      <c r="C75" s="134">
        <v>1.2742635520671655</v>
      </c>
      <c r="D75" s="134">
        <v>1.0585407555264132</v>
      </c>
      <c r="E75" s="134">
        <v>1.2052499028448169</v>
      </c>
      <c r="F75" s="134">
        <v>1.1309300459501037</v>
      </c>
      <c r="G75" s="134">
        <v>1</v>
      </c>
      <c r="H75" s="31"/>
      <c r="I75" s="31"/>
    </row>
    <row r="76" spans="1:9">
      <c r="A76" s="26"/>
      <c r="B76" s="233">
        <v>43070</v>
      </c>
      <c r="C76" s="134">
        <v>1.2693458664765493</v>
      </c>
      <c r="D76" s="134">
        <v>1.0462783316089583</v>
      </c>
      <c r="E76" s="134">
        <v>1.2011418604573096</v>
      </c>
      <c r="F76" s="134">
        <v>1.1066161224339379</v>
      </c>
      <c r="G76" s="134">
        <v>1</v>
      </c>
      <c r="H76" s="31"/>
      <c r="I76" s="31"/>
    </row>
    <row r="77" spans="1:9">
      <c r="A77" s="26"/>
      <c r="B77" s="233">
        <v>43101</v>
      </c>
      <c r="C77" s="134">
        <v>1.2760661538359575</v>
      </c>
      <c r="D77" s="134">
        <v>1.0368967325621867</v>
      </c>
      <c r="E77" s="134">
        <v>1.2304913453951636</v>
      </c>
      <c r="F77" s="134">
        <v>1.0984076822404945</v>
      </c>
      <c r="G77" s="134">
        <v>1</v>
      </c>
      <c r="H77" s="31"/>
      <c r="I77" s="31"/>
    </row>
    <row r="78" spans="1:9">
      <c r="A78" s="26"/>
      <c r="B78" s="233">
        <v>43132</v>
      </c>
      <c r="C78" s="134">
        <v>1.2813394987973563</v>
      </c>
      <c r="D78" s="134">
        <v>1.0294290416402057</v>
      </c>
      <c r="E78" s="134">
        <v>1.2801775601891194</v>
      </c>
      <c r="F78" s="134">
        <v>1.0796718609622988</v>
      </c>
      <c r="G78" s="134">
        <v>1</v>
      </c>
      <c r="H78" s="31"/>
      <c r="I78" s="31"/>
    </row>
    <row r="79" spans="1:9">
      <c r="A79" s="26"/>
      <c r="B79" s="233">
        <v>43160</v>
      </c>
      <c r="C79" s="134">
        <v>1.3098210512539994</v>
      </c>
      <c r="D79" s="134">
        <v>1.0334604270152588</v>
      </c>
      <c r="E79" s="134">
        <v>1.338328587775897</v>
      </c>
      <c r="F79" s="134">
        <v>1.0829956677897594</v>
      </c>
      <c r="G79" s="134">
        <v>1</v>
      </c>
      <c r="H79" s="31"/>
      <c r="I79" s="31"/>
    </row>
    <row r="80" spans="1:9">
      <c r="A80" s="26"/>
      <c r="B80" s="233">
        <v>43191</v>
      </c>
      <c r="C80" s="134">
        <v>1.2832844840166677</v>
      </c>
      <c r="D80" s="134">
        <v>1.043948358585314</v>
      </c>
      <c r="E80" s="134">
        <v>1.3927245265170687</v>
      </c>
      <c r="F80" s="134">
        <v>1.0865801309546532</v>
      </c>
      <c r="G80" s="134">
        <v>1</v>
      </c>
      <c r="H80" s="31"/>
      <c r="I80" s="31"/>
    </row>
    <row r="81" spans="1:9">
      <c r="A81" s="26"/>
      <c r="B81" s="233">
        <v>43221</v>
      </c>
      <c r="C81" s="134">
        <v>1.2541195332709212</v>
      </c>
      <c r="D81" s="134">
        <v>1.0479049328872199</v>
      </c>
      <c r="E81" s="134">
        <v>1.3881649392502482</v>
      </c>
      <c r="F81" s="134">
        <v>1.0890295046123379</v>
      </c>
      <c r="G81" s="134">
        <v>1</v>
      </c>
      <c r="H81" s="31"/>
      <c r="I81" s="31"/>
    </row>
    <row r="82" spans="1:9">
      <c r="A82" s="26"/>
      <c r="B82" s="233">
        <v>43252</v>
      </c>
      <c r="C82" s="134">
        <v>1.255516532391225</v>
      </c>
      <c r="D82" s="134">
        <v>1.0611353720687215</v>
      </c>
      <c r="E82" s="134">
        <v>1.4109042210307072</v>
      </c>
      <c r="F82" s="134">
        <v>1.1023950699799363</v>
      </c>
      <c r="G82" s="134">
        <v>1</v>
      </c>
      <c r="H82" s="31"/>
      <c r="I82" s="31"/>
    </row>
    <row r="83" spans="1:9">
      <c r="A83" s="26"/>
      <c r="B83" s="233">
        <v>43282</v>
      </c>
      <c r="C83" s="134">
        <v>1.2532934173641495</v>
      </c>
      <c r="D83" s="134">
        <v>1.0690302816249841</v>
      </c>
      <c r="E83" s="134">
        <v>1.3949493663244528</v>
      </c>
      <c r="F83" s="134">
        <v>1.1445133736122934</v>
      </c>
      <c r="G83" s="134">
        <v>1</v>
      </c>
      <c r="H83" s="31"/>
      <c r="I83" s="31"/>
    </row>
    <row r="84" spans="1:9">
      <c r="A84" s="26"/>
      <c r="B84" s="233">
        <v>43313</v>
      </c>
      <c r="C84" s="134">
        <v>1.2557728395963543</v>
      </c>
      <c r="D84" s="134">
        <v>1.0919873180299906</v>
      </c>
      <c r="E84" s="134">
        <v>1.3624873932769976</v>
      </c>
      <c r="F84" s="134">
        <v>1.1921312894814937</v>
      </c>
      <c r="G84" s="134">
        <v>1</v>
      </c>
      <c r="H84" s="31"/>
      <c r="I84" s="31"/>
    </row>
    <row r="85" spans="1:9">
      <c r="A85" s="26"/>
      <c r="B85" s="233">
        <v>43344</v>
      </c>
      <c r="C85" s="134">
        <v>1.2853000165629833</v>
      </c>
      <c r="D85" s="134">
        <v>1.1001484403205648</v>
      </c>
      <c r="E85" s="134">
        <v>1.3068036312900391</v>
      </c>
      <c r="F85" s="134">
        <v>1.2175862916310451</v>
      </c>
      <c r="G85" s="134">
        <v>1</v>
      </c>
      <c r="H85" s="31"/>
      <c r="I85" s="31"/>
    </row>
    <row r="86" spans="1:9">
      <c r="A86" s="26"/>
      <c r="B86" s="233">
        <v>43374</v>
      </c>
      <c r="C86" s="134">
        <v>1.3291130260559214</v>
      </c>
      <c r="D86" s="134">
        <v>1.1059474457579606</v>
      </c>
      <c r="E86" s="134">
        <v>1.2926836435982147</v>
      </c>
      <c r="F86" s="134">
        <v>1.242928571169545</v>
      </c>
      <c r="G86" s="134">
        <v>1</v>
      </c>
      <c r="H86" s="31"/>
      <c r="I86" s="31"/>
    </row>
    <row r="87" spans="1:9">
      <c r="A87" s="26"/>
      <c r="B87" s="233">
        <v>43405</v>
      </c>
      <c r="C87" s="134">
        <v>1.3576684793903093</v>
      </c>
      <c r="D87" s="134">
        <v>1.1174360014154521</v>
      </c>
      <c r="E87" s="134">
        <v>1.289425991124745</v>
      </c>
      <c r="F87" s="134">
        <v>1.2754472146239719</v>
      </c>
      <c r="G87" s="134">
        <v>1</v>
      </c>
      <c r="H87" s="31"/>
      <c r="I87" s="31"/>
    </row>
    <row r="88" spans="1:9">
      <c r="A88" s="26"/>
      <c r="B88" s="233">
        <v>43435</v>
      </c>
      <c r="C88" s="134">
        <v>1.3894315917566555</v>
      </c>
      <c r="D88" s="134">
        <v>1.1246749876484026</v>
      </c>
      <c r="E88" s="134">
        <v>1.2405282649847258</v>
      </c>
      <c r="F88" s="134">
        <v>1.2918032004069213</v>
      </c>
      <c r="G88" s="134">
        <v>1</v>
      </c>
      <c r="H88" s="31"/>
      <c r="I88" s="31"/>
    </row>
    <row r="89" spans="1:9">
      <c r="A89" s="26"/>
      <c r="B89" s="233">
        <v>43466</v>
      </c>
      <c r="C89" s="134">
        <v>1.4078339427561619</v>
      </c>
      <c r="D89" s="134">
        <v>1.1335138227105828</v>
      </c>
      <c r="E89" s="134">
        <v>1.2412077188347113</v>
      </c>
      <c r="F89" s="134">
        <v>1.2968782476399454</v>
      </c>
      <c r="G89" s="134">
        <v>1</v>
      </c>
      <c r="H89" s="31"/>
      <c r="I89" s="31"/>
    </row>
    <row r="90" spans="1:9">
      <c r="A90" s="26"/>
      <c r="B90" s="233">
        <v>43497</v>
      </c>
      <c r="C90" s="134">
        <v>1.4026515797790529</v>
      </c>
      <c r="D90" s="134">
        <v>1.1233996720650266</v>
      </c>
      <c r="E90" s="134">
        <v>1.3070082543464852</v>
      </c>
      <c r="F90" s="134">
        <v>1.290786725953982</v>
      </c>
      <c r="G90" s="134">
        <v>1</v>
      </c>
      <c r="H90" s="31"/>
      <c r="I90" s="31"/>
    </row>
    <row r="91" spans="1:9">
      <c r="A91" s="26"/>
      <c r="B91" s="233">
        <v>43525</v>
      </c>
      <c r="C91" s="134">
        <v>1.3734126454533382</v>
      </c>
      <c r="D91" s="134">
        <v>1.1285666301519348</v>
      </c>
      <c r="E91" s="134">
        <v>1.3034619882863809</v>
      </c>
      <c r="F91" s="134">
        <v>1.2964375481406356</v>
      </c>
      <c r="G91" s="134">
        <v>1</v>
      </c>
      <c r="H91" s="31"/>
      <c r="I91" s="31"/>
    </row>
    <row r="92" spans="1:9">
      <c r="A92" s="26"/>
      <c r="B92" s="233">
        <v>43556</v>
      </c>
      <c r="C92" s="134">
        <v>1.3501483759770962</v>
      </c>
      <c r="D92" s="134">
        <v>1.1120174268514076</v>
      </c>
      <c r="E92" s="134">
        <v>1.2802591526921512</v>
      </c>
      <c r="F92" s="134">
        <v>1.2715052688607058</v>
      </c>
      <c r="G92" s="134">
        <v>1</v>
      </c>
      <c r="H92" s="31"/>
      <c r="I92" s="31"/>
    </row>
    <row r="93" spans="1:9">
      <c r="A93" s="26"/>
      <c r="B93" s="233">
        <v>43586</v>
      </c>
      <c r="C93" s="134">
        <v>1.3332310821319762</v>
      </c>
      <c r="D93" s="134">
        <v>1.1083475757882482</v>
      </c>
      <c r="E93" s="134">
        <v>1.3066639630691979</v>
      </c>
      <c r="F93" s="134">
        <v>1.2537017238406822</v>
      </c>
      <c r="G93" s="134">
        <v>1</v>
      </c>
      <c r="H93" s="31"/>
      <c r="I93" s="31"/>
    </row>
    <row r="94" spans="1:9">
      <c r="A94" s="26"/>
      <c r="B94" s="233">
        <v>43617</v>
      </c>
      <c r="C94" s="134">
        <v>1.3223934624200082</v>
      </c>
      <c r="D94" s="134">
        <v>1.1056184856110269</v>
      </c>
      <c r="E94" s="134">
        <v>1.3455521234682175</v>
      </c>
      <c r="F94" s="134">
        <v>1.2453314756170535</v>
      </c>
      <c r="G94" s="134">
        <v>1</v>
      </c>
      <c r="H94" s="31"/>
      <c r="I94" s="31"/>
    </row>
    <row r="95" spans="1:9">
      <c r="A95" s="26"/>
      <c r="B95" s="233">
        <v>43647</v>
      </c>
      <c r="C95" s="134">
        <v>1.315321535515428</v>
      </c>
      <c r="D95" s="134">
        <v>1.1042448441634087</v>
      </c>
      <c r="E95" s="134">
        <v>1.3470268508740808</v>
      </c>
      <c r="F95" s="134">
        <v>1.2364593430122299</v>
      </c>
      <c r="G95" s="134">
        <v>1</v>
      </c>
      <c r="H95" s="31"/>
      <c r="I95" s="31"/>
    </row>
    <row r="96" spans="1:9">
      <c r="A96" s="26"/>
      <c r="B96" s="233">
        <v>43678</v>
      </c>
      <c r="C96" s="134">
        <v>1.3394797723666987</v>
      </c>
      <c r="D96" s="134">
        <v>1.1030200565880477</v>
      </c>
      <c r="E96" s="134">
        <v>1.2774856580567915</v>
      </c>
      <c r="F96" s="134">
        <v>1.2431225613970025</v>
      </c>
      <c r="G96" s="134">
        <v>1</v>
      </c>
      <c r="H96" s="31"/>
      <c r="I96" s="31"/>
    </row>
    <row r="97" spans="1:9">
      <c r="A97" s="26"/>
      <c r="B97" s="233">
        <v>43709</v>
      </c>
      <c r="C97" s="134">
        <v>1.3644415441938165</v>
      </c>
      <c r="D97" s="134">
        <v>1.1037777310067287</v>
      </c>
      <c r="E97" s="134">
        <v>1.3129105572076754</v>
      </c>
      <c r="F97" s="134">
        <v>1.2618904321828628</v>
      </c>
      <c r="G97" s="134">
        <v>1</v>
      </c>
      <c r="H97" s="31"/>
      <c r="I97" s="31"/>
    </row>
    <row r="98" spans="1:9">
      <c r="A98" s="26"/>
      <c r="B98" s="233">
        <v>43739</v>
      </c>
      <c r="C98" s="134">
        <v>1.3638304355340445</v>
      </c>
      <c r="D98" s="134">
        <v>1.1085201304544865</v>
      </c>
      <c r="E98" s="134">
        <v>1.3232310731570378</v>
      </c>
      <c r="F98" s="134">
        <v>1.2725175949975529</v>
      </c>
      <c r="G98" s="134">
        <v>1</v>
      </c>
      <c r="H98" s="31"/>
      <c r="I98" s="31"/>
    </row>
    <row r="99" spans="1:9">
      <c r="A99" s="26"/>
      <c r="B99" s="233">
        <v>43770</v>
      </c>
      <c r="C99" s="134">
        <v>1.3358526394643107</v>
      </c>
      <c r="D99" s="134">
        <v>1.1158558493198381</v>
      </c>
      <c r="E99" s="134">
        <v>1.3102856097508397</v>
      </c>
      <c r="F99" s="134">
        <v>1.2842708448842195</v>
      </c>
      <c r="G99" s="134">
        <v>1</v>
      </c>
      <c r="H99" s="31"/>
      <c r="I99" s="31"/>
    </row>
    <row r="100" spans="1:9">
      <c r="A100" s="26"/>
      <c r="B100" s="233">
        <v>43800</v>
      </c>
      <c r="C100" s="134">
        <v>1.3254099296491679</v>
      </c>
      <c r="D100" s="134">
        <v>1.1094396586981325</v>
      </c>
      <c r="E100" s="134">
        <v>1.2907545957538649</v>
      </c>
      <c r="F100" s="134">
        <v>1.3033404167631799</v>
      </c>
      <c r="G100" s="134">
        <v>1</v>
      </c>
      <c r="H100" s="31"/>
      <c r="I100" s="31"/>
    </row>
    <row r="101" spans="1:9">
      <c r="A101" s="26"/>
      <c r="B101" s="233">
        <v>43831</v>
      </c>
      <c r="C101" s="134">
        <v>1.3017792741568861</v>
      </c>
      <c r="D101" s="134">
        <v>1.1105167735243735</v>
      </c>
      <c r="E101" s="134">
        <v>1.2671907423017617</v>
      </c>
      <c r="F101" s="134">
        <v>1.316349885113012</v>
      </c>
      <c r="G101" s="134">
        <v>1</v>
      </c>
      <c r="H101" s="31"/>
      <c r="I101" s="31"/>
    </row>
    <row r="102" spans="1:9">
      <c r="A102" s="26"/>
      <c r="B102" s="233">
        <v>43862</v>
      </c>
      <c r="C102" s="134">
        <v>1.2444845835188505</v>
      </c>
      <c r="D102" s="134">
        <v>1.1249731182306513</v>
      </c>
      <c r="E102" s="134">
        <v>1.2643908488278144</v>
      </c>
      <c r="F102" s="134">
        <v>1.3203618423794468</v>
      </c>
      <c r="G102" s="134">
        <v>1</v>
      </c>
      <c r="H102" s="31"/>
      <c r="I102" s="31"/>
    </row>
    <row r="103" spans="1:9">
      <c r="A103" s="26"/>
      <c r="B103" s="233">
        <v>43891</v>
      </c>
      <c r="C103" s="134">
        <v>1.2066936063228177</v>
      </c>
      <c r="D103" s="134">
        <v>1.1171005691884366</v>
      </c>
      <c r="E103" s="134">
        <v>1.2400020878874896</v>
      </c>
      <c r="F103" s="134">
        <v>1.3212014087890795</v>
      </c>
      <c r="G103" s="134">
        <v>1</v>
      </c>
      <c r="H103" s="31"/>
      <c r="I103" s="31"/>
    </row>
    <row r="104" spans="1:9">
      <c r="A104" s="26"/>
      <c r="B104" s="233">
        <v>43922</v>
      </c>
      <c r="C104" s="134">
        <v>1.2120055151489246</v>
      </c>
      <c r="D104" s="134">
        <v>1.1165429336539976</v>
      </c>
      <c r="E104" s="134">
        <v>1.2294182523370132</v>
      </c>
      <c r="F104" s="134">
        <v>1.3399926195335856</v>
      </c>
      <c r="G104" s="134">
        <v>1</v>
      </c>
      <c r="H104" s="31"/>
      <c r="I104" s="31"/>
    </row>
    <row r="105" spans="1:9">
      <c r="A105" s="26"/>
      <c r="B105" s="233">
        <v>43952</v>
      </c>
      <c r="C105" s="134">
        <v>1.2151463247306153</v>
      </c>
      <c r="D105" s="134">
        <v>1.1116551124907905</v>
      </c>
      <c r="E105" s="134">
        <v>1.1937664058078374</v>
      </c>
      <c r="F105" s="134">
        <v>1.3525569922414153</v>
      </c>
      <c r="G105" s="134">
        <v>1</v>
      </c>
      <c r="H105" s="31"/>
      <c r="I105" s="31"/>
    </row>
    <row r="106" spans="1:9">
      <c r="A106" s="26"/>
      <c r="B106" s="233">
        <v>43983</v>
      </c>
      <c r="C106" s="134">
        <v>1.168395125499722</v>
      </c>
      <c r="D106" s="134">
        <v>1.1150487848834882</v>
      </c>
      <c r="E106" s="134">
        <v>1.2292439078298869</v>
      </c>
      <c r="F106" s="134">
        <v>1.3373376142254463</v>
      </c>
      <c r="G106" s="134">
        <v>1</v>
      </c>
      <c r="H106" s="31"/>
      <c r="I106" s="31"/>
    </row>
    <row r="107" spans="1:9">
      <c r="A107" s="26"/>
      <c r="B107" s="233">
        <v>44013</v>
      </c>
      <c r="C107" s="134">
        <v>1.1781196271007521</v>
      </c>
      <c r="D107" s="134">
        <v>1.1031727282297989</v>
      </c>
      <c r="E107" s="134">
        <v>1.2674909657827507</v>
      </c>
      <c r="F107" s="134">
        <v>1.3344523429252384</v>
      </c>
      <c r="G107" s="134">
        <v>1</v>
      </c>
      <c r="H107" s="31"/>
      <c r="I107" s="31"/>
    </row>
    <row r="108" spans="1:9">
      <c r="A108" s="26"/>
      <c r="B108" s="233">
        <v>44044</v>
      </c>
      <c r="C108" s="134">
        <v>1.2002587255050559</v>
      </c>
      <c r="D108" s="134">
        <v>1.0827108212904315</v>
      </c>
      <c r="E108" s="134">
        <v>1.2684439716481275</v>
      </c>
      <c r="F108" s="134">
        <v>1.3127807324894727</v>
      </c>
      <c r="G108" s="134">
        <v>1</v>
      </c>
      <c r="H108" s="31"/>
      <c r="I108" s="31"/>
    </row>
    <row r="109" spans="1:9">
      <c r="A109" s="26"/>
      <c r="B109" s="233">
        <v>44075</v>
      </c>
      <c r="C109" s="134">
        <v>1.2000492975888164</v>
      </c>
      <c r="D109" s="134">
        <v>1.0905510373361555</v>
      </c>
      <c r="E109" s="134">
        <v>1.2987884428426388</v>
      </c>
      <c r="F109" s="134">
        <v>1.3216892953827903</v>
      </c>
      <c r="G109" s="134">
        <v>1</v>
      </c>
      <c r="H109" s="31"/>
      <c r="I109" s="31"/>
    </row>
    <row r="110" spans="1:9">
      <c r="A110" s="26"/>
      <c r="B110" s="233">
        <v>44105</v>
      </c>
      <c r="C110" s="134">
        <v>1.1653071953294567</v>
      </c>
      <c r="D110" s="134">
        <v>1.0918383162835128</v>
      </c>
      <c r="E110" s="134">
        <v>1.3331619011519746</v>
      </c>
      <c r="F110" s="134">
        <v>1.3194584895584789</v>
      </c>
      <c r="G110" s="134">
        <v>1</v>
      </c>
      <c r="H110" s="31"/>
      <c r="I110" s="31"/>
    </row>
    <row r="111" spans="1:9">
      <c r="A111" s="26"/>
      <c r="B111" s="233">
        <v>44136</v>
      </c>
      <c r="C111" s="134">
        <v>1.1964683764000954</v>
      </c>
      <c r="D111" s="134">
        <v>1.0811533401133098</v>
      </c>
      <c r="E111" s="134">
        <v>1.3785577613554834</v>
      </c>
      <c r="F111" s="134">
        <v>1.2928115446186876</v>
      </c>
      <c r="G111" s="134">
        <v>1</v>
      </c>
      <c r="H111" s="31"/>
      <c r="I111" s="31"/>
    </row>
    <row r="112" spans="1:9">
      <c r="A112" s="26"/>
      <c r="B112" s="233">
        <v>44166</v>
      </c>
      <c r="C112" s="134">
        <v>1.1973415993347294</v>
      </c>
      <c r="D112" s="134">
        <v>1.0794709087019609</v>
      </c>
      <c r="E112" s="134">
        <v>1.3493776687253047</v>
      </c>
      <c r="F112" s="134">
        <v>1.3221693263476253</v>
      </c>
      <c r="G112" s="134">
        <v>1</v>
      </c>
      <c r="H112" s="31"/>
      <c r="I112" s="31"/>
    </row>
    <row r="113" spans="1:9">
      <c r="A113" s="26"/>
      <c r="B113" s="233">
        <v>44197</v>
      </c>
      <c r="C113" s="134">
        <v>1.1744769813144182</v>
      </c>
      <c r="D113" s="134">
        <v>1.0841340093398211</v>
      </c>
      <c r="E113" s="134">
        <v>1.3534200009832693</v>
      </c>
      <c r="F113" s="134">
        <v>1.294309885336042</v>
      </c>
      <c r="G113" s="134">
        <v>1</v>
      </c>
      <c r="H113" s="31"/>
      <c r="I113" s="31"/>
    </row>
    <row r="114" spans="1:9">
      <c r="A114" s="26"/>
      <c r="B114" s="233">
        <v>44228</v>
      </c>
      <c r="C114" s="134">
        <v>1.1570645553699281</v>
      </c>
      <c r="D114" s="134">
        <v>1.0822578098710931</v>
      </c>
      <c r="E114" s="134">
        <v>1.4134460430478226</v>
      </c>
      <c r="F114" s="134">
        <v>1.3004501098719152</v>
      </c>
      <c r="G114" s="134">
        <v>1</v>
      </c>
      <c r="H114" s="31"/>
      <c r="I114" s="31"/>
    </row>
    <row r="115" spans="1:9">
      <c r="A115" s="26"/>
      <c r="B115" s="233">
        <v>44256</v>
      </c>
      <c r="C115" s="134">
        <v>1.14279897650239</v>
      </c>
      <c r="D115" s="134">
        <v>1.0759738730850603</v>
      </c>
      <c r="E115" s="134">
        <v>1.3964997169268123</v>
      </c>
      <c r="F115" s="134">
        <v>1.2641803245462422</v>
      </c>
      <c r="G115" s="134">
        <v>1</v>
      </c>
      <c r="H115" s="31"/>
      <c r="I115" s="31"/>
    </row>
    <row r="116" spans="1:9">
      <c r="A116" s="26"/>
      <c r="B116" s="233">
        <v>44287</v>
      </c>
      <c r="C116" s="134">
        <v>1.1656022754051649</v>
      </c>
      <c r="D116" s="134">
        <v>1.0856251048602097</v>
      </c>
      <c r="E116" s="134">
        <v>1.3871581073496733</v>
      </c>
      <c r="F116" s="134">
        <v>1.2782419391226614</v>
      </c>
      <c r="G116" s="134">
        <v>1</v>
      </c>
      <c r="H116" s="31"/>
      <c r="I116" s="31"/>
    </row>
    <row r="117" spans="1:9">
      <c r="A117" s="26"/>
      <c r="B117" s="233">
        <v>44317</v>
      </c>
      <c r="C117" s="134">
        <v>1.1398637872349171</v>
      </c>
      <c r="D117" s="134">
        <v>1.0976098246070334</v>
      </c>
      <c r="E117" s="134">
        <v>1.4215463986172878</v>
      </c>
      <c r="F117" s="134">
        <v>1.2991164985346304</v>
      </c>
      <c r="G117" s="134">
        <v>1</v>
      </c>
      <c r="H117" s="31"/>
      <c r="I117" s="31"/>
    </row>
    <row r="118" spans="1:9">
      <c r="A118" s="26"/>
      <c r="B118" s="233">
        <v>44348</v>
      </c>
      <c r="C118" s="134">
        <v>1.1602448080961023</v>
      </c>
      <c r="D118" s="134">
        <v>1.1073652353830663</v>
      </c>
      <c r="E118" s="134">
        <v>1.4725283112133509</v>
      </c>
      <c r="F118" s="134">
        <v>1.316594245737029</v>
      </c>
      <c r="G118" s="134">
        <v>1</v>
      </c>
      <c r="H118" s="31"/>
      <c r="I118" s="31"/>
    </row>
    <row r="119" spans="1:9">
      <c r="A119" s="26"/>
      <c r="B119" s="233">
        <v>44378</v>
      </c>
      <c r="C119" s="134">
        <v>1.1586402727030067</v>
      </c>
      <c r="D119" s="134">
        <v>1.1197843268912255</v>
      </c>
      <c r="E119" s="134">
        <v>1.475950129245587</v>
      </c>
      <c r="F119" s="134">
        <v>1.3555202420148984</v>
      </c>
      <c r="G119" s="134">
        <v>1</v>
      </c>
      <c r="H119" s="31"/>
      <c r="I119" s="31"/>
    </row>
    <row r="120" spans="1:9">
      <c r="A120" s="26"/>
      <c r="B120" s="233">
        <v>44409</v>
      </c>
      <c r="C120" s="134">
        <v>1.1660932503620109</v>
      </c>
      <c r="D120" s="134">
        <v>1.1324503971401476</v>
      </c>
      <c r="E120" s="134">
        <v>1.4490425050244367</v>
      </c>
      <c r="F120" s="134">
        <v>1.3511866761742477</v>
      </c>
      <c r="G120" s="134">
        <v>1</v>
      </c>
      <c r="H120" s="31"/>
      <c r="I120" s="31"/>
    </row>
    <row r="121" spans="1:9">
      <c r="A121" s="26"/>
      <c r="B121" s="233">
        <v>44440</v>
      </c>
      <c r="C121" s="134">
        <v>1.1766952832829607</v>
      </c>
      <c r="D121" s="134">
        <v>1.1396763772068155</v>
      </c>
      <c r="E121" s="134">
        <v>1.4580509454689503</v>
      </c>
      <c r="F121" s="134">
        <v>1.3758073394553845</v>
      </c>
      <c r="G121" s="134">
        <v>1</v>
      </c>
      <c r="H121" s="31"/>
      <c r="I121" s="31"/>
    </row>
    <row r="122" spans="1:9">
      <c r="A122" s="26"/>
      <c r="B122" s="233">
        <v>44470</v>
      </c>
      <c r="C122" s="134">
        <v>1.195323275939548</v>
      </c>
      <c r="D122" s="134">
        <v>1.1375901674372513</v>
      </c>
      <c r="E122" s="134">
        <v>1.4359656730537382</v>
      </c>
      <c r="F122" s="134">
        <v>1.3664792356873647</v>
      </c>
      <c r="G122" s="134">
        <v>1</v>
      </c>
      <c r="H122" s="31"/>
      <c r="I122" s="31"/>
    </row>
    <row r="123" spans="1:9">
      <c r="A123" s="26"/>
      <c r="B123" s="233">
        <v>44501</v>
      </c>
      <c r="C123" s="134">
        <v>1.2159834242728609</v>
      </c>
      <c r="D123" s="134">
        <v>1.1492293631240278</v>
      </c>
      <c r="E123" s="134">
        <v>1.3877592348165264</v>
      </c>
      <c r="F123" s="134">
        <v>1.3595751717590137</v>
      </c>
      <c r="G123" s="134">
        <v>1</v>
      </c>
      <c r="H123" s="31"/>
      <c r="I123" s="31"/>
    </row>
    <row r="124" spans="1:9">
      <c r="A124" s="26"/>
      <c r="B124" s="233">
        <v>44531</v>
      </c>
      <c r="C124" s="134">
        <v>1.239275656022776</v>
      </c>
      <c r="D124" s="134">
        <v>1.1398644314027699</v>
      </c>
      <c r="E124" s="134">
        <v>1.34533360086673</v>
      </c>
      <c r="F124" s="134">
        <v>1.3223882208580449</v>
      </c>
      <c r="G124" s="134">
        <v>1</v>
      </c>
      <c r="H124" s="31"/>
      <c r="I124" s="31"/>
    </row>
    <row r="125" spans="1:9">
      <c r="A125" s="26"/>
      <c r="B125" s="233">
        <v>44562</v>
      </c>
      <c r="C125" s="134">
        <v>1.2594956743023216</v>
      </c>
      <c r="D125" s="134">
        <v>1.1335435316829048</v>
      </c>
      <c r="E125" s="134">
        <v>1.3376757401438077</v>
      </c>
      <c r="F125" s="134">
        <v>1.3099668362127563</v>
      </c>
      <c r="G125" s="134">
        <v>1</v>
      </c>
      <c r="H125" s="31"/>
      <c r="I125" s="31"/>
    </row>
    <row r="126" spans="1:9">
      <c r="A126" s="26"/>
      <c r="B126" s="233">
        <v>44593</v>
      </c>
      <c r="C126" s="134">
        <v>1.2689305277472394</v>
      </c>
      <c r="D126" s="134">
        <v>1.1323181169512595</v>
      </c>
      <c r="E126" s="134">
        <v>1.3328148706977225</v>
      </c>
      <c r="F126" s="134">
        <v>1.3293198357730229</v>
      </c>
      <c r="G126" s="134">
        <v>1</v>
      </c>
      <c r="H126" s="31"/>
      <c r="I126" s="31"/>
    </row>
    <row r="127" spans="1:9">
      <c r="A127" s="26"/>
      <c r="B127" s="233">
        <v>44621</v>
      </c>
      <c r="C127" s="134">
        <v>1.2865085554708007</v>
      </c>
      <c r="D127" s="134">
        <v>1.1329083525472474</v>
      </c>
      <c r="E127" s="134">
        <v>1.3388711551537813</v>
      </c>
      <c r="F127" s="134">
        <v>1.304703887913601</v>
      </c>
      <c r="G127" s="134">
        <v>1</v>
      </c>
      <c r="H127" s="31"/>
      <c r="I127" s="31"/>
    </row>
    <row r="128" spans="1:9">
      <c r="A128" s="26"/>
      <c r="B128" s="233">
        <v>44652</v>
      </c>
      <c r="C128" s="134">
        <v>1.2843648492960142</v>
      </c>
      <c r="D128" s="134">
        <v>1.1316170239434362</v>
      </c>
      <c r="E128" s="134">
        <v>1.3538033873760826</v>
      </c>
      <c r="F128" s="134">
        <v>1.2882273968880309</v>
      </c>
      <c r="G128" s="134">
        <v>1</v>
      </c>
      <c r="H128" s="31"/>
      <c r="I128" s="31"/>
    </row>
    <row r="129" spans="1:9">
      <c r="A129" s="26"/>
      <c r="B129" s="233">
        <v>44682</v>
      </c>
      <c r="C129" s="134">
        <v>1.2797681477103653</v>
      </c>
      <c r="D129" s="134">
        <v>1.1159324816626957</v>
      </c>
      <c r="E129" s="134">
        <v>1.3775837817541452</v>
      </c>
      <c r="F129" s="134">
        <v>1.2990942987953715</v>
      </c>
      <c r="G129" s="134">
        <v>1</v>
      </c>
      <c r="H129" s="31"/>
      <c r="I129" s="31"/>
    </row>
    <row r="130" spans="1:9">
      <c r="A130" s="26"/>
      <c r="B130" s="233">
        <v>44713</v>
      </c>
      <c r="C130" s="134">
        <v>1.2753190162981174</v>
      </c>
      <c r="D130" s="134">
        <v>1.1370519047196488</v>
      </c>
      <c r="E130" s="134">
        <v>1.4046079268060936</v>
      </c>
      <c r="F130" s="134">
        <v>1.2997736194464766</v>
      </c>
      <c r="G130" s="134">
        <v>1</v>
      </c>
      <c r="H130" s="31"/>
      <c r="I130" s="31"/>
    </row>
    <row r="131" spans="1:9">
      <c r="A131" s="26"/>
      <c r="B131" s="233">
        <v>44743</v>
      </c>
      <c r="C131" s="134">
        <v>1.2905021735395386</v>
      </c>
      <c r="D131" s="134">
        <v>1.1452701579414533</v>
      </c>
      <c r="E131" s="134">
        <v>1.4155343435811358</v>
      </c>
      <c r="F131" s="134">
        <v>1.2987047436124912</v>
      </c>
      <c r="G131" s="134">
        <v>1</v>
      </c>
      <c r="H131" s="31"/>
      <c r="I131" s="31"/>
    </row>
    <row r="132" spans="1:9">
      <c r="A132" s="26"/>
      <c r="B132" s="233">
        <v>44774</v>
      </c>
      <c r="C132" s="134">
        <v>1.2980509440568864</v>
      </c>
      <c r="D132" s="134">
        <v>1.1496030950099374</v>
      </c>
      <c r="E132" s="134">
        <v>1.4149305229424678</v>
      </c>
      <c r="F132" s="134">
        <v>1.292643661114721</v>
      </c>
      <c r="G132" s="134">
        <v>1</v>
      </c>
      <c r="H132" s="31"/>
      <c r="I132" s="31"/>
    </row>
    <row r="133" spans="1:9">
      <c r="A133" s="26"/>
      <c r="B133" s="233">
        <v>44805</v>
      </c>
      <c r="C133" s="134">
        <v>1.2785777940667553</v>
      </c>
      <c r="D133" s="134">
        <v>1.1446011858889225</v>
      </c>
      <c r="E133" s="134">
        <v>1.4219056446354343</v>
      </c>
      <c r="F133" s="134">
        <v>1.294978821522671</v>
      </c>
      <c r="G133" s="134">
        <v>1</v>
      </c>
      <c r="H133" s="31"/>
      <c r="I133" s="31"/>
    </row>
    <row r="134" spans="1:9">
      <c r="A134" s="26"/>
      <c r="B134" s="233">
        <v>44835</v>
      </c>
      <c r="C134" s="134">
        <v>1.2910998309373416</v>
      </c>
      <c r="D134" s="134">
        <v>1.1589748141321683</v>
      </c>
      <c r="E134" s="134">
        <v>1.4424107561226085</v>
      </c>
      <c r="F134" s="134">
        <v>1.2726179338171717</v>
      </c>
      <c r="G134" s="134">
        <v>1</v>
      </c>
      <c r="H134" s="31"/>
      <c r="I134" s="31"/>
    </row>
    <row r="135" spans="1:9">
      <c r="A135" s="26"/>
      <c r="B135" s="233">
        <v>44866</v>
      </c>
      <c r="C135" s="134">
        <v>1.2834900942196559</v>
      </c>
      <c r="D135" s="134">
        <v>1.1729608366177569</v>
      </c>
      <c r="E135" s="134">
        <v>1.4105300000788414</v>
      </c>
      <c r="F135" s="134">
        <v>1.2493097213851756</v>
      </c>
      <c r="G135" s="134">
        <v>1</v>
      </c>
      <c r="H135" s="31"/>
      <c r="I135" s="31"/>
    </row>
    <row r="136" spans="1:9">
      <c r="A136" s="26"/>
      <c r="B136" s="233">
        <v>44896</v>
      </c>
      <c r="C136" s="134">
        <v>1.2820548537718777</v>
      </c>
      <c r="D136" s="134">
        <v>1.1731091091681931</v>
      </c>
      <c r="E136" s="134">
        <v>1.3575754562617537</v>
      </c>
      <c r="F136" s="134">
        <v>1.257291505883926</v>
      </c>
      <c r="G136" s="134">
        <v>1</v>
      </c>
      <c r="H136" s="31"/>
      <c r="I136" s="31"/>
    </row>
    <row r="137" spans="1:9">
      <c r="A137" s="26"/>
      <c r="B137" s="28"/>
    </row>
    <row r="138" spans="1:9">
      <c r="A138" s="26"/>
      <c r="B138" s="28"/>
    </row>
    <row r="139" spans="1:9">
      <c r="A139" s="26"/>
      <c r="B139" s="28"/>
    </row>
    <row r="140" spans="1:9">
      <c r="A140" s="26"/>
      <c r="B140" s="28"/>
    </row>
    <row r="141" spans="1:9">
      <c r="A141" s="26"/>
      <c r="B141" s="28"/>
    </row>
    <row r="142" spans="1:9">
      <c r="A142" s="26"/>
      <c r="B142" s="28"/>
    </row>
    <row r="143" spans="1:9">
      <c r="A143" s="26"/>
      <c r="B143" s="28"/>
    </row>
    <row r="144" spans="1:9">
      <c r="A144" s="26"/>
      <c r="B144" s="28"/>
    </row>
    <row r="145" spans="1:2">
      <c r="A145" s="26"/>
      <c r="B145" s="28"/>
    </row>
    <row r="146" spans="1:2">
      <c r="A146" s="26"/>
      <c r="B146" s="28"/>
    </row>
    <row r="147" spans="1:2">
      <c r="A147" s="26"/>
      <c r="B147" s="28"/>
    </row>
    <row r="148" spans="1:2">
      <c r="A148" s="26"/>
      <c r="B148" s="28"/>
    </row>
    <row r="149" spans="1:2">
      <c r="A149" s="26"/>
      <c r="B149" s="28"/>
    </row>
    <row r="150" spans="1:2">
      <c r="A150" s="26"/>
      <c r="B150" s="28"/>
    </row>
    <row r="151" spans="1:2">
      <c r="A151" s="26"/>
      <c r="B151" s="28"/>
    </row>
  </sheetData>
  <mergeCells count="1">
    <mergeCell ref="B15:E21"/>
  </mergeCells>
  <phoneticPr fontId="3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8038-256B-4D1F-BA69-222E031B4CC0}">
  <sheetPr>
    <tabColor theme="4" tint="0.59999389629810485"/>
  </sheetPr>
  <dimension ref="A1:AH151"/>
  <sheetViews>
    <sheetView zoomScale="49" zoomScaleNormal="70" workbookViewId="0">
      <selection activeCell="B1" sqref="A1:B1"/>
    </sheetView>
  </sheetViews>
  <sheetFormatPr defaultColWidth="9.09765625" defaultRowHeight="16.8"/>
  <cols>
    <col min="1" max="1" width="13" style="28" customWidth="1"/>
    <col min="2" max="2" width="20.69921875" style="26" customWidth="1"/>
    <col min="3" max="3" width="24.8984375" style="26" customWidth="1"/>
    <col min="4" max="4" width="17.8984375" style="26" customWidth="1"/>
    <col min="5" max="5" width="16.19921875" style="26" customWidth="1"/>
    <col min="6" max="6" width="15" style="26" customWidth="1"/>
    <col min="7" max="7" width="19.19921875" style="26" customWidth="1"/>
    <col min="8" max="8" width="9.09765625" style="26" customWidth="1"/>
    <col min="9" max="16384" width="9.09765625" style="26"/>
  </cols>
  <sheetData>
    <row r="1" spans="1:8" s="130" customFormat="1" ht="27">
      <c r="A1" s="108"/>
    </row>
    <row r="2" spans="1:8" s="131" customFormat="1" ht="27.6" thickBot="1">
      <c r="A2" s="130" t="s">
        <v>1098</v>
      </c>
    </row>
    <row r="3" spans="1:8" s="132" customFormat="1" ht="21" thickBot="1">
      <c r="A3" s="141" t="s">
        <v>1153</v>
      </c>
    </row>
    <row r="4" spans="1:8" s="126" customFormat="1" ht="20.399999999999999">
      <c r="B4" s="3"/>
      <c r="C4" s="7"/>
      <c r="D4" s="2"/>
      <c r="E4" s="2"/>
      <c r="F4" s="2"/>
      <c r="G4" s="2"/>
      <c r="H4" s="2"/>
    </row>
    <row r="5" spans="1:8" s="126" customFormat="1" ht="20.399999999999999">
      <c r="B5" s="3" t="s">
        <v>1093</v>
      </c>
      <c r="C5" s="7" t="s">
        <v>12</v>
      </c>
      <c r="D5" s="2"/>
      <c r="E5" s="2"/>
      <c r="F5" s="2"/>
      <c r="G5" s="2"/>
      <c r="H5" s="2"/>
    </row>
    <row r="6" spans="1:8" s="126" customFormat="1" ht="20.399999999999999">
      <c r="B6" s="3" t="s">
        <v>2</v>
      </c>
      <c r="C6" s="7">
        <v>6</v>
      </c>
      <c r="D6" s="2"/>
      <c r="E6" s="2"/>
      <c r="F6" s="2"/>
      <c r="G6" s="2"/>
      <c r="H6" s="2"/>
    </row>
    <row r="7" spans="1:8" s="126" customFormat="1" ht="20.399999999999999">
      <c r="B7" s="3" t="s">
        <v>3</v>
      </c>
      <c r="C7" s="7" t="str">
        <f>A3</f>
        <v>Figure 6: Indicative delivery pathway to 2037 by sector, from the Net Zero Strategy</v>
      </c>
      <c r="D7" s="2"/>
      <c r="E7" s="2"/>
      <c r="F7" s="2"/>
      <c r="G7" s="2"/>
      <c r="H7" s="2"/>
    </row>
    <row r="8" spans="1:8" s="126" customFormat="1" ht="20.399999999999999">
      <c r="B8" s="3" t="s">
        <v>0</v>
      </c>
      <c r="C8" s="2" t="s">
        <v>1131</v>
      </c>
      <c r="D8" s="2"/>
      <c r="E8" s="2"/>
      <c r="F8" s="2"/>
      <c r="G8" s="2"/>
      <c r="H8" s="2"/>
    </row>
    <row r="9" spans="1:8" s="126" customFormat="1" ht="20.399999999999999">
      <c r="B9" s="2"/>
      <c r="C9" s="7"/>
      <c r="D9" s="2"/>
      <c r="E9" s="2"/>
      <c r="F9" s="2"/>
      <c r="G9" s="2"/>
      <c r="H9" s="2"/>
    </row>
    <row r="10" spans="1:8" s="126" customFormat="1" ht="20.399999999999999">
      <c r="B10" s="3" t="s">
        <v>4</v>
      </c>
      <c r="C10" s="2"/>
      <c r="D10" s="2"/>
      <c r="E10" s="2"/>
      <c r="F10" s="2"/>
      <c r="G10" s="2"/>
      <c r="H10" s="2"/>
    </row>
    <row r="11" spans="1:8" s="126" customFormat="1" ht="20.399999999999999">
      <c r="B11" s="3" t="s">
        <v>5</v>
      </c>
      <c r="C11" s="2" t="s">
        <v>1132</v>
      </c>
      <c r="D11" s="2"/>
      <c r="E11" s="2"/>
      <c r="F11" s="2"/>
      <c r="G11" s="2"/>
      <c r="H11" s="2"/>
    </row>
    <row r="12" spans="1:8" s="126" customFormat="1" ht="20.399999999999999">
      <c r="B12" s="3" t="s">
        <v>7</v>
      </c>
      <c r="C12" s="2" t="s">
        <v>13</v>
      </c>
      <c r="D12" s="2"/>
      <c r="E12" s="2"/>
      <c r="F12" s="2"/>
      <c r="G12" s="2"/>
      <c r="H12" s="2"/>
    </row>
    <row r="13" spans="1:8" s="126" customFormat="1" ht="20.399999999999999">
      <c r="B13" s="2"/>
      <c r="C13" s="3"/>
      <c r="D13" s="2"/>
      <c r="E13" s="2"/>
      <c r="F13" s="2"/>
      <c r="G13" s="2"/>
      <c r="H13" s="2"/>
    </row>
    <row r="14" spans="1:8" s="126" customFormat="1" ht="20.399999999999999">
      <c r="B14" s="3" t="s">
        <v>9</v>
      </c>
      <c r="C14" s="2"/>
      <c r="D14" s="2"/>
      <c r="E14" s="2"/>
      <c r="F14" s="2"/>
      <c r="G14" s="2"/>
      <c r="H14" s="2"/>
    </row>
    <row r="15" spans="1:8" s="126" customFormat="1" ht="20.399999999999999">
      <c r="B15" s="254" t="s">
        <v>1130</v>
      </c>
      <c r="C15" s="255"/>
      <c r="D15" s="255"/>
      <c r="E15" s="255"/>
      <c r="F15" s="2"/>
      <c r="G15" s="2"/>
      <c r="H15" s="2"/>
    </row>
    <row r="16" spans="1:8" s="126" customFormat="1" ht="20.399999999999999">
      <c r="B16" s="255"/>
      <c r="C16" s="255"/>
      <c r="D16" s="255"/>
      <c r="E16" s="255"/>
      <c r="F16" s="2"/>
      <c r="G16" s="2"/>
      <c r="H16" s="2"/>
    </row>
    <row r="17" spans="1:34" s="126" customFormat="1" ht="20.399999999999999">
      <c r="B17" s="255"/>
      <c r="C17" s="255"/>
      <c r="D17" s="255"/>
      <c r="E17" s="255"/>
      <c r="F17" s="2"/>
      <c r="G17" s="2"/>
      <c r="H17" s="2"/>
    </row>
    <row r="18" spans="1:34" s="126" customFormat="1" ht="20.399999999999999">
      <c r="B18" s="255"/>
      <c r="C18" s="255"/>
      <c r="D18" s="255"/>
      <c r="E18" s="255"/>
      <c r="F18" s="2"/>
      <c r="G18" s="2"/>
      <c r="H18" s="2"/>
    </row>
    <row r="19" spans="1:34" s="126" customFormat="1" ht="20.399999999999999">
      <c r="B19" s="255"/>
      <c r="C19" s="255"/>
      <c r="D19" s="255"/>
      <c r="E19" s="255"/>
      <c r="F19" s="2"/>
      <c r="G19" s="2"/>
      <c r="H19" s="2"/>
    </row>
    <row r="20" spans="1:34" s="126" customFormat="1" ht="20.399999999999999">
      <c r="B20" s="255"/>
      <c r="C20" s="255"/>
      <c r="D20" s="255"/>
      <c r="E20" s="255"/>
      <c r="F20" s="2"/>
      <c r="G20" s="2"/>
      <c r="H20" s="2"/>
    </row>
    <row r="21" spans="1:34" s="126" customFormat="1" ht="20.399999999999999">
      <c r="B21" s="255"/>
      <c r="C21" s="255"/>
      <c r="D21" s="255"/>
      <c r="E21" s="255"/>
      <c r="F21" s="2"/>
      <c r="G21" s="2"/>
      <c r="H21" s="2"/>
    </row>
    <row r="22" spans="1:34" s="126" customFormat="1" ht="20.399999999999999">
      <c r="B22" s="22"/>
      <c r="C22" s="22"/>
      <c r="D22" s="22"/>
      <c r="E22" s="22"/>
      <c r="F22" s="22"/>
      <c r="G22" s="22"/>
      <c r="H22" s="22"/>
    </row>
    <row r="23" spans="1:34" s="126" customFormat="1" ht="20.399999999999999">
      <c r="B23" s="22"/>
      <c r="C23" s="22"/>
      <c r="D23" s="22"/>
      <c r="E23" s="22"/>
      <c r="F23" s="22"/>
      <c r="G23" s="22"/>
      <c r="H23" s="22"/>
    </row>
    <row r="24" spans="1:34" s="126" customFormat="1" ht="20.399999999999999">
      <c r="B24" s="22"/>
      <c r="C24" s="22"/>
      <c r="D24" s="22"/>
      <c r="E24" s="22"/>
      <c r="F24" s="22"/>
      <c r="G24" s="22"/>
      <c r="H24" s="22"/>
    </row>
    <row r="25" spans="1:34" s="126" customFormat="1" ht="20.399999999999999">
      <c r="B25" s="22"/>
      <c r="C25" s="22"/>
      <c r="D25" s="22"/>
      <c r="E25" s="22"/>
      <c r="F25" s="22"/>
      <c r="G25" s="22"/>
      <c r="H25" s="22"/>
    </row>
    <row r="26" spans="1:34" s="124" customFormat="1" ht="27">
      <c r="B26" s="115" t="s">
        <v>10</v>
      </c>
      <c r="C26" s="22"/>
      <c r="D26" s="22"/>
      <c r="E26" s="22"/>
      <c r="F26" s="22"/>
      <c r="G26" s="22"/>
      <c r="H26" s="22"/>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row>
    <row r="27" spans="1:34" s="124" customFormat="1" ht="20.399999999999999">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34" s="124" customFormat="1">
      <c r="A28" s="127"/>
    </row>
    <row r="29" spans="1:34" s="124" customFormat="1">
      <c r="A29" s="137"/>
    </row>
    <row r="30" spans="1:34" s="124" customFormat="1">
      <c r="A30" s="137"/>
      <c r="B30" s="232"/>
      <c r="C30" s="232"/>
      <c r="D30" s="232">
        <v>2020</v>
      </c>
      <c r="E30" s="232">
        <v>2021</v>
      </c>
      <c r="F30" s="232">
        <v>2022</v>
      </c>
      <c r="G30" s="232">
        <v>2023</v>
      </c>
      <c r="H30" s="232">
        <v>2024</v>
      </c>
      <c r="I30" s="232">
        <v>2025</v>
      </c>
      <c r="J30" s="232">
        <v>2026</v>
      </c>
      <c r="K30" s="232">
        <v>2027</v>
      </c>
      <c r="L30" s="232">
        <v>2028</v>
      </c>
      <c r="M30" s="232">
        <v>2029</v>
      </c>
      <c r="N30" s="232">
        <v>2030</v>
      </c>
      <c r="O30" s="232">
        <v>2031</v>
      </c>
      <c r="P30" s="232">
        <v>2032</v>
      </c>
      <c r="Q30" s="232">
        <v>2033</v>
      </c>
      <c r="R30" s="232">
        <v>2034</v>
      </c>
      <c r="S30" s="232">
        <v>2035</v>
      </c>
      <c r="T30" s="232">
        <v>2036</v>
      </c>
      <c r="U30" s="232">
        <v>2037</v>
      </c>
    </row>
    <row r="31" spans="1:34" s="124" customFormat="1">
      <c r="A31" s="137"/>
      <c r="B31" s="232" t="s">
        <v>48</v>
      </c>
      <c r="C31" s="232" t="s">
        <v>1124</v>
      </c>
      <c r="D31" s="208">
        <v>56.9</v>
      </c>
      <c r="E31" s="208">
        <v>56.7</v>
      </c>
      <c r="F31" s="208">
        <v>56.2</v>
      </c>
      <c r="G31" s="208">
        <v>55.9</v>
      </c>
      <c r="H31" s="208">
        <v>54.9</v>
      </c>
      <c r="I31" s="208">
        <v>49</v>
      </c>
      <c r="J31" s="208">
        <v>48.8</v>
      </c>
      <c r="K31" s="208">
        <v>47.4</v>
      </c>
      <c r="L31" s="208">
        <v>46.6</v>
      </c>
      <c r="M31" s="208">
        <v>45.6</v>
      </c>
      <c r="N31" s="208">
        <v>44.5</v>
      </c>
      <c r="O31" s="208">
        <v>43.3</v>
      </c>
      <c r="P31" s="208">
        <v>41.9</v>
      </c>
      <c r="Q31" s="208">
        <v>40.5</v>
      </c>
      <c r="R31" s="208">
        <v>39</v>
      </c>
      <c r="S31" s="208">
        <v>38.1</v>
      </c>
      <c r="T31" s="208">
        <v>36.6</v>
      </c>
      <c r="U31" s="208">
        <v>35.1</v>
      </c>
    </row>
    <row r="32" spans="1:34" s="124" customFormat="1">
      <c r="A32" s="137"/>
      <c r="B32" s="232"/>
      <c r="C32" s="232" t="s">
        <v>1125</v>
      </c>
      <c r="D32" s="208">
        <v>61.2</v>
      </c>
      <c r="E32" s="208">
        <v>61.3</v>
      </c>
      <c r="F32" s="208">
        <v>61.2</v>
      </c>
      <c r="G32" s="208">
        <v>61.2</v>
      </c>
      <c r="H32" s="208">
        <v>60.5</v>
      </c>
      <c r="I32" s="208">
        <v>54.9</v>
      </c>
      <c r="J32" s="208">
        <v>55.1</v>
      </c>
      <c r="K32" s="208">
        <v>54.1</v>
      </c>
      <c r="L32" s="208">
        <v>53.6</v>
      </c>
      <c r="M32" s="208">
        <v>53</v>
      </c>
      <c r="N32" s="208">
        <v>52.2</v>
      </c>
      <c r="O32" s="208">
        <v>51.5</v>
      </c>
      <c r="P32" s="208">
        <v>50.4</v>
      </c>
      <c r="Q32" s="208">
        <v>49.5</v>
      </c>
      <c r="R32" s="208">
        <v>48.4</v>
      </c>
      <c r="S32" s="208">
        <v>47.9</v>
      </c>
      <c r="T32" s="208">
        <v>46.8</v>
      </c>
      <c r="U32" s="208">
        <v>45.7</v>
      </c>
    </row>
    <row r="33" spans="1:21" s="124" customFormat="1">
      <c r="A33" s="137"/>
      <c r="B33" s="232" t="s">
        <v>49</v>
      </c>
      <c r="C33" s="232" t="s">
        <v>1124</v>
      </c>
      <c r="D33" s="208">
        <v>82.4</v>
      </c>
      <c r="E33" s="208">
        <v>82.6</v>
      </c>
      <c r="F33" s="208">
        <v>80.2</v>
      </c>
      <c r="G33" s="208">
        <v>78.900000000000006</v>
      </c>
      <c r="H33" s="208">
        <v>77</v>
      </c>
      <c r="I33" s="208">
        <v>73.5</v>
      </c>
      <c r="J33" s="208">
        <v>70.2</v>
      </c>
      <c r="K33" s="208">
        <v>66.900000000000006</v>
      </c>
      <c r="L33" s="208">
        <v>63</v>
      </c>
      <c r="M33" s="208">
        <v>59.2</v>
      </c>
      <c r="N33" s="208">
        <v>55.4</v>
      </c>
      <c r="O33" s="208">
        <v>51.9</v>
      </c>
      <c r="P33" s="208">
        <v>47.9</v>
      </c>
      <c r="Q33" s="208">
        <v>43.5</v>
      </c>
      <c r="R33" s="208">
        <v>38.9</v>
      </c>
      <c r="S33" s="208">
        <v>33.9</v>
      </c>
      <c r="T33" s="208">
        <v>29</v>
      </c>
      <c r="U33" s="208">
        <v>24.9</v>
      </c>
    </row>
    <row r="34" spans="1:21" s="124" customFormat="1">
      <c r="A34" s="137"/>
      <c r="B34" s="232"/>
      <c r="C34" s="232" t="s">
        <v>1125</v>
      </c>
      <c r="D34" s="208">
        <v>88.6</v>
      </c>
      <c r="E34" s="208">
        <v>89.2</v>
      </c>
      <c r="F34" s="208">
        <v>87.2</v>
      </c>
      <c r="G34" s="208">
        <v>86.3</v>
      </c>
      <c r="H34" s="208">
        <v>84.8</v>
      </c>
      <c r="I34" s="208">
        <v>81.7</v>
      </c>
      <c r="J34" s="208">
        <v>78.900000000000006</v>
      </c>
      <c r="K34" s="208">
        <v>76.099999999999994</v>
      </c>
      <c r="L34" s="208">
        <v>72.599999999999994</v>
      </c>
      <c r="M34" s="208">
        <v>69.3</v>
      </c>
      <c r="N34" s="208">
        <v>66</v>
      </c>
      <c r="O34" s="208">
        <v>62.9</v>
      </c>
      <c r="P34" s="208">
        <v>59.3</v>
      </c>
      <c r="Q34" s="208">
        <v>55.4</v>
      </c>
      <c r="R34" s="208">
        <v>51.4</v>
      </c>
      <c r="S34" s="208">
        <v>46.8</v>
      </c>
      <c r="T34" s="208">
        <v>42.4</v>
      </c>
      <c r="U34" s="208">
        <v>38.799999999999997</v>
      </c>
    </row>
    <row r="35" spans="1:21" s="124" customFormat="1">
      <c r="A35" s="137"/>
      <c r="B35" s="232" t="s">
        <v>50</v>
      </c>
      <c r="C35" s="232" t="s">
        <v>1124</v>
      </c>
      <c r="D35" s="208">
        <v>101.4</v>
      </c>
      <c r="E35" s="208">
        <v>112.6</v>
      </c>
      <c r="F35" s="208">
        <v>108.3</v>
      </c>
      <c r="G35" s="208">
        <v>106.2</v>
      </c>
      <c r="H35" s="208">
        <v>104.3</v>
      </c>
      <c r="I35" s="208">
        <v>102.1</v>
      </c>
      <c r="J35" s="208">
        <v>96.8</v>
      </c>
      <c r="K35" s="208">
        <v>91.5</v>
      </c>
      <c r="L35" s="208">
        <v>83.5</v>
      </c>
      <c r="M35" s="208">
        <v>75.900000000000006</v>
      </c>
      <c r="N35" s="208">
        <v>67.3</v>
      </c>
      <c r="O35" s="208">
        <v>59.4</v>
      </c>
      <c r="P35" s="208">
        <v>51.1</v>
      </c>
      <c r="Q35" s="208">
        <v>40.1</v>
      </c>
      <c r="R35" s="208">
        <v>34.1</v>
      </c>
      <c r="S35" s="208">
        <v>28.3</v>
      </c>
      <c r="T35" s="208">
        <v>23.8</v>
      </c>
      <c r="U35" s="208">
        <v>19.7</v>
      </c>
    </row>
    <row r="36" spans="1:21" s="124" customFormat="1">
      <c r="A36" s="137"/>
      <c r="B36" s="232"/>
      <c r="C36" s="232" t="s">
        <v>1125</v>
      </c>
      <c r="D36" s="208">
        <v>109.1</v>
      </c>
      <c r="E36" s="208">
        <v>121.8</v>
      </c>
      <c r="F36" s="208">
        <v>118</v>
      </c>
      <c r="G36" s="208">
        <v>116.5</v>
      </c>
      <c r="H36" s="208">
        <v>115.1</v>
      </c>
      <c r="I36" s="208">
        <v>113.3</v>
      </c>
      <c r="J36" s="208">
        <v>108.4</v>
      </c>
      <c r="K36" s="208">
        <v>103.5</v>
      </c>
      <c r="L36" s="208">
        <v>95.8</v>
      </c>
      <c r="M36" s="208">
        <v>88.5</v>
      </c>
      <c r="N36" s="208">
        <v>80.099999999999994</v>
      </c>
      <c r="O36" s="208">
        <v>72.400000000000006</v>
      </c>
      <c r="P36" s="208">
        <v>64.3</v>
      </c>
      <c r="Q36" s="208">
        <v>53.5</v>
      </c>
      <c r="R36" s="208">
        <v>47.7</v>
      </c>
      <c r="S36" s="208">
        <v>42.1</v>
      </c>
      <c r="T36" s="208">
        <v>37.799999999999997</v>
      </c>
      <c r="U36" s="208">
        <v>34</v>
      </c>
    </row>
    <row r="37" spans="1:21" s="124" customFormat="1">
      <c r="A37" s="137"/>
      <c r="B37" s="232" t="s">
        <v>1126</v>
      </c>
      <c r="C37" s="232" t="s">
        <v>1124</v>
      </c>
      <c r="D37" s="208">
        <v>21.8</v>
      </c>
      <c r="E37" s="208">
        <v>20.5</v>
      </c>
      <c r="F37" s="208">
        <v>19.8</v>
      </c>
      <c r="G37" s="208">
        <v>19.7</v>
      </c>
      <c r="H37" s="208">
        <v>19.100000000000001</v>
      </c>
      <c r="I37" s="208">
        <v>17.899999999999999</v>
      </c>
      <c r="J37" s="208">
        <v>18</v>
      </c>
      <c r="K37" s="208">
        <v>17.2</v>
      </c>
      <c r="L37" s="208">
        <v>15.6</v>
      </c>
      <c r="M37" s="208">
        <v>14.7</v>
      </c>
      <c r="N37" s="208">
        <v>14.1</v>
      </c>
      <c r="O37" s="208">
        <v>12.8</v>
      </c>
      <c r="P37" s="208">
        <v>11.9</v>
      </c>
      <c r="Q37" s="208">
        <v>11.2</v>
      </c>
      <c r="R37" s="208">
        <v>11.2</v>
      </c>
      <c r="S37" s="208">
        <v>10.3</v>
      </c>
      <c r="T37" s="208">
        <v>9.6999999999999993</v>
      </c>
      <c r="U37" s="208">
        <v>8.6999999999999993</v>
      </c>
    </row>
    <row r="38" spans="1:21" s="124" customFormat="1">
      <c r="A38" s="137"/>
      <c r="B38" s="232"/>
      <c r="C38" s="232" t="s">
        <v>1125</v>
      </c>
      <c r="D38" s="208">
        <v>23.6</v>
      </c>
      <c r="E38" s="208">
        <v>22.3</v>
      </c>
      <c r="F38" s="208">
        <v>21.6</v>
      </c>
      <c r="G38" s="208">
        <v>21.6</v>
      </c>
      <c r="H38" s="208">
        <v>21</v>
      </c>
      <c r="I38" s="208">
        <v>19.899999999999999</v>
      </c>
      <c r="J38" s="208">
        <v>20.100000000000001</v>
      </c>
      <c r="K38" s="208">
        <v>19.3</v>
      </c>
      <c r="L38" s="208">
        <v>17.8</v>
      </c>
      <c r="M38" s="208">
        <v>16.899999999999999</v>
      </c>
      <c r="N38" s="208">
        <v>16.3</v>
      </c>
      <c r="O38" s="208">
        <v>15</v>
      </c>
      <c r="P38" s="208">
        <v>13.9</v>
      </c>
      <c r="Q38" s="208">
        <v>13.2</v>
      </c>
      <c r="R38" s="208">
        <v>13.2</v>
      </c>
      <c r="S38" s="208">
        <v>12.2</v>
      </c>
      <c r="T38" s="208">
        <v>11.5</v>
      </c>
      <c r="U38" s="208">
        <v>10.3</v>
      </c>
    </row>
    <row r="39" spans="1:21" s="124" customFormat="1">
      <c r="A39" s="137"/>
      <c r="B39" s="232" t="s">
        <v>51</v>
      </c>
      <c r="C39" s="232" t="s">
        <v>1124</v>
      </c>
      <c r="D39" s="208">
        <v>71.400000000000006</v>
      </c>
      <c r="E39" s="208">
        <v>71.8</v>
      </c>
      <c r="F39" s="208">
        <v>70</v>
      </c>
      <c r="G39" s="208">
        <v>68.400000000000006</v>
      </c>
      <c r="H39" s="208">
        <v>66.7</v>
      </c>
      <c r="I39" s="208">
        <v>58.4</v>
      </c>
      <c r="J39" s="208">
        <v>49.4</v>
      </c>
      <c r="K39" s="208">
        <v>45.5</v>
      </c>
      <c r="L39" s="208">
        <v>42.1</v>
      </c>
      <c r="M39" s="208">
        <v>39.200000000000003</v>
      </c>
      <c r="N39" s="208">
        <v>36.4</v>
      </c>
      <c r="O39" s="208">
        <v>33.5</v>
      </c>
      <c r="P39" s="208">
        <v>28.8</v>
      </c>
      <c r="Q39" s="208">
        <v>24.7</v>
      </c>
      <c r="R39" s="208">
        <v>22.3</v>
      </c>
      <c r="S39" s="208">
        <v>18.899999999999999</v>
      </c>
      <c r="T39" s="208">
        <v>16.100000000000001</v>
      </c>
      <c r="U39" s="208">
        <v>13.6</v>
      </c>
    </row>
    <row r="40" spans="1:21" s="124" customFormat="1">
      <c r="A40" s="137"/>
      <c r="B40" s="232"/>
      <c r="C40" s="232" t="s">
        <v>1125</v>
      </c>
      <c r="D40" s="208">
        <v>76.7</v>
      </c>
      <c r="E40" s="208">
        <v>77.599999999999994</v>
      </c>
      <c r="F40" s="208">
        <v>76.099999999999994</v>
      </c>
      <c r="G40" s="208">
        <v>74.8</v>
      </c>
      <c r="H40" s="208">
        <v>73.5</v>
      </c>
      <c r="I40" s="208">
        <v>65.400000000000006</v>
      </c>
      <c r="J40" s="208">
        <v>56.7</v>
      </c>
      <c r="K40" s="208">
        <v>53</v>
      </c>
      <c r="L40" s="208">
        <v>49.9</v>
      </c>
      <c r="M40" s="208">
        <v>47.3</v>
      </c>
      <c r="N40" s="208">
        <v>44.7</v>
      </c>
      <c r="O40" s="208">
        <v>42.1</v>
      </c>
      <c r="P40" s="208">
        <v>37.700000000000003</v>
      </c>
      <c r="Q40" s="208">
        <v>33.9</v>
      </c>
      <c r="R40" s="208">
        <v>31.8</v>
      </c>
      <c r="S40" s="208">
        <v>28.7</v>
      </c>
      <c r="T40" s="208">
        <v>26.2</v>
      </c>
      <c r="U40" s="208">
        <v>24.1</v>
      </c>
    </row>
    <row r="41" spans="1:21" s="124" customFormat="1">
      <c r="A41" s="137"/>
      <c r="B41" s="232" t="s">
        <v>52</v>
      </c>
      <c r="C41" s="232" t="s">
        <v>1124</v>
      </c>
      <c r="D41" s="208">
        <v>40.299999999999997</v>
      </c>
      <c r="E41" s="208">
        <v>35.4</v>
      </c>
      <c r="F41" s="208">
        <v>33.200000000000003</v>
      </c>
      <c r="G41" s="208">
        <v>32</v>
      </c>
      <c r="H41" s="208">
        <v>34</v>
      </c>
      <c r="I41" s="208">
        <v>30.8</v>
      </c>
      <c r="J41" s="208">
        <v>24.4</v>
      </c>
      <c r="K41" s="208">
        <v>19.3</v>
      </c>
      <c r="L41" s="208">
        <v>16.100000000000001</v>
      </c>
      <c r="M41" s="208">
        <v>14.7</v>
      </c>
      <c r="N41" s="208">
        <v>14</v>
      </c>
      <c r="O41" s="208">
        <v>12</v>
      </c>
      <c r="P41" s="208">
        <v>10.5</v>
      </c>
      <c r="Q41" s="208">
        <v>9.3000000000000007</v>
      </c>
      <c r="R41" s="208">
        <v>8.6999999999999993</v>
      </c>
      <c r="S41" s="208">
        <v>8.3000000000000007</v>
      </c>
      <c r="T41" s="208">
        <v>8.5</v>
      </c>
      <c r="U41" s="208">
        <v>8.1999999999999993</v>
      </c>
    </row>
    <row r="42" spans="1:21" s="124" customFormat="1">
      <c r="A42" s="137"/>
      <c r="B42" s="232"/>
      <c r="C42" s="232" t="s">
        <v>1125</v>
      </c>
      <c r="D42" s="208">
        <v>43.3</v>
      </c>
      <c r="E42" s="208">
        <v>38.299999999999997</v>
      </c>
      <c r="F42" s="208">
        <v>36.200000000000003</v>
      </c>
      <c r="G42" s="208">
        <v>35.200000000000003</v>
      </c>
      <c r="H42" s="208">
        <v>37.6</v>
      </c>
      <c r="I42" s="208">
        <v>34.200000000000003</v>
      </c>
      <c r="J42" s="208">
        <v>27.5</v>
      </c>
      <c r="K42" s="208">
        <v>21.9</v>
      </c>
      <c r="L42" s="208">
        <v>18.600000000000001</v>
      </c>
      <c r="M42" s="208">
        <v>17.100000000000001</v>
      </c>
      <c r="N42" s="208">
        <v>16.600000000000001</v>
      </c>
      <c r="O42" s="208">
        <v>14.8</v>
      </c>
      <c r="P42" s="208">
        <v>13.3</v>
      </c>
      <c r="Q42" s="208">
        <v>12</v>
      </c>
      <c r="R42" s="208">
        <v>11.5</v>
      </c>
      <c r="S42" s="208">
        <v>11.1</v>
      </c>
      <c r="T42" s="208">
        <v>11.4</v>
      </c>
      <c r="U42" s="208">
        <v>11.1</v>
      </c>
    </row>
    <row r="43" spans="1:21" s="124" customFormat="1">
      <c r="A43" s="137"/>
      <c r="B43" s="232" t="s">
        <v>53</v>
      </c>
      <c r="C43" s="232" t="s">
        <v>1124</v>
      </c>
      <c r="D43" s="208">
        <v>34.9</v>
      </c>
      <c r="E43" s="208">
        <v>33.299999999999997</v>
      </c>
      <c r="F43" s="208">
        <v>29.5</v>
      </c>
      <c r="G43" s="208">
        <v>27.8</v>
      </c>
      <c r="H43" s="208">
        <v>26.1</v>
      </c>
      <c r="I43" s="208">
        <v>24.2</v>
      </c>
      <c r="J43" s="208">
        <v>22.8</v>
      </c>
      <c r="K43" s="208">
        <v>21.4</v>
      </c>
      <c r="L43" s="208">
        <v>19.7</v>
      </c>
      <c r="M43" s="208">
        <v>18.5</v>
      </c>
      <c r="N43" s="208">
        <v>17.2</v>
      </c>
      <c r="O43" s="208">
        <v>15.5</v>
      </c>
      <c r="P43" s="208">
        <v>14.4</v>
      </c>
      <c r="Q43" s="208">
        <v>13.4</v>
      </c>
      <c r="R43" s="208">
        <v>12.8</v>
      </c>
      <c r="S43" s="208">
        <v>12.2</v>
      </c>
      <c r="T43" s="208">
        <v>11.7</v>
      </c>
      <c r="U43" s="208">
        <v>11.3</v>
      </c>
    </row>
    <row r="44" spans="1:21" s="124" customFormat="1">
      <c r="A44" s="137"/>
      <c r="B44" s="232"/>
      <c r="C44" s="232" t="s">
        <v>1125</v>
      </c>
      <c r="D44" s="208">
        <v>37.5</v>
      </c>
      <c r="E44" s="208">
        <v>36</v>
      </c>
      <c r="F44" s="208">
        <v>32.299999999999997</v>
      </c>
      <c r="G44" s="208">
        <v>30.5</v>
      </c>
      <c r="H44" s="208">
        <v>28.9</v>
      </c>
      <c r="I44" s="208">
        <v>27.1</v>
      </c>
      <c r="J44" s="208">
        <v>25.7</v>
      </c>
      <c r="K44" s="208">
        <v>24.4</v>
      </c>
      <c r="L44" s="208">
        <v>22.7</v>
      </c>
      <c r="M44" s="208">
        <v>21.4</v>
      </c>
      <c r="N44" s="208">
        <v>20.2</v>
      </c>
      <c r="O44" s="208">
        <v>18.5</v>
      </c>
      <c r="P44" s="208">
        <v>17.399999999999999</v>
      </c>
      <c r="Q44" s="208">
        <v>16.5</v>
      </c>
      <c r="R44" s="208">
        <v>15.9</v>
      </c>
      <c r="S44" s="208">
        <v>15.3</v>
      </c>
      <c r="T44" s="208">
        <v>14.9</v>
      </c>
      <c r="U44" s="208">
        <v>14.6</v>
      </c>
    </row>
    <row r="45" spans="1:21" s="124" customFormat="1">
      <c r="A45" s="137"/>
      <c r="B45" s="232" t="s">
        <v>1127</v>
      </c>
      <c r="C45" s="232" t="s">
        <v>1124</v>
      </c>
      <c r="D45" s="208">
        <v>0</v>
      </c>
      <c r="E45" s="208">
        <v>0</v>
      </c>
      <c r="F45" s="208">
        <v>0</v>
      </c>
      <c r="G45" s="208">
        <v>0</v>
      </c>
      <c r="H45" s="208">
        <v>0</v>
      </c>
      <c r="I45" s="208">
        <v>0</v>
      </c>
      <c r="J45" s="208">
        <v>-0.1</v>
      </c>
      <c r="K45" s="208">
        <v>-4</v>
      </c>
      <c r="L45" s="208">
        <v>-5</v>
      </c>
      <c r="M45" s="208">
        <v>-9</v>
      </c>
      <c r="N45" s="208">
        <v>-12</v>
      </c>
      <c r="O45" s="208">
        <v>-15</v>
      </c>
      <c r="P45" s="208">
        <v>-15</v>
      </c>
      <c r="Q45" s="208">
        <v>-23</v>
      </c>
      <c r="R45" s="208">
        <v>-24</v>
      </c>
      <c r="S45" s="208">
        <v>-34</v>
      </c>
      <c r="T45" s="208">
        <v>-39</v>
      </c>
      <c r="U45" s="208">
        <v>-44</v>
      </c>
    </row>
    <row r="46" spans="1:21" s="124" customFormat="1">
      <c r="A46" s="137"/>
      <c r="B46" s="232"/>
      <c r="C46" s="232" t="s">
        <v>1125</v>
      </c>
      <c r="D46" s="208">
        <v>0</v>
      </c>
      <c r="E46" s="208">
        <v>0</v>
      </c>
      <c r="F46" s="208">
        <v>0</v>
      </c>
      <c r="G46" s="208">
        <v>0</v>
      </c>
      <c r="H46" s="208">
        <v>0</v>
      </c>
      <c r="I46" s="208">
        <v>0</v>
      </c>
      <c r="J46" s="208">
        <v>0</v>
      </c>
      <c r="K46" s="208">
        <v>0</v>
      </c>
      <c r="L46" s="208">
        <v>0</v>
      </c>
      <c r="M46" s="208">
        <v>0</v>
      </c>
      <c r="N46" s="208">
        <v>-1</v>
      </c>
      <c r="O46" s="208">
        <v>-5</v>
      </c>
      <c r="P46" s="208">
        <v>-5</v>
      </c>
      <c r="Q46" s="208">
        <v>-8</v>
      </c>
      <c r="R46" s="208">
        <v>-8</v>
      </c>
      <c r="S46" s="208">
        <v>-11</v>
      </c>
      <c r="T46" s="208">
        <v>-11</v>
      </c>
      <c r="U46" s="208">
        <v>-15</v>
      </c>
    </row>
    <row r="47" spans="1:21" s="124" customFormat="1">
      <c r="A47" s="137"/>
      <c r="B47" s="232" t="s">
        <v>1128</v>
      </c>
      <c r="C47" s="232" t="s">
        <v>1124</v>
      </c>
      <c r="D47" s="208">
        <v>18.8</v>
      </c>
      <c r="E47" s="208">
        <v>34.799999999999997</v>
      </c>
      <c r="F47" s="208">
        <v>41.4</v>
      </c>
      <c r="G47" s="208">
        <v>41.6</v>
      </c>
      <c r="H47" s="208">
        <v>41.7</v>
      </c>
      <c r="I47" s="208">
        <v>41.7</v>
      </c>
      <c r="J47" s="208">
        <v>41.8</v>
      </c>
      <c r="K47" s="208">
        <v>43</v>
      </c>
      <c r="L47" s="208">
        <v>44</v>
      </c>
      <c r="M47" s="208">
        <v>44.6</v>
      </c>
      <c r="N47" s="208">
        <v>44.5</v>
      </c>
      <c r="O47" s="208">
        <v>43.9</v>
      </c>
      <c r="P47" s="208">
        <v>42.8</v>
      </c>
      <c r="Q47" s="208">
        <v>41.7</v>
      </c>
      <c r="R47" s="208">
        <v>40.6</v>
      </c>
      <c r="S47" s="208">
        <v>39.299999999999997</v>
      </c>
      <c r="T47" s="208">
        <v>37.799999999999997</v>
      </c>
      <c r="U47" s="208">
        <v>36.4</v>
      </c>
    </row>
    <row r="48" spans="1:21" s="124" customFormat="1">
      <c r="A48" s="137"/>
      <c r="B48" s="232"/>
      <c r="C48" s="232" t="s">
        <v>1125</v>
      </c>
      <c r="D48" s="208">
        <v>20.2</v>
      </c>
      <c r="E48" s="208">
        <v>37.6</v>
      </c>
      <c r="F48" s="208">
        <v>45</v>
      </c>
      <c r="G48" s="208">
        <v>45.4</v>
      </c>
      <c r="H48" s="208">
        <v>45.8</v>
      </c>
      <c r="I48" s="208">
        <v>46</v>
      </c>
      <c r="J48" s="208">
        <v>46.4</v>
      </c>
      <c r="K48" s="208">
        <v>48</v>
      </c>
      <c r="L48" s="208">
        <v>49.4</v>
      </c>
      <c r="M48" s="208">
        <v>50.3</v>
      </c>
      <c r="N48" s="208">
        <v>50.5</v>
      </c>
      <c r="O48" s="208">
        <v>50.2</v>
      </c>
      <c r="P48" s="208">
        <v>49.4</v>
      </c>
      <c r="Q48" s="208">
        <v>48.5</v>
      </c>
      <c r="R48" s="208">
        <v>47.7</v>
      </c>
      <c r="S48" s="208">
        <v>46.7</v>
      </c>
      <c r="T48" s="208">
        <v>45.4</v>
      </c>
      <c r="U48" s="208">
        <v>44.2</v>
      </c>
    </row>
    <row r="49" spans="1:21" s="124" customFormat="1">
      <c r="A49" s="137"/>
      <c r="B49" s="232" t="s">
        <v>1129</v>
      </c>
      <c r="C49" s="232" t="s">
        <v>1124</v>
      </c>
      <c r="D49" s="208">
        <v>427.8</v>
      </c>
      <c r="E49" s="208">
        <v>447.6</v>
      </c>
      <c r="F49" s="208">
        <v>438.6</v>
      </c>
      <c r="G49" s="208">
        <v>430.4</v>
      </c>
      <c r="H49" s="208">
        <v>423.7</v>
      </c>
      <c r="I49" s="208">
        <v>397.6</v>
      </c>
      <c r="J49" s="208">
        <v>372.2</v>
      </c>
      <c r="K49" s="208">
        <v>348.3</v>
      </c>
      <c r="L49" s="208">
        <v>325.5</v>
      </c>
      <c r="M49" s="208">
        <v>303.39999999999998</v>
      </c>
      <c r="N49" s="208">
        <v>281.2</v>
      </c>
      <c r="O49" s="208">
        <v>257.3</v>
      </c>
      <c r="P49" s="208">
        <v>234.3</v>
      </c>
      <c r="Q49" s="208">
        <v>201.3</v>
      </c>
      <c r="R49" s="208">
        <v>183.6</v>
      </c>
      <c r="S49" s="208">
        <v>155.19999999999999</v>
      </c>
      <c r="T49" s="208">
        <v>134</v>
      </c>
      <c r="U49" s="208">
        <v>113.8</v>
      </c>
    </row>
    <row r="50" spans="1:21" s="124" customFormat="1">
      <c r="A50" s="137"/>
      <c r="B50" s="232"/>
      <c r="C50" s="232" t="s">
        <v>1125</v>
      </c>
      <c r="D50" s="208">
        <v>460.1</v>
      </c>
      <c r="E50" s="208">
        <v>484.1</v>
      </c>
      <c r="F50" s="208">
        <v>477.6</v>
      </c>
      <c r="G50" s="208">
        <v>471.6</v>
      </c>
      <c r="H50" s="208">
        <v>467.2</v>
      </c>
      <c r="I50" s="208">
        <v>442.5</v>
      </c>
      <c r="J50" s="208">
        <v>418.8</v>
      </c>
      <c r="K50" s="208">
        <v>400.2</v>
      </c>
      <c r="L50" s="208">
        <v>380.3</v>
      </c>
      <c r="M50" s="208">
        <v>363.8</v>
      </c>
      <c r="N50" s="208">
        <v>345.5</v>
      </c>
      <c r="O50" s="208">
        <v>322.3</v>
      </c>
      <c r="P50" s="208">
        <v>300.8</v>
      </c>
      <c r="Q50" s="208">
        <v>274.3</v>
      </c>
      <c r="R50" s="208">
        <v>259.5</v>
      </c>
      <c r="S50" s="208">
        <v>239.8</v>
      </c>
      <c r="T50" s="208">
        <v>225.4</v>
      </c>
      <c r="U50" s="208">
        <v>207.8</v>
      </c>
    </row>
    <row r="51" spans="1:21" s="124" customFormat="1">
      <c r="A51" s="137"/>
    </row>
    <row r="52" spans="1:21" s="124" customFormat="1">
      <c r="A52" s="137"/>
    </row>
    <row r="53" spans="1:21" s="124" customFormat="1">
      <c r="A53" s="137"/>
    </row>
    <row r="54" spans="1:21" s="124" customFormat="1">
      <c r="A54" s="137"/>
    </row>
    <row r="55" spans="1:21" s="124" customFormat="1">
      <c r="A55" s="137"/>
    </row>
    <row r="56" spans="1:21" s="124" customFormat="1">
      <c r="A56" s="137"/>
    </row>
    <row r="57" spans="1:21" s="124" customFormat="1">
      <c r="A57" s="137"/>
    </row>
    <row r="58" spans="1:21" s="124" customFormat="1">
      <c r="A58" s="137"/>
    </row>
    <row r="59" spans="1:21" s="124" customFormat="1">
      <c r="A59" s="137"/>
    </row>
    <row r="60" spans="1:21" s="124" customFormat="1">
      <c r="A60" s="137"/>
    </row>
    <row r="61" spans="1:21" s="124" customFormat="1">
      <c r="A61" s="137"/>
    </row>
    <row r="62" spans="1:21" s="124" customFormat="1">
      <c r="A62" s="137"/>
    </row>
    <row r="63" spans="1:21" s="124" customFormat="1">
      <c r="A63" s="137"/>
    </row>
    <row r="64" spans="1:21" s="124" customFormat="1">
      <c r="A64" s="137"/>
    </row>
    <row r="65" spans="1:1" s="124" customFormat="1">
      <c r="A65" s="137"/>
    </row>
    <row r="66" spans="1:1" s="124" customFormat="1">
      <c r="A66" s="137"/>
    </row>
    <row r="67" spans="1:1" s="124" customFormat="1">
      <c r="A67" s="137"/>
    </row>
    <row r="68" spans="1:1" s="124" customFormat="1">
      <c r="A68" s="137"/>
    </row>
    <row r="69" spans="1:1" s="124" customFormat="1">
      <c r="A69" s="137"/>
    </row>
    <row r="70" spans="1:1" s="124" customFormat="1">
      <c r="A70" s="137"/>
    </row>
    <row r="71" spans="1:1" s="124" customFormat="1">
      <c r="A71" s="137"/>
    </row>
    <row r="72" spans="1:1" s="124" customFormat="1">
      <c r="A72" s="137"/>
    </row>
    <row r="73" spans="1:1" s="124" customFormat="1">
      <c r="A73" s="137"/>
    </row>
    <row r="74" spans="1:1" s="124" customFormat="1">
      <c r="A74" s="137"/>
    </row>
    <row r="75" spans="1:1" s="124" customFormat="1">
      <c r="A75" s="137"/>
    </row>
    <row r="76" spans="1:1" s="124" customFormat="1">
      <c r="A76" s="137"/>
    </row>
    <row r="77" spans="1:1" s="124" customFormat="1">
      <c r="A77" s="137"/>
    </row>
    <row r="78" spans="1:1" s="124" customFormat="1">
      <c r="A78" s="137"/>
    </row>
    <row r="79" spans="1:1" s="124" customFormat="1">
      <c r="A79" s="137"/>
    </row>
    <row r="80" spans="1:1" s="124" customFormat="1">
      <c r="A80" s="137"/>
    </row>
    <row r="81" spans="1:1" s="124" customFormat="1">
      <c r="A81" s="137"/>
    </row>
    <row r="82" spans="1:1" s="124" customFormat="1">
      <c r="A82" s="137"/>
    </row>
    <row r="83" spans="1:1" s="124" customFormat="1">
      <c r="A83" s="137"/>
    </row>
    <row r="84" spans="1:1" s="124" customFormat="1">
      <c r="A84" s="137"/>
    </row>
    <row r="85" spans="1:1" s="124" customFormat="1">
      <c r="A85" s="137"/>
    </row>
    <row r="86" spans="1:1" s="124" customFormat="1">
      <c r="A86" s="137"/>
    </row>
    <row r="87" spans="1:1" s="124" customFormat="1">
      <c r="A87" s="137"/>
    </row>
    <row r="88" spans="1:1" s="124" customFormat="1">
      <c r="A88" s="137"/>
    </row>
    <row r="89" spans="1:1" s="124" customFormat="1">
      <c r="A89" s="137"/>
    </row>
    <row r="90" spans="1:1" s="124" customFormat="1">
      <c r="A90" s="137"/>
    </row>
    <row r="91" spans="1:1" s="124" customFormat="1">
      <c r="A91" s="137"/>
    </row>
    <row r="92" spans="1:1" s="124" customFormat="1">
      <c r="A92" s="137"/>
    </row>
    <row r="93" spans="1:1" s="124" customFormat="1">
      <c r="A93" s="137"/>
    </row>
    <row r="94" spans="1:1" s="124" customFormat="1">
      <c r="A94" s="137"/>
    </row>
    <row r="95" spans="1:1" s="124" customFormat="1">
      <c r="A95" s="137"/>
    </row>
    <row r="96" spans="1:1" s="124" customFormat="1">
      <c r="A96" s="137"/>
    </row>
    <row r="97" spans="1:1" s="124" customFormat="1">
      <c r="A97" s="137"/>
    </row>
    <row r="98" spans="1:1" s="124" customFormat="1">
      <c r="A98" s="137"/>
    </row>
    <row r="99" spans="1:1" s="124" customFormat="1">
      <c r="A99" s="137"/>
    </row>
    <row r="100" spans="1:1" s="124" customFormat="1">
      <c r="A100" s="137"/>
    </row>
    <row r="101" spans="1:1">
      <c r="A101" s="31"/>
    </row>
    <row r="102" spans="1:1">
      <c r="A102" s="31"/>
    </row>
    <row r="103" spans="1:1">
      <c r="A103" s="31"/>
    </row>
    <row r="104" spans="1:1">
      <c r="A104" s="31"/>
    </row>
    <row r="105" spans="1:1">
      <c r="A105" s="31"/>
    </row>
    <row r="106" spans="1:1">
      <c r="A106" s="31"/>
    </row>
    <row r="107" spans="1:1">
      <c r="A107" s="31"/>
    </row>
    <row r="108" spans="1:1">
      <c r="A108" s="31"/>
    </row>
    <row r="109" spans="1:1">
      <c r="A109" s="31"/>
    </row>
    <row r="110" spans="1:1">
      <c r="A110" s="31"/>
    </row>
    <row r="111" spans="1:1">
      <c r="A111" s="31"/>
    </row>
    <row r="112" spans="1:1">
      <c r="A112" s="31"/>
    </row>
    <row r="113" spans="1:1">
      <c r="A113" s="31"/>
    </row>
    <row r="114" spans="1:1">
      <c r="A114" s="31"/>
    </row>
    <row r="115" spans="1:1">
      <c r="A115" s="31"/>
    </row>
    <row r="116" spans="1:1">
      <c r="A116" s="31"/>
    </row>
    <row r="117" spans="1:1">
      <c r="A117" s="31"/>
    </row>
    <row r="118" spans="1:1">
      <c r="A118" s="31"/>
    </row>
    <row r="119" spans="1:1">
      <c r="A119" s="31"/>
    </row>
    <row r="120" spans="1:1">
      <c r="A120" s="31"/>
    </row>
    <row r="121" spans="1:1">
      <c r="A121" s="31"/>
    </row>
    <row r="122" spans="1:1">
      <c r="A122" s="31"/>
    </row>
    <row r="123" spans="1:1">
      <c r="A123" s="31"/>
    </row>
    <row r="124" spans="1:1">
      <c r="A124" s="31"/>
    </row>
    <row r="125" spans="1:1">
      <c r="A125" s="31"/>
    </row>
    <row r="126" spans="1:1">
      <c r="A126" s="31"/>
    </row>
    <row r="127" spans="1:1">
      <c r="A127" s="31"/>
    </row>
    <row r="128" spans="1:1">
      <c r="A128" s="31"/>
    </row>
    <row r="129" spans="1:2">
      <c r="A129" s="31"/>
    </row>
    <row r="130" spans="1:2">
      <c r="A130" s="31"/>
    </row>
    <row r="131" spans="1:2">
      <c r="A131" s="31"/>
    </row>
    <row r="132" spans="1:2">
      <c r="A132" s="31"/>
    </row>
    <row r="133" spans="1:2">
      <c r="A133" s="31"/>
    </row>
    <row r="134" spans="1:2">
      <c r="A134" s="31"/>
    </row>
    <row r="135" spans="1:2">
      <c r="A135" s="31"/>
    </row>
    <row r="136" spans="1:2">
      <c r="A136" s="31"/>
    </row>
    <row r="137" spans="1:2">
      <c r="A137" s="26"/>
    </row>
    <row r="138" spans="1:2">
      <c r="A138" s="26"/>
    </row>
    <row r="139" spans="1:2">
      <c r="A139" s="26"/>
    </row>
    <row r="140" spans="1:2">
      <c r="A140" s="26"/>
    </row>
    <row r="141" spans="1:2">
      <c r="A141" s="26"/>
    </row>
    <row r="142" spans="1:2">
      <c r="A142" s="26"/>
      <c r="B142" s="28"/>
    </row>
    <row r="143" spans="1:2">
      <c r="A143" s="26"/>
      <c r="B143" s="28"/>
    </row>
    <row r="144" spans="1:2">
      <c r="A144" s="26"/>
      <c r="B144" s="28"/>
    </row>
    <row r="145" spans="1:2">
      <c r="A145" s="26"/>
      <c r="B145" s="28"/>
    </row>
    <row r="146" spans="1:2">
      <c r="A146" s="26"/>
      <c r="B146" s="28"/>
    </row>
    <row r="147" spans="1:2">
      <c r="A147" s="26"/>
      <c r="B147" s="28"/>
    </row>
    <row r="148" spans="1:2">
      <c r="A148" s="26"/>
      <c r="B148" s="28"/>
    </row>
    <row r="149" spans="1:2">
      <c r="A149" s="26"/>
      <c r="B149" s="28"/>
    </row>
    <row r="150" spans="1:2">
      <c r="A150" s="26"/>
      <c r="B150" s="28"/>
    </row>
    <row r="151" spans="1:2">
      <c r="A151" s="26"/>
      <c r="B151" s="28"/>
    </row>
  </sheetData>
  <mergeCells count="1">
    <mergeCell ref="B15:E21"/>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D249D-6648-4B44-B2C6-985FB00D206F}">
  <sheetPr>
    <tabColor theme="4" tint="0.59999389629810485"/>
  </sheetPr>
  <dimension ref="A1:G420"/>
  <sheetViews>
    <sheetView zoomScale="70" zoomScaleNormal="70" workbookViewId="0">
      <selection activeCell="C1" sqref="A1:C1"/>
    </sheetView>
  </sheetViews>
  <sheetFormatPr defaultColWidth="9.09765625" defaultRowHeight="16.8"/>
  <cols>
    <col min="1" max="1" width="7.19921875" style="28" customWidth="1"/>
    <col min="2" max="2" width="21.19921875" style="26" customWidth="1"/>
    <col min="3" max="6" width="13" style="26" customWidth="1"/>
    <col min="7" max="7" width="20.8984375" style="26" customWidth="1"/>
    <col min="8" max="16383" width="9.09765625" style="26"/>
    <col min="16384" max="16384" width="9.09765625" style="26" bestFit="1"/>
  </cols>
  <sheetData>
    <row r="1" spans="1:5" s="104" customFormat="1" ht="27">
      <c r="A1" s="108"/>
    </row>
    <row r="2" spans="1:5" s="105" customFormat="1" ht="27.6" thickBot="1">
      <c r="A2" s="104" t="s">
        <v>1098</v>
      </c>
    </row>
    <row r="3" spans="1:5" s="107" customFormat="1" ht="30.6" customHeight="1" thickBot="1">
      <c r="A3" s="106" t="s">
        <v>1169</v>
      </c>
    </row>
    <row r="4" spans="1:5" s="124" customFormat="1">
      <c r="A4" s="123"/>
    </row>
    <row r="5" spans="1:5" s="124" customFormat="1">
      <c r="A5" s="135"/>
    </row>
    <row r="6" spans="1:5" s="124" customFormat="1">
      <c r="A6" s="123"/>
      <c r="B6" s="3" t="s">
        <v>1</v>
      </c>
      <c r="C6" s="7" t="s">
        <v>1133</v>
      </c>
    </row>
    <row r="7" spans="1:5" s="124" customFormat="1">
      <c r="A7" s="123"/>
      <c r="B7" s="3" t="s">
        <v>2</v>
      </c>
      <c r="C7" s="7">
        <v>7</v>
      </c>
    </row>
    <row r="8" spans="1:5" s="124" customFormat="1">
      <c r="A8" s="123"/>
      <c r="B8" s="3" t="s">
        <v>3</v>
      </c>
      <c r="C8" s="7" t="str">
        <f>A3</f>
        <v>Figure 7: Job advert distribution by local authority for select net zero sectors, UK, 2014 to 2022</v>
      </c>
    </row>
    <row r="9" spans="1:5" s="124" customFormat="1" ht="17.399999999999999">
      <c r="A9" s="123"/>
      <c r="B9" s="3" t="s">
        <v>0</v>
      </c>
      <c r="C9" s="2" t="s">
        <v>1134</v>
      </c>
    </row>
    <row r="10" spans="1:5" s="124" customFormat="1">
      <c r="A10" s="123"/>
    </row>
    <row r="11" spans="1:5" s="124" customFormat="1">
      <c r="A11" s="123"/>
    </row>
    <row r="12" spans="1:5" s="124" customFormat="1">
      <c r="A12" s="123"/>
      <c r="B12" s="3" t="s">
        <v>9</v>
      </c>
      <c r="C12" s="2"/>
      <c r="D12" s="2"/>
      <c r="E12" s="2"/>
    </row>
    <row r="13" spans="1:5" s="124" customFormat="1" ht="16.5" customHeight="1">
      <c r="A13" s="123"/>
      <c r="B13" s="254" t="s">
        <v>1212</v>
      </c>
      <c r="C13" s="255"/>
      <c r="D13" s="255"/>
      <c r="E13" s="255"/>
    </row>
    <row r="14" spans="1:5" s="124" customFormat="1">
      <c r="A14" s="123"/>
      <c r="B14" s="255"/>
      <c r="C14" s="255"/>
      <c r="D14" s="255"/>
      <c r="E14" s="255"/>
    </row>
    <row r="15" spans="1:5" s="124" customFormat="1">
      <c r="A15" s="123"/>
      <c r="B15" s="255"/>
      <c r="C15" s="255"/>
      <c r="D15" s="255"/>
      <c r="E15" s="255"/>
    </row>
    <row r="16" spans="1:5" s="124" customFormat="1">
      <c r="A16" s="123"/>
      <c r="B16" s="255"/>
      <c r="C16" s="255"/>
      <c r="D16" s="255"/>
      <c r="E16" s="255"/>
    </row>
    <row r="17" spans="1:7" s="124" customFormat="1">
      <c r="A17" s="123"/>
      <c r="B17" s="255"/>
      <c r="C17" s="255"/>
      <c r="D17" s="255"/>
      <c r="E17" s="255"/>
    </row>
    <row r="18" spans="1:7" s="124" customFormat="1">
      <c r="A18" s="123"/>
      <c r="B18" s="255"/>
      <c r="C18" s="255"/>
      <c r="D18" s="255"/>
      <c r="E18" s="255"/>
    </row>
    <row r="19" spans="1:7" s="124" customFormat="1">
      <c r="A19" s="123"/>
      <c r="B19" s="255"/>
      <c r="C19" s="255"/>
      <c r="D19" s="255"/>
      <c r="E19" s="255"/>
    </row>
    <row r="20" spans="1:7" s="124" customFormat="1">
      <c r="A20" s="123"/>
      <c r="B20" s="142"/>
      <c r="C20" s="142"/>
      <c r="D20" s="142"/>
      <c r="E20" s="142"/>
    </row>
    <row r="21" spans="1:7" s="124" customFormat="1">
      <c r="A21" s="123"/>
      <c r="B21" s="142"/>
      <c r="C21" s="142"/>
      <c r="D21" s="142"/>
      <c r="E21" s="142"/>
    </row>
    <row r="22" spans="1:7" s="124" customFormat="1">
      <c r="A22" s="123"/>
      <c r="B22" s="142"/>
      <c r="C22" s="142"/>
      <c r="D22" s="142"/>
      <c r="E22" s="142"/>
    </row>
    <row r="23" spans="1:7" s="124" customFormat="1">
      <c r="A23" s="123"/>
    </row>
    <row r="24" spans="1:7" s="124" customFormat="1" ht="24.6">
      <c r="A24" s="123"/>
      <c r="B24" s="138" t="s">
        <v>10</v>
      </c>
    </row>
    <row r="25" spans="1:7" s="124" customFormat="1"/>
    <row r="26" spans="1:7" s="128" customFormat="1" ht="48" customHeight="1">
      <c r="B26" s="237" t="s">
        <v>58</v>
      </c>
      <c r="C26" s="237" t="s">
        <v>59</v>
      </c>
      <c r="D26" s="237" t="s">
        <v>60</v>
      </c>
      <c r="E26" s="237" t="s">
        <v>61</v>
      </c>
      <c r="F26" s="237" t="s">
        <v>62</v>
      </c>
      <c r="G26" s="237" t="s">
        <v>63</v>
      </c>
    </row>
    <row r="27" spans="1:7" s="124" customFormat="1">
      <c r="B27" s="235" t="s">
        <v>64</v>
      </c>
      <c r="C27" s="208" t="s">
        <v>65</v>
      </c>
      <c r="D27" s="209">
        <v>0.22231444154612282</v>
      </c>
      <c r="E27" s="209">
        <v>3.0603501040519034E-2</v>
      </c>
      <c r="F27" s="209">
        <v>6.4675446848541873E-2</v>
      </c>
      <c r="G27" s="209">
        <v>6.9216127357674337E-2</v>
      </c>
    </row>
    <row r="28" spans="1:7" s="124" customFormat="1">
      <c r="B28" s="235" t="s">
        <v>66</v>
      </c>
      <c r="C28" s="208" t="s">
        <v>67</v>
      </c>
      <c r="D28" s="209">
        <v>0.5661607778041261</v>
      </c>
      <c r="E28" s="209">
        <v>4.8965601664830459E-2</v>
      </c>
      <c r="F28" s="209">
        <v>0.27340075258701785</v>
      </c>
      <c r="G28" s="209">
        <v>0.17304031839418585</v>
      </c>
    </row>
    <row r="29" spans="1:7" s="124" customFormat="1">
      <c r="B29" s="235" t="s">
        <v>68</v>
      </c>
      <c r="C29" s="208" t="s">
        <v>69</v>
      </c>
      <c r="D29" s="209">
        <v>5.9283851078966096E-2</v>
      </c>
      <c r="E29" s="209">
        <v>2.448280083241523E-2</v>
      </c>
      <c r="F29" s="209">
        <v>4.8506585136406398E-2</v>
      </c>
      <c r="G29" s="209">
        <v>8.6520159197092921E-3</v>
      </c>
    </row>
    <row r="30" spans="1:7" s="124" customFormat="1">
      <c r="B30" s="235" t="s">
        <v>70</v>
      </c>
      <c r="C30" s="208" t="s">
        <v>71</v>
      </c>
      <c r="D30" s="209">
        <v>0.15117382025136353</v>
      </c>
      <c r="E30" s="209">
        <v>0.1836210062431142</v>
      </c>
      <c r="F30" s="209">
        <v>0.10142285983066793</v>
      </c>
      <c r="G30" s="209">
        <v>2.5956047759127875E-2</v>
      </c>
    </row>
    <row r="31" spans="1:7" s="124" customFormat="1">
      <c r="B31" s="235" t="s">
        <v>72</v>
      </c>
      <c r="C31" s="208" t="s">
        <v>73</v>
      </c>
      <c r="D31" s="209">
        <v>8.0033198956604226E-2</v>
      </c>
      <c r="E31" s="209">
        <v>7.3448402497245685E-2</v>
      </c>
      <c r="F31" s="209">
        <v>0.13229068673565381</v>
      </c>
      <c r="G31" s="209">
        <v>0.12112822287593</v>
      </c>
    </row>
    <row r="32" spans="1:7" s="124" customFormat="1">
      <c r="B32" s="235" t="s">
        <v>74</v>
      </c>
      <c r="C32" s="208" t="s">
        <v>75</v>
      </c>
      <c r="D32" s="209">
        <v>6.8176428740811007E-2</v>
      </c>
      <c r="E32" s="209">
        <v>3.0603501040519034E-2</v>
      </c>
      <c r="F32" s="209">
        <v>0.10877234242709313</v>
      </c>
      <c r="G32" s="209">
        <v>1.7304031839418584E-2</v>
      </c>
    </row>
    <row r="33" spans="2:7" s="124" customFormat="1">
      <c r="B33" s="235" t="s">
        <v>76</v>
      </c>
      <c r="C33" s="208" t="s">
        <v>77</v>
      </c>
      <c r="D33" s="209">
        <v>1.6214133270097224</v>
      </c>
      <c r="E33" s="209">
        <v>0.1836210062431142</v>
      </c>
      <c r="F33" s="209">
        <v>0.62911571025399815</v>
      </c>
      <c r="G33" s="209">
        <v>5.485378093095691</v>
      </c>
    </row>
    <row r="34" spans="2:7" s="124" customFormat="1">
      <c r="B34" s="235" t="s">
        <v>78</v>
      </c>
      <c r="C34" s="208" t="s">
        <v>79</v>
      </c>
      <c r="D34" s="209">
        <v>0.18674413089874317</v>
      </c>
      <c r="E34" s="209">
        <v>0.12241400416207614</v>
      </c>
      <c r="F34" s="209">
        <v>0.68938146754468488</v>
      </c>
      <c r="G34" s="209">
        <v>0.38934071638691814</v>
      </c>
    </row>
    <row r="35" spans="2:7" s="124" customFormat="1">
      <c r="B35" s="235" t="s">
        <v>80</v>
      </c>
      <c r="C35" s="208" t="s">
        <v>81</v>
      </c>
      <c r="D35" s="209">
        <v>4.149869575527626E-2</v>
      </c>
      <c r="E35" s="209">
        <v>1.8362100624311421E-2</v>
      </c>
      <c r="F35" s="209">
        <v>0.24694261523988711</v>
      </c>
      <c r="G35" s="209">
        <v>8.6520159197092921E-3</v>
      </c>
    </row>
    <row r="36" spans="2:7" s="124" customFormat="1" ht="33.6">
      <c r="B36" s="235" t="s">
        <v>82</v>
      </c>
      <c r="C36" s="208" t="s">
        <v>83</v>
      </c>
      <c r="D36" s="209">
        <v>1.4050272705714963</v>
      </c>
      <c r="E36" s="209">
        <v>0.11017260374586854</v>
      </c>
      <c r="F36" s="209">
        <v>0.449788334901223</v>
      </c>
      <c r="G36" s="209">
        <v>6.056411143796505E-2</v>
      </c>
    </row>
    <row r="37" spans="2:7" s="124" customFormat="1">
      <c r="B37" s="235" t="s">
        <v>84</v>
      </c>
      <c r="C37" s="208" t="s">
        <v>85</v>
      </c>
      <c r="D37" s="209">
        <v>0.3942376096751245</v>
      </c>
      <c r="E37" s="209">
        <v>3.6724201248622843E-2</v>
      </c>
      <c r="F37" s="209">
        <v>0.12788099717779866</v>
      </c>
      <c r="G37" s="209">
        <v>0.16438830247447656</v>
      </c>
    </row>
    <row r="38" spans="2:7" s="124" customFormat="1">
      <c r="B38" s="235" t="s">
        <v>86</v>
      </c>
      <c r="C38" s="208" t="s">
        <v>87</v>
      </c>
      <c r="D38" s="209">
        <v>1.5650936684847048</v>
      </c>
      <c r="E38" s="209">
        <v>6.732770228914188E-2</v>
      </c>
      <c r="F38" s="209">
        <v>0.21754468485418627</v>
      </c>
      <c r="G38" s="209">
        <v>0</v>
      </c>
    </row>
    <row r="39" spans="2:7" s="124" customFormat="1">
      <c r="B39" s="235" t="s">
        <v>88</v>
      </c>
      <c r="C39" s="208" t="s">
        <v>89</v>
      </c>
      <c r="D39" s="209">
        <v>8.2997391510552521E-2</v>
      </c>
      <c r="E39" s="209">
        <v>4.8965601664830459E-2</v>
      </c>
      <c r="F39" s="209">
        <v>0.12788099717779866</v>
      </c>
      <c r="G39" s="209">
        <v>0</v>
      </c>
    </row>
    <row r="40" spans="2:7" s="124" customFormat="1">
      <c r="B40" s="235" t="s">
        <v>90</v>
      </c>
      <c r="C40" s="208" t="s">
        <v>91</v>
      </c>
      <c r="D40" s="209">
        <v>0.25492055963955418</v>
      </c>
      <c r="E40" s="209">
        <v>0.3305178112376056</v>
      </c>
      <c r="F40" s="209">
        <v>0.29103951081843837</v>
      </c>
      <c r="G40" s="209">
        <v>0.16438830247447656</v>
      </c>
    </row>
    <row r="41" spans="2:7" s="124" customFormat="1">
      <c r="B41" s="235" t="s">
        <v>92</v>
      </c>
      <c r="C41" s="208" t="s">
        <v>93</v>
      </c>
      <c r="D41" s="209">
        <v>0.44166469053829743</v>
      </c>
      <c r="E41" s="209">
        <v>0.64879422205900361</v>
      </c>
      <c r="F41" s="209">
        <v>0.84372060206961441</v>
      </c>
      <c r="G41" s="209">
        <v>4.620176501124762</v>
      </c>
    </row>
    <row r="42" spans="2:7" s="124" customFormat="1">
      <c r="B42" s="235" t="s">
        <v>94</v>
      </c>
      <c r="C42" s="208" t="s">
        <v>95</v>
      </c>
      <c r="D42" s="209">
        <v>0.36163149158169317</v>
      </c>
      <c r="E42" s="209">
        <v>0.71612192434814548</v>
      </c>
      <c r="F42" s="209">
        <v>1.03480714957667</v>
      </c>
      <c r="G42" s="209">
        <v>0.57968506662052255</v>
      </c>
    </row>
    <row r="43" spans="2:7" s="124" customFormat="1">
      <c r="B43" s="235" t="s">
        <v>96</v>
      </c>
      <c r="C43" s="208" t="s">
        <v>97</v>
      </c>
      <c r="D43" s="209">
        <v>8.8925776618449144E-3</v>
      </c>
      <c r="E43" s="209">
        <v>6.1207002081038069E-2</v>
      </c>
      <c r="F43" s="209">
        <v>7.790451552210724E-2</v>
      </c>
      <c r="G43" s="209">
        <v>7.7868143277383631E-2</v>
      </c>
    </row>
    <row r="44" spans="2:7" s="124" customFormat="1">
      <c r="B44" s="235" t="s">
        <v>98</v>
      </c>
      <c r="C44" s="208" t="s">
        <v>99</v>
      </c>
      <c r="D44" s="209">
        <v>1.1323215556082522</v>
      </c>
      <c r="E44" s="209">
        <v>1.8729342636797648</v>
      </c>
      <c r="F44" s="209">
        <v>1.7432972718720601</v>
      </c>
      <c r="G44" s="209">
        <v>0.83924554421180142</v>
      </c>
    </row>
    <row r="45" spans="2:7" s="124" customFormat="1" ht="33.6">
      <c r="B45" s="235" t="s">
        <v>100</v>
      </c>
      <c r="C45" s="208" t="s">
        <v>101</v>
      </c>
      <c r="D45" s="209">
        <v>0.27270571496324403</v>
      </c>
      <c r="E45" s="209">
        <v>0.25706940874035988</v>
      </c>
      <c r="F45" s="209">
        <v>0.26164158043273755</v>
      </c>
      <c r="G45" s="209">
        <v>0</v>
      </c>
    </row>
    <row r="46" spans="2:7" s="124" customFormat="1">
      <c r="B46" s="235" t="s">
        <v>102</v>
      </c>
      <c r="C46" s="208" t="s">
        <v>103</v>
      </c>
      <c r="D46" s="209">
        <v>4.4462888309224569E-2</v>
      </c>
      <c r="E46" s="209">
        <v>0.14689680499449137</v>
      </c>
      <c r="F46" s="209">
        <v>0.39687206020696142</v>
      </c>
      <c r="G46" s="209">
        <v>8.6520159197092921E-3</v>
      </c>
    </row>
    <row r="47" spans="2:7" s="124" customFormat="1">
      <c r="B47" s="235" t="s">
        <v>104</v>
      </c>
      <c r="C47" s="208" t="s">
        <v>105</v>
      </c>
      <c r="D47" s="209">
        <v>0.14524543514346694</v>
      </c>
      <c r="E47" s="209">
        <v>0.21422450728363326</v>
      </c>
      <c r="F47" s="209">
        <v>0.56444026340545628</v>
      </c>
      <c r="G47" s="209">
        <v>2.5956047759127875E-2</v>
      </c>
    </row>
    <row r="48" spans="2:7" s="124" customFormat="1" ht="33.6">
      <c r="B48" s="235" t="s">
        <v>106</v>
      </c>
      <c r="C48" s="208" t="s">
        <v>107</v>
      </c>
      <c r="D48" s="209">
        <v>0.1304244723737254</v>
      </c>
      <c r="E48" s="209">
        <v>0.50801811727261603</v>
      </c>
      <c r="F48" s="209">
        <v>0.39981185324553153</v>
      </c>
      <c r="G48" s="209">
        <v>0.45855684374459249</v>
      </c>
    </row>
    <row r="49" spans="2:7" s="124" customFormat="1">
      <c r="B49" s="235" t="s">
        <v>108</v>
      </c>
      <c r="C49" s="208" t="s">
        <v>109</v>
      </c>
      <c r="D49" s="209">
        <v>4.2061892340526441</v>
      </c>
      <c r="E49" s="209">
        <v>2.2524176765822008</v>
      </c>
      <c r="F49" s="209">
        <v>3.9937088428974601</v>
      </c>
      <c r="G49" s="209">
        <v>25.765703408894275</v>
      </c>
    </row>
    <row r="50" spans="2:7" s="124" customFormat="1">
      <c r="B50" s="235" t="s">
        <v>110</v>
      </c>
      <c r="C50" s="208" t="s">
        <v>111</v>
      </c>
      <c r="D50" s="209">
        <v>8.8925776618449144E-3</v>
      </c>
      <c r="E50" s="209">
        <v>9.1810503121557099E-2</v>
      </c>
      <c r="F50" s="209">
        <v>8.2314205079962371E-2</v>
      </c>
      <c r="G50" s="209">
        <v>0.19034435023360444</v>
      </c>
    </row>
    <row r="51" spans="2:7" s="124" customFormat="1">
      <c r="B51" s="235" t="s">
        <v>112</v>
      </c>
      <c r="C51" s="208" t="s">
        <v>113</v>
      </c>
      <c r="D51" s="209">
        <v>1.1856770215793219E-2</v>
      </c>
      <c r="E51" s="209">
        <v>4.8965601664830459E-2</v>
      </c>
      <c r="F51" s="209">
        <v>5.2916274694261523E-2</v>
      </c>
      <c r="G51" s="209">
        <v>0.31147257310953452</v>
      </c>
    </row>
    <row r="52" spans="2:7" s="124" customFormat="1">
      <c r="B52" s="235" t="s">
        <v>114</v>
      </c>
      <c r="C52" s="208" t="s">
        <v>115</v>
      </c>
      <c r="D52" s="209">
        <v>0.12153189471188047</v>
      </c>
      <c r="E52" s="209">
        <v>0.1652589056188028</v>
      </c>
      <c r="F52" s="209">
        <v>0.59971777986829722</v>
      </c>
      <c r="G52" s="209">
        <v>0.45855684374459249</v>
      </c>
    </row>
    <row r="53" spans="2:7" s="124" customFormat="1">
      <c r="B53" s="235" t="s">
        <v>116</v>
      </c>
      <c r="C53" s="208" t="s">
        <v>117</v>
      </c>
      <c r="D53" s="209">
        <v>2.667773298553474E-2</v>
      </c>
      <c r="E53" s="209">
        <v>4.2844901456726654E-2</v>
      </c>
      <c r="F53" s="209">
        <v>6.9085136406396991E-2</v>
      </c>
      <c r="G53" s="209">
        <v>0</v>
      </c>
    </row>
    <row r="54" spans="2:7" s="124" customFormat="1">
      <c r="B54" s="235" t="s">
        <v>118</v>
      </c>
      <c r="C54" s="208" t="s">
        <v>119</v>
      </c>
      <c r="D54" s="209">
        <v>5.0391273417121178E-2</v>
      </c>
      <c r="E54" s="209">
        <v>0.22034520749173708</v>
      </c>
      <c r="F54" s="209">
        <v>0.31896754468485422</v>
      </c>
      <c r="G54" s="209">
        <v>5.1912095518255749E-2</v>
      </c>
    </row>
    <row r="55" spans="2:7" s="124" customFormat="1">
      <c r="B55" s="235" t="s">
        <v>120</v>
      </c>
      <c r="C55" s="208" t="s">
        <v>121</v>
      </c>
      <c r="D55" s="209">
        <v>6.5212236186862699E-2</v>
      </c>
      <c r="E55" s="209">
        <v>0.14689680499449137</v>
      </c>
      <c r="F55" s="209">
        <v>0.20578551269990591</v>
      </c>
      <c r="G55" s="209">
        <v>8.6520159197092921E-3</v>
      </c>
    </row>
    <row r="56" spans="2:7" s="124" customFormat="1">
      <c r="B56" s="235" t="s">
        <v>122</v>
      </c>
      <c r="C56" s="208" t="s">
        <v>123</v>
      </c>
      <c r="D56" s="209">
        <v>1.8377993834479487</v>
      </c>
      <c r="E56" s="209">
        <v>0.8936222303831558</v>
      </c>
      <c r="F56" s="209">
        <v>0.68350188146754465</v>
      </c>
      <c r="G56" s="209">
        <v>0.11247620695622081</v>
      </c>
    </row>
    <row r="57" spans="2:7" s="124" customFormat="1">
      <c r="B57" s="235" t="s">
        <v>124</v>
      </c>
      <c r="C57" s="208" t="s">
        <v>125</v>
      </c>
      <c r="D57" s="209">
        <v>0.81218875978183547</v>
      </c>
      <c r="E57" s="209">
        <v>0.7650875260129758</v>
      </c>
      <c r="F57" s="209">
        <v>0.5938381937911571</v>
      </c>
      <c r="G57" s="209">
        <v>0.23360442983215088</v>
      </c>
    </row>
    <row r="58" spans="2:7" s="124" customFormat="1">
      <c r="B58" s="235" t="s">
        <v>126</v>
      </c>
      <c r="C58" s="208" t="s">
        <v>127</v>
      </c>
      <c r="D58" s="209">
        <v>9.4854161726345754E-2</v>
      </c>
      <c r="E58" s="209">
        <v>0.3672420124862284</v>
      </c>
      <c r="F58" s="209">
        <v>0.449788334901223</v>
      </c>
      <c r="G58" s="209">
        <v>0</v>
      </c>
    </row>
    <row r="59" spans="2:7" s="124" customFormat="1">
      <c r="B59" s="235" t="s">
        <v>128</v>
      </c>
      <c r="C59" s="208" t="s">
        <v>129</v>
      </c>
      <c r="D59" s="209">
        <v>5.335546597106948E-2</v>
      </c>
      <c r="E59" s="209">
        <v>0.10405190353776472</v>
      </c>
      <c r="F59" s="209">
        <v>0.18814675446848542</v>
      </c>
      <c r="G59" s="209">
        <v>1.7304031839418584E-2</v>
      </c>
    </row>
    <row r="60" spans="2:7" s="124" customFormat="1">
      <c r="B60" s="235" t="s">
        <v>130</v>
      </c>
      <c r="C60" s="208" t="s">
        <v>131</v>
      </c>
      <c r="D60" s="209">
        <v>2.074934787763813E-2</v>
      </c>
      <c r="E60" s="209">
        <v>0.43456971477537032</v>
      </c>
      <c r="F60" s="209">
        <v>9.4073377234242708E-2</v>
      </c>
      <c r="G60" s="209">
        <v>0</v>
      </c>
    </row>
    <row r="61" spans="2:7" s="124" customFormat="1">
      <c r="B61" s="235" t="s">
        <v>132</v>
      </c>
      <c r="C61" s="208" t="s">
        <v>133</v>
      </c>
      <c r="D61" s="209">
        <v>0.18081574579084658</v>
      </c>
      <c r="E61" s="209">
        <v>7.956910270534949E-2</v>
      </c>
      <c r="F61" s="209">
        <v>0.23224365004703668</v>
      </c>
      <c r="G61" s="209">
        <v>2.5956047759127875E-2</v>
      </c>
    </row>
    <row r="62" spans="2:7" s="124" customFormat="1">
      <c r="B62" s="235" t="s">
        <v>134</v>
      </c>
      <c r="C62" s="208" t="s">
        <v>135</v>
      </c>
      <c r="D62" s="209">
        <v>0.17192316812900166</v>
      </c>
      <c r="E62" s="209">
        <v>6.1207002081038069E-2</v>
      </c>
      <c r="F62" s="209">
        <v>0.23077375352775165</v>
      </c>
      <c r="G62" s="209">
        <v>0</v>
      </c>
    </row>
    <row r="63" spans="2:7" s="124" customFormat="1">
      <c r="B63" s="235" t="s">
        <v>136</v>
      </c>
      <c r="C63" s="208" t="s">
        <v>137</v>
      </c>
      <c r="D63" s="209">
        <v>1.7785155323689829E-2</v>
      </c>
      <c r="E63" s="209">
        <v>0.2815522095727751</v>
      </c>
      <c r="F63" s="209">
        <v>0.36306444026340545</v>
      </c>
      <c r="G63" s="209">
        <v>0.22495241391244161</v>
      </c>
    </row>
    <row r="64" spans="2:7" s="124" customFormat="1">
      <c r="B64" s="235" t="s">
        <v>138</v>
      </c>
      <c r="C64" s="208" t="s">
        <v>139</v>
      </c>
      <c r="D64" s="209">
        <v>0.49502015650936687</v>
      </c>
      <c r="E64" s="209">
        <v>0.93034643163177866</v>
      </c>
      <c r="F64" s="209">
        <v>1.7006702728127938</v>
      </c>
      <c r="G64" s="209">
        <v>0.73542135317528989</v>
      </c>
    </row>
    <row r="65" spans="2:7" s="124" customFormat="1">
      <c r="B65" s="235" t="s">
        <v>140</v>
      </c>
      <c r="C65" s="208" t="s">
        <v>141</v>
      </c>
      <c r="D65" s="209">
        <v>0.16599478302110504</v>
      </c>
      <c r="E65" s="209">
        <v>0.14077610478638755</v>
      </c>
      <c r="F65" s="209">
        <v>0.48506585136406394</v>
      </c>
      <c r="G65" s="209">
        <v>8.6520159197092921E-3</v>
      </c>
    </row>
    <row r="66" spans="2:7" s="124" customFormat="1" ht="33.6">
      <c r="B66" s="235" t="s">
        <v>142</v>
      </c>
      <c r="C66" s="208" t="s">
        <v>143</v>
      </c>
      <c r="D66" s="209">
        <v>9.7818354280294048E-2</v>
      </c>
      <c r="E66" s="209">
        <v>0.18974170645121802</v>
      </c>
      <c r="F66" s="209">
        <v>0.43802916274694259</v>
      </c>
      <c r="G66" s="209">
        <v>8.6520159197092921E-3</v>
      </c>
    </row>
    <row r="67" spans="2:7" s="124" customFormat="1">
      <c r="B67" s="235" t="s">
        <v>144</v>
      </c>
      <c r="C67" s="208" t="s">
        <v>145</v>
      </c>
      <c r="D67" s="209">
        <v>3.2606118093431349E-2</v>
      </c>
      <c r="E67" s="209">
        <v>0.11017260374586854</v>
      </c>
      <c r="F67" s="209">
        <v>9.1133584195672621E-2</v>
      </c>
      <c r="G67" s="209">
        <v>1.7304031839418584E-2</v>
      </c>
    </row>
    <row r="68" spans="2:7" s="124" customFormat="1">
      <c r="B68" s="235" t="s">
        <v>146</v>
      </c>
      <c r="C68" s="208" t="s">
        <v>147</v>
      </c>
      <c r="D68" s="209">
        <v>0.34681052881195162</v>
      </c>
      <c r="E68" s="209">
        <v>2.2952625780389275</v>
      </c>
      <c r="F68" s="209">
        <v>0.81432267168391348</v>
      </c>
      <c r="G68" s="209">
        <v>0.13843225471534867</v>
      </c>
    </row>
    <row r="69" spans="2:7" s="124" customFormat="1">
      <c r="B69" s="235" t="s">
        <v>148</v>
      </c>
      <c r="C69" s="208" t="s">
        <v>149</v>
      </c>
      <c r="D69" s="209">
        <v>0.73215556082523114</v>
      </c>
      <c r="E69" s="209">
        <v>0.33663851144570939</v>
      </c>
      <c r="F69" s="209">
        <v>0.65851364063969897</v>
      </c>
      <c r="G69" s="209">
        <v>2.5956047759127875E-2</v>
      </c>
    </row>
    <row r="70" spans="2:7" s="124" customFormat="1">
      <c r="B70" s="235" t="s">
        <v>150</v>
      </c>
      <c r="C70" s="208" t="s">
        <v>151</v>
      </c>
      <c r="D70" s="209">
        <v>0.15710220535926014</v>
      </c>
      <c r="E70" s="209">
        <v>0.35500061207002082</v>
      </c>
      <c r="F70" s="209">
        <v>0.60265757290686739</v>
      </c>
      <c r="G70" s="209">
        <v>2.5956047759127875E-2</v>
      </c>
    </row>
    <row r="71" spans="2:7" s="124" customFormat="1">
      <c r="B71" s="235" t="s">
        <v>152</v>
      </c>
      <c r="C71" s="208" t="s">
        <v>153</v>
      </c>
      <c r="D71" s="209">
        <v>0.58394593312781606</v>
      </c>
      <c r="E71" s="209">
        <v>1.6342269555637163</v>
      </c>
      <c r="F71" s="209">
        <v>0.99218015051740349</v>
      </c>
      <c r="G71" s="209">
        <v>0.19899636615331373</v>
      </c>
    </row>
    <row r="72" spans="2:7" s="124" customFormat="1">
      <c r="B72" s="235" t="s">
        <v>154</v>
      </c>
      <c r="C72" s="208" t="s">
        <v>155</v>
      </c>
      <c r="D72" s="209">
        <v>0.24306378942376095</v>
      </c>
      <c r="E72" s="209">
        <v>1.8362100624311421E-2</v>
      </c>
      <c r="F72" s="209">
        <v>5.2916274694261523E-2</v>
      </c>
      <c r="G72" s="209">
        <v>3.4608063678837168E-2</v>
      </c>
    </row>
    <row r="73" spans="2:7" s="124" customFormat="1">
      <c r="B73" s="235" t="s">
        <v>156</v>
      </c>
      <c r="C73" s="208" t="s">
        <v>157</v>
      </c>
      <c r="D73" s="209">
        <v>0.84479487787526686</v>
      </c>
      <c r="E73" s="209">
        <v>0.84465662871832536</v>
      </c>
      <c r="F73" s="209">
        <v>0.48800564440263405</v>
      </c>
      <c r="G73" s="209">
        <v>0.28551652535040667</v>
      </c>
    </row>
    <row r="74" spans="2:7" s="124" customFormat="1">
      <c r="B74" s="235" t="s">
        <v>158</v>
      </c>
      <c r="C74" s="208" t="s">
        <v>159</v>
      </c>
      <c r="D74" s="209">
        <v>0.20156509366848471</v>
      </c>
      <c r="E74" s="209">
        <v>0.56922511935365405</v>
      </c>
      <c r="F74" s="209">
        <v>0.34836547507055504</v>
      </c>
      <c r="G74" s="209">
        <v>0.25956047759127876</v>
      </c>
    </row>
    <row r="75" spans="2:7" s="124" customFormat="1" ht="33.6">
      <c r="B75" s="235" t="s">
        <v>160</v>
      </c>
      <c r="C75" s="208" t="s">
        <v>161</v>
      </c>
      <c r="D75" s="209">
        <v>0.7914394119041972</v>
      </c>
      <c r="E75" s="209">
        <v>0.2815522095727751</v>
      </c>
      <c r="F75" s="209">
        <v>0.37923330197554095</v>
      </c>
      <c r="G75" s="209">
        <v>6.056411143796505E-2</v>
      </c>
    </row>
    <row r="76" spans="2:7" s="124" customFormat="1">
      <c r="B76" s="235" t="s">
        <v>162</v>
      </c>
      <c r="C76" s="208" t="s">
        <v>163</v>
      </c>
      <c r="D76" s="209">
        <v>6.8176428740811007E-2</v>
      </c>
      <c r="E76" s="209">
        <v>0.1836210062431142</v>
      </c>
      <c r="F76" s="209">
        <v>0.3439557855126999</v>
      </c>
      <c r="G76" s="209">
        <v>7.7868143277383631E-2</v>
      </c>
    </row>
    <row r="77" spans="2:7" s="124" customFormat="1">
      <c r="B77" s="235" t="s">
        <v>164</v>
      </c>
      <c r="C77" s="208" t="s">
        <v>165</v>
      </c>
      <c r="D77" s="209">
        <v>0.35866729902774486</v>
      </c>
      <c r="E77" s="209">
        <v>7.956910270534949E-2</v>
      </c>
      <c r="F77" s="209">
        <v>0.47477657572906867</v>
      </c>
      <c r="G77" s="209">
        <v>0.14708427063505797</v>
      </c>
    </row>
    <row r="78" spans="2:7" s="124" customFormat="1">
      <c r="B78" s="235" t="s">
        <v>166</v>
      </c>
      <c r="C78" s="208" t="s">
        <v>167</v>
      </c>
      <c r="D78" s="209">
        <v>0</v>
      </c>
      <c r="E78" s="209">
        <v>6.1207002081038074E-3</v>
      </c>
      <c r="F78" s="209">
        <v>8.8193791157102543E-3</v>
      </c>
      <c r="G78" s="209">
        <v>0</v>
      </c>
    </row>
    <row r="79" spans="2:7" s="124" customFormat="1">
      <c r="B79" s="235" t="s">
        <v>168</v>
      </c>
      <c r="C79" s="208" t="s">
        <v>169</v>
      </c>
      <c r="D79" s="209">
        <v>0.42387953521460753</v>
      </c>
      <c r="E79" s="209">
        <v>1.9096584649283876</v>
      </c>
      <c r="F79" s="209">
        <v>0.55709078080903107</v>
      </c>
      <c r="G79" s="209">
        <v>0.19034435023360444</v>
      </c>
    </row>
    <row r="80" spans="2:7" s="124" customFormat="1">
      <c r="B80" s="235" t="s">
        <v>170</v>
      </c>
      <c r="C80" s="208" t="s">
        <v>171</v>
      </c>
      <c r="D80" s="209">
        <v>0.16006639791320845</v>
      </c>
      <c r="E80" s="209">
        <v>0.74060472518056064</v>
      </c>
      <c r="F80" s="209">
        <v>0.35571495766698025</v>
      </c>
      <c r="G80" s="209">
        <v>0.2422564457518602</v>
      </c>
    </row>
    <row r="81" spans="2:7" s="124" customFormat="1">
      <c r="B81" s="235" t="s">
        <v>172</v>
      </c>
      <c r="C81" s="208" t="s">
        <v>173</v>
      </c>
      <c r="D81" s="209">
        <v>2.3713540431586438E-2</v>
      </c>
      <c r="E81" s="209">
        <v>0.3672420124862284</v>
      </c>
      <c r="F81" s="209">
        <v>0.15727892756349954</v>
      </c>
      <c r="G81" s="209">
        <v>1.7304031839418584E-2</v>
      </c>
    </row>
    <row r="82" spans="2:7" s="124" customFormat="1">
      <c r="B82" s="235" t="s">
        <v>174</v>
      </c>
      <c r="C82" s="208" t="s">
        <v>175</v>
      </c>
      <c r="D82" s="209">
        <v>0.59580270334360919</v>
      </c>
      <c r="E82" s="209">
        <v>0.28767290978087895</v>
      </c>
      <c r="F82" s="209">
        <v>0.42186030103480721</v>
      </c>
      <c r="G82" s="209">
        <v>4.3260079598546462E-2</v>
      </c>
    </row>
    <row r="83" spans="2:7" s="124" customFormat="1">
      <c r="B83" s="235" t="s">
        <v>176</v>
      </c>
      <c r="C83" s="208" t="s">
        <v>177</v>
      </c>
      <c r="D83" s="209">
        <v>2.074934787763813E-2</v>
      </c>
      <c r="E83" s="209">
        <v>0.14689680499449137</v>
      </c>
      <c r="F83" s="209">
        <v>0.19990592662276577</v>
      </c>
      <c r="G83" s="209">
        <v>0</v>
      </c>
    </row>
    <row r="84" spans="2:7" s="124" customFormat="1">
      <c r="B84" s="235" t="s">
        <v>178</v>
      </c>
      <c r="C84" s="208" t="s">
        <v>179</v>
      </c>
      <c r="D84" s="209">
        <v>2.3713540431586438E-2</v>
      </c>
      <c r="E84" s="209">
        <v>1.2241400416207615E-2</v>
      </c>
      <c r="F84" s="209">
        <v>4.1157102539981186E-2</v>
      </c>
      <c r="G84" s="209">
        <v>0</v>
      </c>
    </row>
    <row r="85" spans="2:7" s="124" customFormat="1">
      <c r="B85" s="235" t="s">
        <v>180</v>
      </c>
      <c r="C85" s="208" t="s">
        <v>181</v>
      </c>
      <c r="D85" s="209">
        <v>2.9641925539483048E-2</v>
      </c>
      <c r="E85" s="209">
        <v>9.1810503121557099E-2</v>
      </c>
      <c r="F85" s="209">
        <v>3.2337723424270937E-2</v>
      </c>
      <c r="G85" s="209">
        <v>0</v>
      </c>
    </row>
    <row r="86" spans="2:7" s="124" customFormat="1">
      <c r="B86" s="235" t="s">
        <v>182</v>
      </c>
      <c r="C86" s="208" t="s">
        <v>183</v>
      </c>
      <c r="D86" s="209">
        <v>5.0391273417121178E-2</v>
      </c>
      <c r="E86" s="209">
        <v>0.24482800832415227</v>
      </c>
      <c r="F86" s="209">
        <v>0.16168861712135466</v>
      </c>
      <c r="G86" s="209">
        <v>6.056411143796505E-2</v>
      </c>
    </row>
    <row r="87" spans="2:7" s="124" customFormat="1">
      <c r="B87" s="235" t="s">
        <v>184</v>
      </c>
      <c r="C87" s="208" t="s">
        <v>185</v>
      </c>
      <c r="D87" s="209">
        <v>0.65212236186862704</v>
      </c>
      <c r="E87" s="209">
        <v>3.139919206757253</v>
      </c>
      <c r="F87" s="209">
        <v>1.5963076199435562</v>
      </c>
      <c r="G87" s="209">
        <v>0.61429313029935972</v>
      </c>
    </row>
    <row r="88" spans="2:7" s="124" customFormat="1">
      <c r="B88" s="235" t="s">
        <v>186</v>
      </c>
      <c r="C88" s="208" t="s">
        <v>187</v>
      </c>
      <c r="D88" s="209">
        <v>3.2606118093431349E-2</v>
      </c>
      <c r="E88" s="209">
        <v>6.1207002081038074E-3</v>
      </c>
      <c r="F88" s="209">
        <v>3.9687206020696142E-2</v>
      </c>
      <c r="G88" s="209">
        <v>5.1912095518255749E-2</v>
      </c>
    </row>
    <row r="89" spans="2:7" s="124" customFormat="1">
      <c r="B89" s="235" t="s">
        <v>188</v>
      </c>
      <c r="C89" s="208" t="s">
        <v>189</v>
      </c>
      <c r="D89" s="209">
        <v>2.074934787763813E-2</v>
      </c>
      <c r="E89" s="209">
        <v>0</v>
      </c>
      <c r="F89" s="209">
        <v>3.6747412982126061E-2</v>
      </c>
      <c r="G89" s="209">
        <v>0</v>
      </c>
    </row>
    <row r="90" spans="2:7" s="124" customFormat="1">
      <c r="B90" s="235" t="s">
        <v>190</v>
      </c>
      <c r="C90" s="208" t="s">
        <v>191</v>
      </c>
      <c r="D90" s="209">
        <v>0.4149869575527626</v>
      </c>
      <c r="E90" s="209">
        <v>5.5086301872934271E-2</v>
      </c>
      <c r="F90" s="209">
        <v>0.104362652869238</v>
      </c>
      <c r="G90" s="209">
        <v>3.4608063678837168E-2</v>
      </c>
    </row>
    <row r="91" spans="2:7" s="124" customFormat="1">
      <c r="B91" s="235" t="s">
        <v>192</v>
      </c>
      <c r="C91" s="208" t="s">
        <v>193</v>
      </c>
      <c r="D91" s="209">
        <v>2.9641925539483048E-2</v>
      </c>
      <c r="E91" s="209">
        <v>7.956910270534949E-2</v>
      </c>
      <c r="F91" s="209">
        <v>6.3205550329256815E-2</v>
      </c>
      <c r="G91" s="209">
        <v>3.4608063678837168E-2</v>
      </c>
    </row>
    <row r="92" spans="2:7" s="124" customFormat="1">
      <c r="B92" s="235" t="s">
        <v>194</v>
      </c>
      <c r="C92" s="208" t="s">
        <v>195</v>
      </c>
      <c r="D92" s="209">
        <v>0.10967512449608727</v>
      </c>
      <c r="E92" s="209">
        <v>0</v>
      </c>
      <c r="F92" s="209">
        <v>4.556679209783631E-2</v>
      </c>
      <c r="G92" s="209">
        <v>6.056411143796505E-2</v>
      </c>
    </row>
    <row r="93" spans="2:7" s="124" customFormat="1">
      <c r="B93" s="235" t="s">
        <v>196</v>
      </c>
      <c r="C93" s="208" t="s">
        <v>197</v>
      </c>
      <c r="D93" s="209">
        <v>0.24602798197770925</v>
      </c>
      <c r="E93" s="209">
        <v>0</v>
      </c>
      <c r="F93" s="209">
        <v>3.2337723424270937E-2</v>
      </c>
      <c r="G93" s="209">
        <v>8.6520159197092921E-3</v>
      </c>
    </row>
    <row r="94" spans="2:7" s="124" customFormat="1">
      <c r="B94" s="235" t="s">
        <v>198</v>
      </c>
      <c r="C94" s="208" t="s">
        <v>199</v>
      </c>
      <c r="D94" s="209">
        <v>0.35273891391984824</v>
      </c>
      <c r="E94" s="209">
        <v>5.5086301872934271E-2</v>
      </c>
      <c r="F94" s="209">
        <v>0.19696613358419568</v>
      </c>
      <c r="G94" s="209">
        <v>0.18169233431389514</v>
      </c>
    </row>
    <row r="95" spans="2:7" s="124" customFormat="1">
      <c r="B95" s="235" t="s">
        <v>200</v>
      </c>
      <c r="C95" s="208" t="s">
        <v>201</v>
      </c>
      <c r="D95" s="209">
        <v>5.9283851078966096E-2</v>
      </c>
      <c r="E95" s="209">
        <v>0</v>
      </c>
      <c r="F95" s="209">
        <v>9.5543273753527752E-2</v>
      </c>
      <c r="G95" s="209">
        <v>0.67485724173732486</v>
      </c>
    </row>
    <row r="96" spans="2:7" s="124" customFormat="1">
      <c r="B96" s="235" t="s">
        <v>202</v>
      </c>
      <c r="C96" s="208" t="s">
        <v>203</v>
      </c>
      <c r="D96" s="209">
        <v>2.3713540431586438E-2</v>
      </c>
      <c r="E96" s="209">
        <v>0</v>
      </c>
      <c r="F96" s="209">
        <v>4.1157102539981186E-2</v>
      </c>
      <c r="G96" s="209">
        <v>5.1912095518255749E-2</v>
      </c>
    </row>
    <row r="97" spans="2:7" s="124" customFormat="1">
      <c r="B97" s="235" t="s">
        <v>204</v>
      </c>
      <c r="C97" s="208" t="s">
        <v>205</v>
      </c>
      <c r="D97" s="209">
        <v>5.9283851078966096E-2</v>
      </c>
      <c r="E97" s="209">
        <v>1.2241400416207615E-2</v>
      </c>
      <c r="F97" s="209">
        <v>5.1446378174976479E-2</v>
      </c>
      <c r="G97" s="209">
        <v>0</v>
      </c>
    </row>
    <row r="98" spans="2:7" s="124" customFormat="1">
      <c r="B98" s="235" t="s">
        <v>206</v>
      </c>
      <c r="C98" s="208" t="s">
        <v>207</v>
      </c>
      <c r="D98" s="209">
        <v>2.074934787763813E-2</v>
      </c>
      <c r="E98" s="209">
        <v>2.448280083241523E-2</v>
      </c>
      <c r="F98" s="209">
        <v>0.16315851364063971</v>
      </c>
      <c r="G98" s="209">
        <v>8.6520159197092921E-3</v>
      </c>
    </row>
    <row r="99" spans="2:7" s="124" customFormat="1">
      <c r="B99" s="235" t="s">
        <v>208</v>
      </c>
      <c r="C99" s="208" t="s">
        <v>209</v>
      </c>
      <c r="D99" s="209">
        <v>0</v>
      </c>
      <c r="E99" s="209">
        <v>0</v>
      </c>
      <c r="F99" s="209">
        <v>7.3494825964252114E-3</v>
      </c>
      <c r="G99" s="209">
        <v>0</v>
      </c>
    </row>
    <row r="100" spans="2:7" s="124" customFormat="1">
      <c r="B100" s="235" t="s">
        <v>210</v>
      </c>
      <c r="C100" s="208" t="s">
        <v>211</v>
      </c>
      <c r="D100" s="209">
        <v>2.3713540431586438E-2</v>
      </c>
      <c r="E100" s="209">
        <v>9.7931203329660918E-2</v>
      </c>
      <c r="F100" s="209">
        <v>0.26605126999059264</v>
      </c>
      <c r="G100" s="209">
        <v>0.22495241391244161</v>
      </c>
    </row>
    <row r="101" spans="2:7" s="124" customFormat="1">
      <c r="B101" s="235" t="s">
        <v>212</v>
      </c>
      <c r="C101" s="208" t="s">
        <v>213</v>
      </c>
      <c r="D101" s="209">
        <v>2.9641925539483048E-2</v>
      </c>
      <c r="E101" s="209">
        <v>1.8362100624311421E-2</v>
      </c>
      <c r="F101" s="209">
        <v>3.3807619943555973E-2</v>
      </c>
      <c r="G101" s="209">
        <v>3.4608063678837168E-2</v>
      </c>
    </row>
    <row r="102" spans="2:7" s="124" customFormat="1">
      <c r="B102" s="235" t="s">
        <v>214</v>
      </c>
      <c r="C102" s="208" t="s">
        <v>215</v>
      </c>
      <c r="D102" s="209">
        <v>5.9283851078966096E-3</v>
      </c>
      <c r="E102" s="209">
        <v>0</v>
      </c>
      <c r="F102" s="209">
        <v>2.6458137347130761E-2</v>
      </c>
      <c r="G102" s="209">
        <v>0</v>
      </c>
    </row>
    <row r="103" spans="2:7" s="124" customFormat="1">
      <c r="B103" s="235" t="s">
        <v>216</v>
      </c>
      <c r="C103" s="208" t="s">
        <v>217</v>
      </c>
      <c r="D103" s="209">
        <v>8.8925776618449144E-3</v>
      </c>
      <c r="E103" s="209">
        <v>6.1207002081038074E-3</v>
      </c>
      <c r="F103" s="209">
        <v>2.6458137347130761E-2</v>
      </c>
      <c r="G103" s="209">
        <v>8.6520159197092921E-3</v>
      </c>
    </row>
    <row r="104" spans="2:7" s="124" customFormat="1">
      <c r="B104" s="235" t="s">
        <v>218</v>
      </c>
      <c r="C104" s="208" t="s">
        <v>219</v>
      </c>
      <c r="D104" s="209">
        <v>2.9641925539483048E-3</v>
      </c>
      <c r="E104" s="209">
        <v>0</v>
      </c>
      <c r="F104" s="209">
        <v>1.0289275634995296E-2</v>
      </c>
      <c r="G104" s="209">
        <v>0</v>
      </c>
    </row>
    <row r="105" spans="2:7" s="124" customFormat="1">
      <c r="B105" s="235" t="s">
        <v>220</v>
      </c>
      <c r="C105" s="208" t="s">
        <v>221</v>
      </c>
      <c r="D105" s="209">
        <v>7.1140621294759315E-2</v>
      </c>
      <c r="E105" s="209">
        <v>3.6724201248622843E-2</v>
      </c>
      <c r="F105" s="209">
        <v>8.2314205079962371E-2</v>
      </c>
      <c r="G105" s="209">
        <v>7.7868143277383631E-2</v>
      </c>
    </row>
    <row r="106" spans="2:7" s="124" customFormat="1">
      <c r="B106" s="235" t="s">
        <v>222</v>
      </c>
      <c r="C106" s="208" t="s">
        <v>223</v>
      </c>
      <c r="D106" s="209">
        <v>0</v>
      </c>
      <c r="E106" s="209">
        <v>0</v>
      </c>
      <c r="F106" s="209">
        <v>9.7013170272812796E-2</v>
      </c>
      <c r="G106" s="209">
        <v>0</v>
      </c>
    </row>
    <row r="107" spans="2:7" s="124" customFormat="1">
      <c r="B107" s="235" t="s">
        <v>224</v>
      </c>
      <c r="C107" s="208" t="s">
        <v>225</v>
      </c>
      <c r="D107" s="209">
        <v>0.33198956604221008</v>
      </c>
      <c r="E107" s="209">
        <v>0.25706940874035988</v>
      </c>
      <c r="F107" s="209">
        <v>0.84666039510818436</v>
      </c>
      <c r="G107" s="209">
        <v>0.39799273230662746</v>
      </c>
    </row>
    <row r="108" spans="2:7" s="124" customFormat="1">
      <c r="B108" s="235" t="s">
        <v>226</v>
      </c>
      <c r="C108" s="208" t="s">
        <v>227</v>
      </c>
      <c r="D108" s="209">
        <v>2.3713540431586438E-2</v>
      </c>
      <c r="E108" s="209">
        <v>0</v>
      </c>
      <c r="F108" s="209">
        <v>8.0844308560677328E-2</v>
      </c>
      <c r="G108" s="209">
        <v>8.6520159197092921E-3</v>
      </c>
    </row>
    <row r="109" spans="2:7" s="124" customFormat="1">
      <c r="B109" s="235" t="s">
        <v>228</v>
      </c>
      <c r="C109" s="208" t="s">
        <v>229</v>
      </c>
      <c r="D109" s="209">
        <v>2.9641925539483048E-3</v>
      </c>
      <c r="E109" s="209">
        <v>6.1207002081038069E-2</v>
      </c>
      <c r="F109" s="209">
        <v>4.8506585136406398E-2</v>
      </c>
      <c r="G109" s="209">
        <v>1.7304031839418584E-2</v>
      </c>
    </row>
    <row r="110" spans="2:7" s="124" customFormat="1">
      <c r="B110" s="235" t="s">
        <v>230</v>
      </c>
      <c r="C110" s="208" t="s">
        <v>231</v>
      </c>
      <c r="D110" s="209">
        <v>8.8925776618449144E-3</v>
      </c>
      <c r="E110" s="209">
        <v>0</v>
      </c>
      <c r="F110" s="209">
        <v>1.1759172154280339E-2</v>
      </c>
      <c r="G110" s="209">
        <v>1.7304031839418584E-2</v>
      </c>
    </row>
    <row r="111" spans="2:7" s="124" customFormat="1">
      <c r="B111" s="235" t="s">
        <v>232</v>
      </c>
      <c r="C111" s="208" t="s">
        <v>233</v>
      </c>
      <c r="D111" s="209">
        <v>4.4462888309224569E-2</v>
      </c>
      <c r="E111" s="209">
        <v>0</v>
      </c>
      <c r="F111" s="209">
        <v>6.1735653809971779E-2</v>
      </c>
      <c r="G111" s="209">
        <v>2.5956047759127875E-2</v>
      </c>
    </row>
    <row r="112" spans="2:7" s="124" customFormat="1">
      <c r="B112" s="235" t="s">
        <v>234</v>
      </c>
      <c r="C112" s="208" t="s">
        <v>235</v>
      </c>
      <c r="D112" s="209">
        <v>8.8925776618449144E-3</v>
      </c>
      <c r="E112" s="209">
        <v>0</v>
      </c>
      <c r="F112" s="209">
        <v>2.7928033866415805E-2</v>
      </c>
      <c r="G112" s="209">
        <v>4.3260079598546462E-2</v>
      </c>
    </row>
    <row r="113" spans="2:7" s="124" customFormat="1">
      <c r="B113" s="235" t="s">
        <v>236</v>
      </c>
      <c r="C113" s="208" t="s">
        <v>237</v>
      </c>
      <c r="D113" s="209">
        <v>0.15413801280531184</v>
      </c>
      <c r="E113" s="209">
        <v>6.1207002081038074E-3</v>
      </c>
      <c r="F113" s="209">
        <v>8.3784101599247415E-2</v>
      </c>
      <c r="G113" s="209">
        <v>2.5956047759127875E-2</v>
      </c>
    </row>
    <row r="114" spans="2:7" s="124" customFormat="1">
      <c r="B114" s="235" t="s">
        <v>238</v>
      </c>
      <c r="C114" s="208" t="s">
        <v>239</v>
      </c>
      <c r="D114" s="209">
        <v>0</v>
      </c>
      <c r="E114" s="209">
        <v>3.6724201248622843E-2</v>
      </c>
      <c r="F114" s="209">
        <v>1.9108654750705552E-2</v>
      </c>
      <c r="G114" s="209">
        <v>0</v>
      </c>
    </row>
    <row r="115" spans="2:7" s="124" customFormat="1">
      <c r="B115" s="235" t="s">
        <v>240</v>
      </c>
      <c r="C115" s="208" t="s">
        <v>241</v>
      </c>
      <c r="D115" s="209">
        <v>0</v>
      </c>
      <c r="E115" s="209">
        <v>0</v>
      </c>
      <c r="F115" s="209">
        <v>4.262699905926623E-2</v>
      </c>
      <c r="G115" s="209">
        <v>0.1038241910365115</v>
      </c>
    </row>
    <row r="116" spans="2:7" s="124" customFormat="1">
      <c r="B116" s="235" t="s">
        <v>242</v>
      </c>
      <c r="C116" s="208" t="s">
        <v>243</v>
      </c>
      <c r="D116" s="209">
        <v>0</v>
      </c>
      <c r="E116" s="209">
        <v>6.1207002081038074E-3</v>
      </c>
      <c r="F116" s="209">
        <v>4.4096895578551273E-2</v>
      </c>
      <c r="G116" s="209">
        <v>8.6520159197092925E-2</v>
      </c>
    </row>
    <row r="117" spans="2:7" s="124" customFormat="1">
      <c r="B117" s="235" t="s">
        <v>244</v>
      </c>
      <c r="C117" s="208" t="s">
        <v>245</v>
      </c>
      <c r="D117" s="209">
        <v>5.9283851078966096E-3</v>
      </c>
      <c r="E117" s="209">
        <v>0</v>
      </c>
      <c r="F117" s="209">
        <v>3.2337723424270937E-2</v>
      </c>
      <c r="G117" s="209">
        <v>8.6520159197092921E-3</v>
      </c>
    </row>
    <row r="118" spans="2:7" s="124" customFormat="1">
      <c r="B118" s="235" t="s">
        <v>246</v>
      </c>
      <c r="C118" s="208" t="s">
        <v>247</v>
      </c>
      <c r="D118" s="209">
        <v>0</v>
      </c>
      <c r="E118" s="209">
        <v>1.8362100624311421E-2</v>
      </c>
      <c r="F118" s="209">
        <v>8.9663687676387577E-2</v>
      </c>
      <c r="G118" s="209">
        <v>0.25090846167156949</v>
      </c>
    </row>
    <row r="119" spans="2:7" s="124" customFormat="1" ht="33.6">
      <c r="B119" s="235" t="s">
        <v>248</v>
      </c>
      <c r="C119" s="208" t="s">
        <v>249</v>
      </c>
      <c r="D119" s="209">
        <v>2.3713540431586438E-2</v>
      </c>
      <c r="E119" s="209">
        <v>6.1207002081038074E-3</v>
      </c>
      <c r="F119" s="209">
        <v>3.8217309501411105E-2</v>
      </c>
      <c r="G119" s="209">
        <v>0</v>
      </c>
    </row>
    <row r="120" spans="2:7" s="124" customFormat="1">
      <c r="B120" s="235" t="s">
        <v>250</v>
      </c>
      <c r="C120" s="208" t="s">
        <v>251</v>
      </c>
      <c r="D120" s="209">
        <v>3.2606118093431349E-2</v>
      </c>
      <c r="E120" s="209">
        <v>6.1207002081038074E-3</v>
      </c>
      <c r="F120" s="209">
        <v>7.790451552210724E-2</v>
      </c>
      <c r="G120" s="209">
        <v>8.6520159197092921E-3</v>
      </c>
    </row>
    <row r="121" spans="2:7" s="124" customFormat="1">
      <c r="B121" s="235" t="s">
        <v>252</v>
      </c>
      <c r="C121" s="208" t="s">
        <v>253</v>
      </c>
      <c r="D121" s="209">
        <v>8.8925776618449144E-3</v>
      </c>
      <c r="E121" s="209">
        <v>9.1810503121557099E-2</v>
      </c>
      <c r="F121" s="209">
        <v>4.8506585136406398E-2</v>
      </c>
      <c r="G121" s="209">
        <v>8.6520159197092921E-3</v>
      </c>
    </row>
    <row r="122" spans="2:7" s="124" customFormat="1">
      <c r="B122" s="235" t="s">
        <v>254</v>
      </c>
      <c r="C122" s="208" t="s">
        <v>255</v>
      </c>
      <c r="D122" s="209">
        <v>0.10671093194213896</v>
      </c>
      <c r="E122" s="209">
        <v>6.1207002081038074E-3</v>
      </c>
      <c r="F122" s="209">
        <v>6.4675446848541873E-2</v>
      </c>
      <c r="G122" s="209">
        <v>0</v>
      </c>
    </row>
    <row r="123" spans="2:7" s="124" customFormat="1">
      <c r="B123" s="235" t="s">
        <v>256</v>
      </c>
      <c r="C123" s="208" t="s">
        <v>257</v>
      </c>
      <c r="D123" s="209">
        <v>0</v>
      </c>
      <c r="E123" s="209">
        <v>0</v>
      </c>
      <c r="F123" s="209">
        <v>8.8193791157102543E-3</v>
      </c>
      <c r="G123" s="209">
        <v>0</v>
      </c>
    </row>
    <row r="124" spans="2:7" s="124" customFormat="1">
      <c r="B124" s="235" t="s">
        <v>258</v>
      </c>
      <c r="C124" s="208" t="s">
        <v>259</v>
      </c>
      <c r="D124" s="209">
        <v>8.8925776618449144E-3</v>
      </c>
      <c r="E124" s="209">
        <v>1.8362100624311421E-2</v>
      </c>
      <c r="F124" s="209">
        <v>8.5253998118532459E-2</v>
      </c>
      <c r="G124" s="209">
        <v>6.056411143796505E-2</v>
      </c>
    </row>
    <row r="125" spans="2:7" s="124" customFormat="1">
      <c r="B125" s="235" t="s">
        <v>260</v>
      </c>
      <c r="C125" s="208" t="s">
        <v>261</v>
      </c>
      <c r="D125" s="209">
        <v>3.2606118093431349E-2</v>
      </c>
      <c r="E125" s="209">
        <v>1.3526747459909414</v>
      </c>
      <c r="F125" s="209">
        <v>0.23371354656632173</v>
      </c>
      <c r="G125" s="209">
        <v>0</v>
      </c>
    </row>
    <row r="126" spans="2:7" s="124" customFormat="1">
      <c r="B126" s="235" t="s">
        <v>262</v>
      </c>
      <c r="C126" s="208" t="s">
        <v>263</v>
      </c>
      <c r="D126" s="209">
        <v>5.9283851078966096E-3</v>
      </c>
      <c r="E126" s="209">
        <v>9.7931203329660918E-2</v>
      </c>
      <c r="F126" s="209">
        <v>0.14404985888993416</v>
      </c>
      <c r="G126" s="209">
        <v>0</v>
      </c>
    </row>
    <row r="127" spans="2:7" s="124" customFormat="1">
      <c r="B127" s="235" t="s">
        <v>264</v>
      </c>
      <c r="C127" s="208" t="s">
        <v>265</v>
      </c>
      <c r="D127" s="209">
        <v>1.1856770215793219E-2</v>
      </c>
      <c r="E127" s="209">
        <v>0.22646590769984085</v>
      </c>
      <c r="F127" s="209">
        <v>8.6723894637817489E-2</v>
      </c>
      <c r="G127" s="209">
        <v>8.6520159197092921E-3</v>
      </c>
    </row>
    <row r="128" spans="2:7" s="124" customFormat="1">
      <c r="B128" s="235" t="s">
        <v>266</v>
      </c>
      <c r="C128" s="208" t="s">
        <v>267</v>
      </c>
      <c r="D128" s="209">
        <v>0</v>
      </c>
      <c r="E128" s="209">
        <v>0</v>
      </c>
      <c r="F128" s="209">
        <v>8.8193791157102543E-3</v>
      </c>
      <c r="G128" s="209">
        <v>0</v>
      </c>
    </row>
    <row r="129" spans="2:7" s="124" customFormat="1">
      <c r="B129" s="235" t="s">
        <v>268</v>
      </c>
      <c r="C129" s="208" t="s">
        <v>269</v>
      </c>
      <c r="D129" s="209">
        <v>0.42387953521460753</v>
      </c>
      <c r="E129" s="209">
        <v>0.41008691394295504</v>
      </c>
      <c r="F129" s="209">
        <v>0.44684854186265288</v>
      </c>
      <c r="G129" s="209">
        <v>0.21630039799273229</v>
      </c>
    </row>
    <row r="130" spans="2:7" s="124" customFormat="1">
      <c r="B130" s="235" t="s">
        <v>270</v>
      </c>
      <c r="C130" s="208" t="s">
        <v>271</v>
      </c>
      <c r="D130" s="209">
        <v>0.32902537348826177</v>
      </c>
      <c r="E130" s="209">
        <v>0.31215571061329417</v>
      </c>
      <c r="F130" s="209">
        <v>0.43802916274694259</v>
      </c>
      <c r="G130" s="209">
        <v>0.17304031839418585</v>
      </c>
    </row>
    <row r="131" spans="2:7" s="124" customFormat="1">
      <c r="B131" s="235" t="s">
        <v>272</v>
      </c>
      <c r="C131" s="208" t="s">
        <v>273</v>
      </c>
      <c r="D131" s="209">
        <v>3.8534503201327959E-2</v>
      </c>
      <c r="E131" s="209">
        <v>6.1207002081038069E-2</v>
      </c>
      <c r="F131" s="209">
        <v>0.15139934148635936</v>
      </c>
      <c r="G131" s="209">
        <v>4.3260079598546462E-2</v>
      </c>
    </row>
    <row r="132" spans="2:7" s="124" customFormat="1">
      <c r="B132" s="235" t="s">
        <v>274</v>
      </c>
      <c r="C132" s="208" t="s">
        <v>275</v>
      </c>
      <c r="D132" s="209">
        <v>1.4820962769741524E-2</v>
      </c>
      <c r="E132" s="209">
        <v>8.5689802913453308E-2</v>
      </c>
      <c r="F132" s="209">
        <v>9.5543273753527752E-2</v>
      </c>
      <c r="G132" s="209">
        <v>2.5956047759127875E-2</v>
      </c>
    </row>
    <row r="133" spans="2:7" s="124" customFormat="1">
      <c r="B133" s="235" t="s">
        <v>276</v>
      </c>
      <c r="C133" s="208" t="s">
        <v>277</v>
      </c>
      <c r="D133" s="209">
        <v>0</v>
      </c>
      <c r="E133" s="209">
        <v>0</v>
      </c>
      <c r="F133" s="209">
        <v>4.262699905926623E-2</v>
      </c>
      <c r="G133" s="209">
        <v>0</v>
      </c>
    </row>
    <row r="134" spans="2:7" s="124" customFormat="1">
      <c r="B134" s="235" t="s">
        <v>278</v>
      </c>
      <c r="C134" s="208" t="s">
        <v>279</v>
      </c>
      <c r="D134" s="209">
        <v>2.9641925539483048E-3</v>
      </c>
      <c r="E134" s="209">
        <v>0</v>
      </c>
      <c r="F134" s="209">
        <v>2.9397930385700845E-2</v>
      </c>
      <c r="G134" s="209">
        <v>0</v>
      </c>
    </row>
    <row r="135" spans="2:7" s="124" customFormat="1">
      <c r="B135" s="235" t="s">
        <v>280</v>
      </c>
      <c r="C135" s="208" t="s">
        <v>281</v>
      </c>
      <c r="D135" s="209">
        <v>0.24009959686981264</v>
      </c>
      <c r="E135" s="209">
        <v>0</v>
      </c>
      <c r="F135" s="209">
        <v>4.8506585136406398E-2</v>
      </c>
      <c r="G135" s="209">
        <v>0</v>
      </c>
    </row>
    <row r="136" spans="2:7" s="124" customFormat="1">
      <c r="B136" s="235" t="s">
        <v>282</v>
      </c>
      <c r="C136" s="208" t="s">
        <v>283</v>
      </c>
      <c r="D136" s="209">
        <v>2.9641925539483048E-3</v>
      </c>
      <c r="E136" s="209">
        <v>5.5086301872934271E-2</v>
      </c>
      <c r="F136" s="209">
        <v>3.8217309501411105E-2</v>
      </c>
      <c r="G136" s="209">
        <v>0</v>
      </c>
    </row>
    <row r="137" spans="2:7" s="124" customFormat="1">
      <c r="B137" s="235" t="s">
        <v>284</v>
      </c>
      <c r="C137" s="208" t="s">
        <v>285</v>
      </c>
      <c r="D137" s="209">
        <v>7.7069006402655918E-2</v>
      </c>
      <c r="E137" s="209">
        <v>5.5086301872934271E-2</v>
      </c>
      <c r="F137" s="209">
        <v>0.1499294449670743</v>
      </c>
      <c r="G137" s="209">
        <v>0.21630039799273229</v>
      </c>
    </row>
    <row r="138" spans="2:7" s="124" customFormat="1">
      <c r="B138" s="235" t="s">
        <v>286</v>
      </c>
      <c r="C138" s="208" t="s">
        <v>287</v>
      </c>
      <c r="D138" s="209">
        <v>2.9641925539483048E-3</v>
      </c>
      <c r="E138" s="209">
        <v>6.1207002081038074E-3</v>
      </c>
      <c r="F138" s="209">
        <v>0.1249412041392286</v>
      </c>
      <c r="G138" s="209">
        <v>0</v>
      </c>
    </row>
    <row r="139" spans="2:7" s="124" customFormat="1">
      <c r="B139" s="235" t="s">
        <v>288</v>
      </c>
      <c r="C139" s="208" t="s">
        <v>289</v>
      </c>
      <c r="D139" s="209">
        <v>3.5570310647379658E-2</v>
      </c>
      <c r="E139" s="209">
        <v>0</v>
      </c>
      <c r="F139" s="209">
        <v>3.9687206020696142E-2</v>
      </c>
      <c r="G139" s="209">
        <v>0</v>
      </c>
    </row>
    <row r="140" spans="2:7" s="124" customFormat="1">
      <c r="B140" s="235" t="s">
        <v>290</v>
      </c>
      <c r="C140" s="208" t="s">
        <v>291</v>
      </c>
      <c r="D140" s="209">
        <v>0.58987431823571257</v>
      </c>
      <c r="E140" s="209">
        <v>0.11017260374586854</v>
      </c>
      <c r="F140" s="209">
        <v>0.80844308560677325</v>
      </c>
      <c r="G140" s="209">
        <v>3.1666378266136013</v>
      </c>
    </row>
    <row r="141" spans="2:7" s="124" customFormat="1">
      <c r="B141" s="235" t="s">
        <v>292</v>
      </c>
      <c r="C141" s="208" t="s">
        <v>293</v>
      </c>
      <c r="D141" s="209">
        <v>0.42684372776855584</v>
      </c>
      <c r="E141" s="209">
        <v>0.11017260374586854</v>
      </c>
      <c r="F141" s="209">
        <v>0.16315851364063971</v>
      </c>
      <c r="G141" s="209">
        <v>8.6520159197092925E-2</v>
      </c>
    </row>
    <row r="142" spans="2:7" s="124" customFormat="1">
      <c r="B142" s="235" t="s">
        <v>294</v>
      </c>
      <c r="C142" s="208" t="s">
        <v>295</v>
      </c>
      <c r="D142" s="209">
        <v>3.8534503201327959E-2</v>
      </c>
      <c r="E142" s="209">
        <v>1.2241400416207615E-2</v>
      </c>
      <c r="F142" s="209">
        <v>9.9952963311382884E-2</v>
      </c>
      <c r="G142" s="209">
        <v>4.3260079598546462E-2</v>
      </c>
    </row>
    <row r="143" spans="2:7" s="124" customFormat="1">
      <c r="B143" s="235" t="s">
        <v>296</v>
      </c>
      <c r="C143" s="208" t="s">
        <v>297</v>
      </c>
      <c r="D143" s="209">
        <v>8.0033198956604226E-2</v>
      </c>
      <c r="E143" s="209">
        <v>0.2815522095727751</v>
      </c>
      <c r="F143" s="209">
        <v>0.30720837253057381</v>
      </c>
      <c r="G143" s="209">
        <v>0.4845128915037204</v>
      </c>
    </row>
    <row r="144" spans="2:7" s="124" customFormat="1">
      <c r="B144" s="235" t="s">
        <v>298</v>
      </c>
      <c r="C144" s="208" t="s">
        <v>299</v>
      </c>
      <c r="D144" s="209">
        <v>2.3713540431586438E-2</v>
      </c>
      <c r="E144" s="209">
        <v>0</v>
      </c>
      <c r="F144" s="209">
        <v>6.4675446848541873E-2</v>
      </c>
      <c r="G144" s="209">
        <v>0</v>
      </c>
    </row>
    <row r="145" spans="2:7" s="124" customFormat="1">
      <c r="B145" s="235" t="s">
        <v>300</v>
      </c>
      <c r="C145" s="208" t="s">
        <v>301</v>
      </c>
      <c r="D145" s="209">
        <v>0.22824282665401943</v>
      </c>
      <c r="E145" s="209">
        <v>3.0603501040519034E-2</v>
      </c>
      <c r="F145" s="209">
        <v>4.8506585136406398E-2</v>
      </c>
      <c r="G145" s="209">
        <v>1.7304031839418584E-2</v>
      </c>
    </row>
    <row r="146" spans="2:7" s="124" customFormat="1">
      <c r="B146" s="235" t="s">
        <v>302</v>
      </c>
      <c r="C146" s="208" t="s">
        <v>303</v>
      </c>
      <c r="D146" s="209">
        <v>0.32309698838036521</v>
      </c>
      <c r="E146" s="209">
        <v>0.12241400416207614</v>
      </c>
      <c r="F146" s="209">
        <v>0.14257996237064913</v>
      </c>
      <c r="G146" s="209">
        <v>5.1912095518255749E-2</v>
      </c>
    </row>
    <row r="147" spans="2:7" s="124" customFormat="1">
      <c r="B147" s="235" t="s">
        <v>304</v>
      </c>
      <c r="C147" s="208" t="s">
        <v>305</v>
      </c>
      <c r="D147" s="209">
        <v>2.3713540431586438E-2</v>
      </c>
      <c r="E147" s="209">
        <v>2.448280083241523E-2</v>
      </c>
      <c r="F147" s="209">
        <v>2.3518344308560677E-2</v>
      </c>
      <c r="G147" s="209">
        <v>0</v>
      </c>
    </row>
    <row r="148" spans="2:7" s="124" customFormat="1">
      <c r="B148" s="235" t="s">
        <v>306</v>
      </c>
      <c r="C148" s="208" t="s">
        <v>307</v>
      </c>
      <c r="D148" s="209">
        <v>1.4820962769741524E-2</v>
      </c>
      <c r="E148" s="209">
        <v>4.2844901456726654E-2</v>
      </c>
      <c r="F148" s="209">
        <v>0.14845954844778927</v>
      </c>
      <c r="G148" s="209">
        <v>0</v>
      </c>
    </row>
    <row r="149" spans="2:7" s="124" customFormat="1">
      <c r="B149" s="235" t="s">
        <v>308</v>
      </c>
      <c r="C149" s="208" t="s">
        <v>309</v>
      </c>
      <c r="D149" s="209">
        <v>7.1140621294759315E-2</v>
      </c>
      <c r="E149" s="209">
        <v>6.1207002081038074E-3</v>
      </c>
      <c r="F149" s="209">
        <v>6.3205550329256815E-2</v>
      </c>
      <c r="G149" s="209">
        <v>0</v>
      </c>
    </row>
    <row r="150" spans="2:7" s="124" customFormat="1">
      <c r="B150" s="235" t="s">
        <v>310</v>
      </c>
      <c r="C150" s="208" t="s">
        <v>311</v>
      </c>
      <c r="D150" s="209">
        <v>5.9283851078966096E-2</v>
      </c>
      <c r="E150" s="209">
        <v>7.956910270534949E-2</v>
      </c>
      <c r="F150" s="209">
        <v>0.14551975540921919</v>
      </c>
      <c r="G150" s="209">
        <v>6.056411143796505E-2</v>
      </c>
    </row>
    <row r="151" spans="2:7" s="124" customFormat="1">
      <c r="B151" s="235" t="s">
        <v>312</v>
      </c>
      <c r="C151" s="208" t="s">
        <v>313</v>
      </c>
      <c r="D151" s="209">
        <v>5.9283851078966096E-2</v>
      </c>
      <c r="E151" s="209">
        <v>0.31215571061329417</v>
      </c>
      <c r="F151" s="209">
        <v>0.18226716839134524</v>
      </c>
      <c r="G151" s="209">
        <v>0.11247620695622081</v>
      </c>
    </row>
    <row r="152" spans="2:7" s="124" customFormat="1">
      <c r="B152" s="235" t="s">
        <v>314</v>
      </c>
      <c r="C152" s="208" t="s">
        <v>315</v>
      </c>
      <c r="D152" s="209">
        <v>4.149869575527626E-2</v>
      </c>
      <c r="E152" s="209">
        <v>0.30603501040519038</v>
      </c>
      <c r="F152" s="209">
        <v>0.15139934148635936</v>
      </c>
      <c r="G152" s="209">
        <v>6.056411143796505E-2</v>
      </c>
    </row>
    <row r="153" spans="2:7" s="124" customFormat="1">
      <c r="B153" s="235" t="s">
        <v>316</v>
      </c>
      <c r="C153" s="208" t="s">
        <v>317</v>
      </c>
      <c r="D153" s="209">
        <v>2.3713540431586438E-2</v>
      </c>
      <c r="E153" s="209">
        <v>4.8965601664830459E-2</v>
      </c>
      <c r="F153" s="209">
        <v>0.16756820319849483</v>
      </c>
      <c r="G153" s="209">
        <v>8.6520159197092925E-2</v>
      </c>
    </row>
    <row r="154" spans="2:7" s="124" customFormat="1">
      <c r="B154" s="235" t="s">
        <v>318</v>
      </c>
      <c r="C154" s="208" t="s">
        <v>319</v>
      </c>
      <c r="D154" s="209">
        <v>1.1856770215793219E-2</v>
      </c>
      <c r="E154" s="209">
        <v>0.14077610478638755</v>
      </c>
      <c r="F154" s="209">
        <v>4.9976481655691442E-2</v>
      </c>
      <c r="G154" s="209">
        <v>0</v>
      </c>
    </row>
    <row r="155" spans="2:7" s="124" customFormat="1">
      <c r="B155" s="235" t="s">
        <v>320</v>
      </c>
      <c r="C155" s="208" t="s">
        <v>321</v>
      </c>
      <c r="D155" s="209">
        <v>0.34384633625800332</v>
      </c>
      <c r="E155" s="209">
        <v>0.11017260374586854</v>
      </c>
      <c r="F155" s="209">
        <v>0.25135230479774223</v>
      </c>
      <c r="G155" s="209">
        <v>8.6520159197092921E-3</v>
      </c>
    </row>
    <row r="156" spans="2:7" s="124" customFormat="1">
      <c r="B156" s="235" t="s">
        <v>322</v>
      </c>
      <c r="C156" s="208" t="s">
        <v>323</v>
      </c>
      <c r="D156" s="209">
        <v>1.7785155323689829E-2</v>
      </c>
      <c r="E156" s="209">
        <v>9.1810503121557099E-2</v>
      </c>
      <c r="F156" s="209">
        <v>0.19696613358419568</v>
      </c>
      <c r="G156" s="209">
        <v>0</v>
      </c>
    </row>
    <row r="157" spans="2:7" s="124" customFormat="1">
      <c r="B157" s="235" t="s">
        <v>324</v>
      </c>
      <c r="C157" s="208" t="s">
        <v>325</v>
      </c>
      <c r="D157" s="209">
        <v>1.1856770215793219E-2</v>
      </c>
      <c r="E157" s="209">
        <v>7.956910270534949E-2</v>
      </c>
      <c r="F157" s="209">
        <v>8.9663687676387577E-2</v>
      </c>
      <c r="G157" s="209">
        <v>0</v>
      </c>
    </row>
    <row r="158" spans="2:7" s="124" customFormat="1">
      <c r="B158" s="235" t="s">
        <v>326</v>
      </c>
      <c r="C158" s="208" t="s">
        <v>327</v>
      </c>
      <c r="D158" s="209">
        <v>4.149869575527626E-2</v>
      </c>
      <c r="E158" s="209">
        <v>1.2241400416207615E-2</v>
      </c>
      <c r="F158" s="209">
        <v>2.9397930385700845E-2</v>
      </c>
      <c r="G158" s="209">
        <v>0</v>
      </c>
    </row>
    <row r="159" spans="2:7" s="124" customFormat="1">
      <c r="B159" s="235" t="s">
        <v>328</v>
      </c>
      <c r="C159" s="208" t="s">
        <v>329</v>
      </c>
      <c r="D159" s="209">
        <v>0.17488736068294997</v>
      </c>
      <c r="E159" s="209">
        <v>0.11629330395397233</v>
      </c>
      <c r="F159" s="209">
        <v>0.53504233301975546</v>
      </c>
      <c r="G159" s="209">
        <v>0</v>
      </c>
    </row>
    <row r="160" spans="2:7" s="124" customFormat="1">
      <c r="B160" s="235" t="s">
        <v>330</v>
      </c>
      <c r="C160" s="208" t="s">
        <v>331</v>
      </c>
      <c r="D160" s="209">
        <v>4.149869575527626E-2</v>
      </c>
      <c r="E160" s="209">
        <v>3.0603501040519034E-2</v>
      </c>
      <c r="F160" s="209">
        <v>0.16168861712135466</v>
      </c>
      <c r="G160" s="209">
        <v>0</v>
      </c>
    </row>
    <row r="161" spans="2:7" s="124" customFormat="1">
      <c r="B161" s="235" t="s">
        <v>332</v>
      </c>
      <c r="C161" s="208" t="s">
        <v>333</v>
      </c>
      <c r="D161" s="209">
        <v>2.074934787763813E-2</v>
      </c>
      <c r="E161" s="209">
        <v>7.956910270534949E-2</v>
      </c>
      <c r="F161" s="209">
        <v>0.14845954844778927</v>
      </c>
      <c r="G161" s="209">
        <v>2.5956047759127875E-2</v>
      </c>
    </row>
    <row r="162" spans="2:7" s="124" customFormat="1">
      <c r="B162" s="235" t="s">
        <v>334</v>
      </c>
      <c r="C162" s="208" t="s">
        <v>335</v>
      </c>
      <c r="D162" s="209">
        <v>5.9283851078966096E-2</v>
      </c>
      <c r="E162" s="209">
        <v>0.15301750520259519</v>
      </c>
      <c r="F162" s="209">
        <v>0.33513640639698966</v>
      </c>
      <c r="G162" s="209">
        <v>2.5956047759127875E-2</v>
      </c>
    </row>
    <row r="163" spans="2:7" s="124" customFormat="1">
      <c r="B163" s="235" t="s">
        <v>336</v>
      </c>
      <c r="C163" s="208" t="s">
        <v>337</v>
      </c>
      <c r="D163" s="209">
        <v>0.11856770215793219</v>
      </c>
      <c r="E163" s="209">
        <v>3.6724201248622843E-2</v>
      </c>
      <c r="F163" s="209">
        <v>0.20431561618062091</v>
      </c>
      <c r="G163" s="209">
        <v>3.4608063678837168E-2</v>
      </c>
    </row>
    <row r="164" spans="2:7" s="124" customFormat="1">
      <c r="B164" s="235" t="s">
        <v>338</v>
      </c>
      <c r="C164" s="208" t="s">
        <v>339</v>
      </c>
      <c r="D164" s="209">
        <v>8.8925776618449144E-3</v>
      </c>
      <c r="E164" s="209">
        <v>0</v>
      </c>
      <c r="F164" s="209">
        <v>8.8193791157102547E-2</v>
      </c>
      <c r="G164" s="209">
        <v>0</v>
      </c>
    </row>
    <row r="165" spans="2:7" s="124" customFormat="1">
      <c r="B165" s="235" t="s">
        <v>340</v>
      </c>
      <c r="C165" s="208" t="s">
        <v>341</v>
      </c>
      <c r="D165" s="209">
        <v>0.21935024899217453</v>
      </c>
      <c r="E165" s="209">
        <v>0.13465540457828376</v>
      </c>
      <c r="F165" s="209">
        <v>0.34248588899341487</v>
      </c>
      <c r="G165" s="209">
        <v>4.3260079598546462E-2</v>
      </c>
    </row>
    <row r="166" spans="2:7" s="124" customFormat="1">
      <c r="B166" s="235" t="s">
        <v>342</v>
      </c>
      <c r="C166" s="208" t="s">
        <v>343</v>
      </c>
      <c r="D166" s="209">
        <v>2.9641925539483048E-2</v>
      </c>
      <c r="E166" s="209">
        <v>5.5086301872934271E-2</v>
      </c>
      <c r="F166" s="209">
        <v>0.12347130761994356</v>
      </c>
      <c r="G166" s="209">
        <v>0</v>
      </c>
    </row>
    <row r="167" spans="2:7" s="124" customFormat="1">
      <c r="B167" s="235" t="s">
        <v>344</v>
      </c>
      <c r="C167" s="208" t="s">
        <v>345</v>
      </c>
      <c r="D167" s="209">
        <v>1.4820962769741524E-2</v>
      </c>
      <c r="E167" s="209">
        <v>0</v>
      </c>
      <c r="F167" s="209">
        <v>6.1735653809971779E-2</v>
      </c>
      <c r="G167" s="209">
        <v>1.7304031839418584E-2</v>
      </c>
    </row>
    <row r="168" spans="2:7" s="124" customFormat="1">
      <c r="B168" s="235" t="s">
        <v>346</v>
      </c>
      <c r="C168" s="208" t="s">
        <v>347</v>
      </c>
      <c r="D168" s="209">
        <v>2.074934787763813E-2</v>
      </c>
      <c r="E168" s="209">
        <v>0</v>
      </c>
      <c r="F168" s="209">
        <v>0.1073024459078081</v>
      </c>
      <c r="G168" s="209">
        <v>0</v>
      </c>
    </row>
    <row r="169" spans="2:7" s="124" customFormat="1">
      <c r="B169" s="235" t="s">
        <v>348</v>
      </c>
      <c r="C169" s="208" t="s">
        <v>349</v>
      </c>
      <c r="D169" s="209">
        <v>0.20156509366848471</v>
      </c>
      <c r="E169" s="209">
        <v>3.0603501040519034E-2</v>
      </c>
      <c r="F169" s="209">
        <v>6.0265757290686742E-2</v>
      </c>
      <c r="G169" s="209">
        <v>8.6520159197092925E-2</v>
      </c>
    </row>
    <row r="170" spans="2:7" s="124" customFormat="1">
      <c r="B170" s="235" t="s">
        <v>350</v>
      </c>
      <c r="C170" s="208" t="s">
        <v>351</v>
      </c>
      <c r="D170" s="209">
        <v>2.3713540431586438E-2</v>
      </c>
      <c r="E170" s="209">
        <v>4.8965601664830459E-2</v>
      </c>
      <c r="F170" s="209">
        <v>0.22048447789275635</v>
      </c>
      <c r="G170" s="209">
        <v>0.18169233431389514</v>
      </c>
    </row>
    <row r="171" spans="2:7" s="124" customFormat="1">
      <c r="B171" s="235" t="s">
        <v>352</v>
      </c>
      <c r="C171" s="208" t="s">
        <v>353</v>
      </c>
      <c r="D171" s="209">
        <v>1.1856770215793219E-2</v>
      </c>
      <c r="E171" s="209">
        <v>4.8965601664830459E-2</v>
      </c>
      <c r="F171" s="209">
        <v>0.13523047977422389</v>
      </c>
      <c r="G171" s="209">
        <v>0</v>
      </c>
    </row>
    <row r="172" spans="2:7" s="124" customFormat="1">
      <c r="B172" s="235" t="s">
        <v>354</v>
      </c>
      <c r="C172" s="208" t="s">
        <v>355</v>
      </c>
      <c r="D172" s="209">
        <v>6.2248043632914397E-2</v>
      </c>
      <c r="E172" s="209">
        <v>6.1207002081038074E-3</v>
      </c>
      <c r="F172" s="209">
        <v>8.9663687676387577E-2</v>
      </c>
      <c r="G172" s="209">
        <v>0</v>
      </c>
    </row>
    <row r="173" spans="2:7" s="124" customFormat="1">
      <c r="B173" s="235" t="s">
        <v>356</v>
      </c>
      <c r="C173" s="208" t="s">
        <v>357</v>
      </c>
      <c r="D173" s="209">
        <v>5.9283851078966096E-3</v>
      </c>
      <c r="E173" s="209">
        <v>0</v>
      </c>
      <c r="F173" s="209">
        <v>8.2314205079962371E-2</v>
      </c>
      <c r="G173" s="209">
        <v>0</v>
      </c>
    </row>
    <row r="174" spans="2:7" s="124" customFormat="1">
      <c r="B174" s="235" t="s">
        <v>358</v>
      </c>
      <c r="C174" s="208" t="s">
        <v>359</v>
      </c>
      <c r="D174" s="209">
        <v>0</v>
      </c>
      <c r="E174" s="209">
        <v>0</v>
      </c>
      <c r="F174" s="209">
        <v>7.4964722483537152E-2</v>
      </c>
      <c r="G174" s="209">
        <v>0</v>
      </c>
    </row>
    <row r="175" spans="2:7" s="124" customFormat="1">
      <c r="B175" s="235" t="s">
        <v>360</v>
      </c>
      <c r="C175" s="208" t="s">
        <v>361</v>
      </c>
      <c r="D175" s="209">
        <v>2.074934787763813E-2</v>
      </c>
      <c r="E175" s="209">
        <v>6.1207002081038074E-3</v>
      </c>
      <c r="F175" s="209">
        <v>3.0867826904985889E-2</v>
      </c>
      <c r="G175" s="209">
        <v>0</v>
      </c>
    </row>
    <row r="176" spans="2:7" s="124" customFormat="1">
      <c r="B176" s="235" t="s">
        <v>362</v>
      </c>
      <c r="C176" s="208" t="s">
        <v>363</v>
      </c>
      <c r="D176" s="209">
        <v>9.4854161726345754E-2</v>
      </c>
      <c r="E176" s="209">
        <v>0.37336271269433224</v>
      </c>
      <c r="F176" s="209">
        <v>0.16462841015992474</v>
      </c>
      <c r="G176" s="209">
        <v>0.33742862086866243</v>
      </c>
    </row>
    <row r="177" spans="2:7" s="124" customFormat="1">
      <c r="B177" s="235" t="s">
        <v>364</v>
      </c>
      <c r="C177" s="208" t="s">
        <v>365</v>
      </c>
      <c r="D177" s="209">
        <v>2.9641925539483048E-3</v>
      </c>
      <c r="E177" s="209">
        <v>1.2241400416207615E-2</v>
      </c>
      <c r="F177" s="209">
        <v>3.3807619943555973E-2</v>
      </c>
      <c r="G177" s="209">
        <v>0</v>
      </c>
    </row>
    <row r="178" spans="2:7" s="124" customFormat="1">
      <c r="B178" s="235" t="s">
        <v>366</v>
      </c>
      <c r="C178" s="208" t="s">
        <v>367</v>
      </c>
      <c r="D178" s="209">
        <v>0.29049087028693388</v>
      </c>
      <c r="E178" s="209">
        <v>5.5086301872934271E-2</v>
      </c>
      <c r="F178" s="209">
        <v>0.34542568203198498</v>
      </c>
      <c r="G178" s="209">
        <v>0.28551652535040667</v>
      </c>
    </row>
    <row r="179" spans="2:7" s="124" customFormat="1">
      <c r="B179" s="235" t="s">
        <v>368</v>
      </c>
      <c r="C179" s="208" t="s">
        <v>369</v>
      </c>
      <c r="D179" s="209">
        <v>2.9641925539483048E-3</v>
      </c>
      <c r="E179" s="209">
        <v>6.1207002081038074E-3</v>
      </c>
      <c r="F179" s="209">
        <v>1.7638758231420509E-2</v>
      </c>
      <c r="G179" s="209">
        <v>0</v>
      </c>
    </row>
    <row r="180" spans="2:7" s="124" customFormat="1">
      <c r="B180" s="235" t="s">
        <v>370</v>
      </c>
      <c r="C180" s="208" t="s">
        <v>371</v>
      </c>
      <c r="D180" s="209">
        <v>7.7069006402655918E-2</v>
      </c>
      <c r="E180" s="209">
        <v>0</v>
      </c>
      <c r="F180" s="209">
        <v>1.0289275634995296E-2</v>
      </c>
      <c r="G180" s="209">
        <v>0</v>
      </c>
    </row>
    <row r="181" spans="2:7" s="124" customFormat="1">
      <c r="B181" s="235" t="s">
        <v>372</v>
      </c>
      <c r="C181" s="208" t="s">
        <v>373</v>
      </c>
      <c r="D181" s="209">
        <v>6.2248043632914397E-2</v>
      </c>
      <c r="E181" s="209">
        <v>3.6724201248622843E-2</v>
      </c>
      <c r="F181" s="209">
        <v>2.9397930385700845E-2</v>
      </c>
      <c r="G181" s="209">
        <v>8.6520159197092921E-3</v>
      </c>
    </row>
    <row r="182" spans="2:7" s="124" customFormat="1">
      <c r="B182" s="235" t="s">
        <v>374</v>
      </c>
      <c r="C182" s="208" t="s">
        <v>375</v>
      </c>
      <c r="D182" s="209">
        <v>1.7785155323689829E-2</v>
      </c>
      <c r="E182" s="209">
        <v>3.0603501040519034E-2</v>
      </c>
      <c r="F182" s="209">
        <v>5.1446378174976479E-2</v>
      </c>
      <c r="G182" s="209">
        <v>8.6520159197092921E-3</v>
      </c>
    </row>
    <row r="183" spans="2:7" s="124" customFormat="1">
      <c r="B183" s="235" t="s">
        <v>376</v>
      </c>
      <c r="C183" s="208" t="s">
        <v>377</v>
      </c>
      <c r="D183" s="209">
        <v>0</v>
      </c>
      <c r="E183" s="209">
        <v>0</v>
      </c>
      <c r="F183" s="209">
        <v>2.6458137347130761E-2</v>
      </c>
      <c r="G183" s="209">
        <v>0</v>
      </c>
    </row>
    <row r="184" spans="2:7" s="124" customFormat="1">
      <c r="B184" s="235" t="s">
        <v>378</v>
      </c>
      <c r="C184" s="208" t="s">
        <v>379</v>
      </c>
      <c r="D184" s="209">
        <v>8.8925776618449144E-3</v>
      </c>
      <c r="E184" s="209">
        <v>1.2241400416207615E-2</v>
      </c>
      <c r="F184" s="209">
        <v>1.1759172154280339E-2</v>
      </c>
      <c r="G184" s="209">
        <v>4.3260079598546462E-2</v>
      </c>
    </row>
    <row r="185" spans="2:7" s="124" customFormat="1">
      <c r="B185" s="235" t="s">
        <v>380</v>
      </c>
      <c r="C185" s="208" t="s">
        <v>381</v>
      </c>
      <c r="D185" s="209">
        <v>7.1140621294759315E-2</v>
      </c>
      <c r="E185" s="209">
        <v>0.9793120332966091</v>
      </c>
      <c r="F185" s="209">
        <v>0.19843603010348071</v>
      </c>
      <c r="G185" s="209">
        <v>8.6520159197092925E-2</v>
      </c>
    </row>
    <row r="186" spans="2:7" s="124" customFormat="1">
      <c r="B186" s="235" t="s">
        <v>382</v>
      </c>
      <c r="C186" s="208" t="s">
        <v>383</v>
      </c>
      <c r="D186" s="209">
        <v>2.9641925539483048E-3</v>
      </c>
      <c r="E186" s="209">
        <v>0.11017260374586854</v>
      </c>
      <c r="F186" s="209">
        <v>7.9374412041392284E-2</v>
      </c>
      <c r="G186" s="209">
        <v>0</v>
      </c>
    </row>
    <row r="187" spans="2:7" s="124" customFormat="1">
      <c r="B187" s="235" t="s">
        <v>384</v>
      </c>
      <c r="C187" s="208" t="s">
        <v>385</v>
      </c>
      <c r="D187" s="209">
        <v>2.667773298553474E-2</v>
      </c>
      <c r="E187" s="209">
        <v>0.18974170645121802</v>
      </c>
      <c r="F187" s="209">
        <v>2.3518344308560677E-2</v>
      </c>
      <c r="G187" s="209">
        <v>5.1912095518255749E-2</v>
      </c>
    </row>
    <row r="188" spans="2:7" s="124" customFormat="1">
      <c r="B188" s="235" t="s">
        <v>386</v>
      </c>
      <c r="C188" s="208" t="s">
        <v>387</v>
      </c>
      <c r="D188" s="209">
        <v>2.3713540431586438E-2</v>
      </c>
      <c r="E188" s="209">
        <v>3.6724201248622843E-2</v>
      </c>
      <c r="F188" s="209">
        <v>2.0578551269990593E-2</v>
      </c>
      <c r="G188" s="209">
        <v>3.4608063678837168E-2</v>
      </c>
    </row>
    <row r="189" spans="2:7" s="124" customFormat="1" ht="33.6">
      <c r="B189" s="235" t="s">
        <v>388</v>
      </c>
      <c r="C189" s="208" t="s">
        <v>389</v>
      </c>
      <c r="D189" s="209">
        <v>0.10967512449608727</v>
      </c>
      <c r="E189" s="209">
        <v>0.10405190353776472</v>
      </c>
      <c r="F189" s="209">
        <v>0.16168861712135466</v>
      </c>
      <c r="G189" s="209">
        <v>8.6520159197092921E-3</v>
      </c>
    </row>
    <row r="190" spans="2:7" s="124" customFormat="1">
      <c r="B190" s="235" t="s">
        <v>390</v>
      </c>
      <c r="C190" s="208" t="s">
        <v>391</v>
      </c>
      <c r="D190" s="209">
        <v>2.9641925539483048E-3</v>
      </c>
      <c r="E190" s="209">
        <v>6.1207002081038074E-3</v>
      </c>
      <c r="F190" s="209">
        <v>4.4096895578551272E-3</v>
      </c>
      <c r="G190" s="209">
        <v>8.6520159197092921E-3</v>
      </c>
    </row>
    <row r="191" spans="2:7" s="124" customFormat="1">
      <c r="B191" s="235" t="s">
        <v>392</v>
      </c>
      <c r="C191" s="208" t="s">
        <v>393</v>
      </c>
      <c r="D191" s="209">
        <v>0.12449608726582879</v>
      </c>
      <c r="E191" s="209">
        <v>4.8965601664830459E-2</v>
      </c>
      <c r="F191" s="209">
        <v>8.6723894637817489E-2</v>
      </c>
      <c r="G191" s="209">
        <v>0</v>
      </c>
    </row>
    <row r="192" spans="2:7" s="124" customFormat="1">
      <c r="B192" s="235" t="s">
        <v>394</v>
      </c>
      <c r="C192" s="208" t="s">
        <v>395</v>
      </c>
      <c r="D192" s="209">
        <v>8.8925776618449137E-2</v>
      </c>
      <c r="E192" s="209">
        <v>6.1207002081038074E-3</v>
      </c>
      <c r="F192" s="209">
        <v>7.3494825964252122E-2</v>
      </c>
      <c r="G192" s="209">
        <v>0</v>
      </c>
    </row>
    <row r="193" spans="2:7" s="124" customFormat="1">
      <c r="B193" s="235" t="s">
        <v>396</v>
      </c>
      <c r="C193" s="208" t="s">
        <v>397</v>
      </c>
      <c r="D193" s="209">
        <v>0.33198956604221008</v>
      </c>
      <c r="E193" s="209">
        <v>0.31827641082139796</v>
      </c>
      <c r="F193" s="209">
        <v>0.24547271872060206</v>
      </c>
      <c r="G193" s="209">
        <v>5.1912095518255749E-2</v>
      </c>
    </row>
    <row r="194" spans="2:7" s="124" customFormat="1">
      <c r="B194" s="235" t="s">
        <v>398</v>
      </c>
      <c r="C194" s="208" t="s">
        <v>399</v>
      </c>
      <c r="D194" s="209">
        <v>2.9641925539483048E-3</v>
      </c>
      <c r="E194" s="209">
        <v>0</v>
      </c>
      <c r="F194" s="209">
        <v>3.2337723424270937E-2</v>
      </c>
      <c r="G194" s="209">
        <v>0</v>
      </c>
    </row>
    <row r="195" spans="2:7" s="124" customFormat="1">
      <c r="B195" s="235" t="s">
        <v>400</v>
      </c>
      <c r="C195" s="208" t="s">
        <v>401</v>
      </c>
      <c r="D195" s="209">
        <v>3.5570310647379658E-2</v>
      </c>
      <c r="E195" s="209">
        <v>0</v>
      </c>
      <c r="F195" s="209">
        <v>2.6458137347130761E-2</v>
      </c>
      <c r="G195" s="209">
        <v>2.5956047759127875E-2</v>
      </c>
    </row>
    <row r="196" spans="2:7" s="124" customFormat="1">
      <c r="B196" s="235" t="s">
        <v>402</v>
      </c>
      <c r="C196" s="208" t="s">
        <v>403</v>
      </c>
      <c r="D196" s="209">
        <v>4.149869575527626E-2</v>
      </c>
      <c r="E196" s="209">
        <v>0.11017260374586854</v>
      </c>
      <c r="F196" s="209">
        <v>0.12200141110065851</v>
      </c>
      <c r="G196" s="209">
        <v>8.6520159197092921E-3</v>
      </c>
    </row>
    <row r="197" spans="2:7" s="124" customFormat="1">
      <c r="B197" s="235" t="s">
        <v>404</v>
      </c>
      <c r="C197" s="208" t="s">
        <v>405</v>
      </c>
      <c r="D197" s="209">
        <v>5.9283851078966096E-3</v>
      </c>
      <c r="E197" s="209">
        <v>4.8965601664830459E-2</v>
      </c>
      <c r="F197" s="209">
        <v>5.4386171213546566E-2</v>
      </c>
      <c r="G197" s="209">
        <v>3.4608063678837168E-2</v>
      </c>
    </row>
    <row r="198" spans="2:7" s="124" customFormat="1">
      <c r="B198" s="235" t="s">
        <v>406</v>
      </c>
      <c r="C198" s="208" t="s">
        <v>407</v>
      </c>
      <c r="D198" s="209">
        <v>4.7427080863172877E-2</v>
      </c>
      <c r="E198" s="209">
        <v>3.0603501040519034E-2</v>
      </c>
      <c r="F198" s="209">
        <v>9.1133584195672621E-2</v>
      </c>
      <c r="G198" s="209">
        <v>3.4608063678837168E-2</v>
      </c>
    </row>
    <row r="199" spans="2:7" s="124" customFormat="1">
      <c r="B199" s="235" t="s">
        <v>408</v>
      </c>
      <c r="C199" s="208" t="s">
        <v>409</v>
      </c>
      <c r="D199" s="209">
        <v>2.9641925539483048E-3</v>
      </c>
      <c r="E199" s="209">
        <v>2.448280083241523E-2</v>
      </c>
      <c r="F199" s="209">
        <v>2.0578551269990593E-2</v>
      </c>
      <c r="G199" s="209">
        <v>0</v>
      </c>
    </row>
    <row r="200" spans="2:7" s="124" customFormat="1">
      <c r="B200" s="235" t="s">
        <v>410</v>
      </c>
      <c r="C200" s="208" t="s">
        <v>411</v>
      </c>
      <c r="D200" s="209">
        <v>0.82108133744368039</v>
      </c>
      <c r="E200" s="209">
        <v>0</v>
      </c>
      <c r="F200" s="209">
        <v>8.0844308560677328E-2</v>
      </c>
      <c r="G200" s="209">
        <v>8.6520159197092921E-3</v>
      </c>
    </row>
    <row r="201" spans="2:7" s="124" customFormat="1" ht="33.6">
      <c r="B201" s="235" t="s">
        <v>412</v>
      </c>
      <c r="C201" s="208" t="s">
        <v>413</v>
      </c>
      <c r="D201" s="209">
        <v>5.9283851078966096E-2</v>
      </c>
      <c r="E201" s="209">
        <v>0</v>
      </c>
      <c r="F201" s="209">
        <v>8.0844308560677328E-2</v>
      </c>
      <c r="G201" s="209">
        <v>1.7304031839418584E-2</v>
      </c>
    </row>
    <row r="202" spans="2:7" s="124" customFormat="1">
      <c r="B202" s="235" t="s">
        <v>414</v>
      </c>
      <c r="C202" s="208" t="s">
        <v>415</v>
      </c>
      <c r="D202" s="209">
        <v>4.7427080863172877E-2</v>
      </c>
      <c r="E202" s="209">
        <v>0</v>
      </c>
      <c r="F202" s="209">
        <v>3.8217309501411105E-2</v>
      </c>
      <c r="G202" s="209">
        <v>0</v>
      </c>
    </row>
    <row r="203" spans="2:7" s="124" customFormat="1">
      <c r="B203" s="235" t="s">
        <v>416</v>
      </c>
      <c r="C203" s="208" t="s">
        <v>417</v>
      </c>
      <c r="D203" s="209">
        <v>0.26084894474745079</v>
      </c>
      <c r="E203" s="209">
        <v>0.36112131227812466</v>
      </c>
      <c r="F203" s="209">
        <v>0.75111712135465658</v>
      </c>
      <c r="G203" s="209">
        <v>0.12978023879563938</v>
      </c>
    </row>
    <row r="204" spans="2:7" s="124" customFormat="1">
      <c r="B204" s="235" t="s">
        <v>418</v>
      </c>
      <c r="C204" s="208" t="s">
        <v>419</v>
      </c>
      <c r="D204" s="209">
        <v>7.1140621294759315E-2</v>
      </c>
      <c r="E204" s="209">
        <v>8.5689802913453308E-2</v>
      </c>
      <c r="F204" s="209">
        <v>6.0265757290686742E-2</v>
      </c>
      <c r="G204" s="209">
        <v>0</v>
      </c>
    </row>
    <row r="205" spans="2:7" s="124" customFormat="1">
      <c r="B205" s="235" t="s">
        <v>420</v>
      </c>
      <c r="C205" s="208" t="s">
        <v>421</v>
      </c>
      <c r="D205" s="209">
        <v>8.2997391510552521E-2</v>
      </c>
      <c r="E205" s="209">
        <v>4.2844901456726654E-2</v>
      </c>
      <c r="F205" s="209">
        <v>7.2024929444967078E-2</v>
      </c>
      <c r="G205" s="209">
        <v>0</v>
      </c>
    </row>
    <row r="206" spans="2:7" s="124" customFormat="1">
      <c r="B206" s="235" t="s">
        <v>422</v>
      </c>
      <c r="C206" s="208" t="s">
        <v>423</v>
      </c>
      <c r="D206" s="209">
        <v>5.9283851078966096E-3</v>
      </c>
      <c r="E206" s="209">
        <v>0.15913820541069898</v>
      </c>
      <c r="F206" s="209">
        <v>3.8217309501411105E-2</v>
      </c>
      <c r="G206" s="209">
        <v>0</v>
      </c>
    </row>
    <row r="207" spans="2:7" s="124" customFormat="1">
      <c r="B207" s="235" t="s">
        <v>424</v>
      </c>
      <c r="C207" s="208" t="s">
        <v>425</v>
      </c>
      <c r="D207" s="209">
        <v>8.2997391510552521E-2</v>
      </c>
      <c r="E207" s="209">
        <v>0</v>
      </c>
      <c r="F207" s="209">
        <v>3.9687206020696142E-2</v>
      </c>
      <c r="G207" s="209">
        <v>0.11247620695622081</v>
      </c>
    </row>
    <row r="208" spans="2:7" s="124" customFormat="1">
      <c r="B208" s="235" t="s">
        <v>426</v>
      </c>
      <c r="C208" s="208" t="s">
        <v>427</v>
      </c>
      <c r="D208" s="209">
        <v>5.0391273417121178E-2</v>
      </c>
      <c r="E208" s="209">
        <v>1.8362100624311421E-2</v>
      </c>
      <c r="F208" s="209">
        <v>5.7325964252116647E-2</v>
      </c>
      <c r="G208" s="209">
        <v>5.1912095518255749E-2</v>
      </c>
    </row>
    <row r="209" spans="2:7" s="124" customFormat="1">
      <c r="B209" s="235" t="s">
        <v>428</v>
      </c>
      <c r="C209" s="208" t="s">
        <v>429</v>
      </c>
      <c r="D209" s="209">
        <v>0.34088214370405501</v>
      </c>
      <c r="E209" s="209">
        <v>1.0588811360019585</v>
      </c>
      <c r="F209" s="209">
        <v>0.69085136406396996</v>
      </c>
      <c r="G209" s="209">
        <v>0.28551652535040667</v>
      </c>
    </row>
    <row r="210" spans="2:7" s="124" customFormat="1" ht="33.6">
      <c r="B210" s="235" t="s">
        <v>430</v>
      </c>
      <c r="C210" s="208" t="s">
        <v>431</v>
      </c>
      <c r="D210" s="209">
        <v>2.9641925539483048E-3</v>
      </c>
      <c r="E210" s="209">
        <v>0.12241400416207614</v>
      </c>
      <c r="F210" s="209">
        <v>5.7325964252116647E-2</v>
      </c>
      <c r="G210" s="209">
        <v>0</v>
      </c>
    </row>
    <row r="211" spans="2:7" s="124" customFormat="1">
      <c r="B211" s="235" t="s">
        <v>432</v>
      </c>
      <c r="C211" s="208" t="s">
        <v>433</v>
      </c>
      <c r="D211" s="209">
        <v>8.8925776618449144E-3</v>
      </c>
      <c r="E211" s="209">
        <v>6.732770228914188E-2</v>
      </c>
      <c r="F211" s="209">
        <v>5.8795860771401691E-2</v>
      </c>
      <c r="G211" s="209">
        <v>8.6520159197092921E-3</v>
      </c>
    </row>
    <row r="212" spans="2:7" s="124" customFormat="1">
      <c r="B212" s="235" t="s">
        <v>434</v>
      </c>
      <c r="C212" s="208" t="s">
        <v>435</v>
      </c>
      <c r="D212" s="209">
        <v>1.4820962769741524E-2</v>
      </c>
      <c r="E212" s="209">
        <v>2.448280083241523E-2</v>
      </c>
      <c r="F212" s="209">
        <v>2.2048447789275637E-2</v>
      </c>
      <c r="G212" s="209">
        <v>0</v>
      </c>
    </row>
    <row r="213" spans="2:7" s="124" customFormat="1">
      <c r="B213" s="235" t="s">
        <v>436</v>
      </c>
      <c r="C213" s="208" t="s">
        <v>437</v>
      </c>
      <c r="D213" s="209">
        <v>0.2074934787763813</v>
      </c>
      <c r="E213" s="209">
        <v>1.8362100624311421E-2</v>
      </c>
      <c r="F213" s="209">
        <v>7.9374412041392284E-2</v>
      </c>
      <c r="G213" s="209">
        <v>0</v>
      </c>
    </row>
    <row r="214" spans="2:7" s="124" customFormat="1">
      <c r="B214" s="235" t="s">
        <v>438</v>
      </c>
      <c r="C214" s="208" t="s">
        <v>439</v>
      </c>
      <c r="D214" s="209">
        <v>9.1889969172397432E-2</v>
      </c>
      <c r="E214" s="209">
        <v>4.8965601664830459E-2</v>
      </c>
      <c r="F214" s="209">
        <v>0.16168861712135466</v>
      </c>
      <c r="G214" s="209">
        <v>0</v>
      </c>
    </row>
    <row r="215" spans="2:7" s="124" customFormat="1">
      <c r="B215" s="235" t="s">
        <v>440</v>
      </c>
      <c r="C215" s="208" t="s">
        <v>441</v>
      </c>
      <c r="D215" s="209">
        <v>2.9641925539483048E-3</v>
      </c>
      <c r="E215" s="209">
        <v>1.8362100624311421E-2</v>
      </c>
      <c r="F215" s="209">
        <v>1.4698965192850423E-2</v>
      </c>
      <c r="G215" s="209">
        <v>0</v>
      </c>
    </row>
    <row r="216" spans="2:7" s="124" customFormat="1">
      <c r="B216" s="235" t="s">
        <v>442</v>
      </c>
      <c r="C216" s="208" t="s">
        <v>443</v>
      </c>
      <c r="D216" s="209">
        <v>1.7785155323689829E-2</v>
      </c>
      <c r="E216" s="209">
        <v>3.6724201248622843E-2</v>
      </c>
      <c r="F216" s="209">
        <v>2.3518344308560677E-2</v>
      </c>
      <c r="G216" s="209">
        <v>0</v>
      </c>
    </row>
    <row r="217" spans="2:7" s="124" customFormat="1">
      <c r="B217" s="235" t="s">
        <v>444</v>
      </c>
      <c r="C217" s="208" t="s">
        <v>445</v>
      </c>
      <c r="D217" s="209">
        <v>3.5570310647379658E-2</v>
      </c>
      <c r="E217" s="209">
        <v>6.1207002081038069E-2</v>
      </c>
      <c r="F217" s="209">
        <v>7.790451552210724E-2</v>
      </c>
      <c r="G217" s="209">
        <v>0</v>
      </c>
    </row>
    <row r="218" spans="2:7" s="124" customFormat="1">
      <c r="B218" s="235" t="s">
        <v>446</v>
      </c>
      <c r="C218" s="208" t="s">
        <v>447</v>
      </c>
      <c r="D218" s="209">
        <v>2.9641925539483048E-2</v>
      </c>
      <c r="E218" s="209">
        <v>0.19586240665932184</v>
      </c>
      <c r="F218" s="209">
        <v>8.6723894637817489E-2</v>
      </c>
      <c r="G218" s="209">
        <v>0</v>
      </c>
    </row>
    <row r="219" spans="2:7" s="124" customFormat="1">
      <c r="B219" s="235" t="s">
        <v>448</v>
      </c>
      <c r="C219" s="208" t="s">
        <v>449</v>
      </c>
      <c r="D219" s="209">
        <v>2.074934787763813E-2</v>
      </c>
      <c r="E219" s="209">
        <v>3.0603501040519034E-2</v>
      </c>
      <c r="F219" s="209">
        <v>4.7036688617121354E-2</v>
      </c>
      <c r="G219" s="209">
        <v>8.6520159197092921E-3</v>
      </c>
    </row>
    <row r="220" spans="2:7" s="124" customFormat="1">
      <c r="B220" s="235" t="s">
        <v>450</v>
      </c>
      <c r="C220" s="208" t="s">
        <v>451</v>
      </c>
      <c r="D220" s="209">
        <v>5.0391273417121178E-2</v>
      </c>
      <c r="E220" s="209">
        <v>3.6724201248622843E-2</v>
      </c>
      <c r="F220" s="209">
        <v>0.15727892756349954</v>
      </c>
      <c r="G220" s="209">
        <v>8.6520159197092921E-3</v>
      </c>
    </row>
    <row r="221" spans="2:7" s="124" customFormat="1">
      <c r="B221" s="235" t="s">
        <v>452</v>
      </c>
      <c r="C221" s="208" t="s">
        <v>453</v>
      </c>
      <c r="D221" s="209">
        <v>5.9283851078966096E-3</v>
      </c>
      <c r="E221" s="209">
        <v>6.1207002081038074E-3</v>
      </c>
      <c r="F221" s="209">
        <v>1.6168861712135468E-2</v>
      </c>
      <c r="G221" s="209">
        <v>0</v>
      </c>
    </row>
    <row r="222" spans="2:7" s="124" customFormat="1">
      <c r="B222" s="235" t="s">
        <v>454</v>
      </c>
      <c r="C222" s="208" t="s">
        <v>455</v>
      </c>
      <c r="D222" s="209">
        <v>0</v>
      </c>
      <c r="E222" s="209">
        <v>1.2241400416207615E-2</v>
      </c>
      <c r="F222" s="209">
        <v>1.0289275634995296E-2</v>
      </c>
      <c r="G222" s="209">
        <v>0</v>
      </c>
    </row>
    <row r="223" spans="2:7" s="124" customFormat="1">
      <c r="B223" s="235" t="s">
        <v>456</v>
      </c>
      <c r="C223" s="208" t="s">
        <v>457</v>
      </c>
      <c r="D223" s="209">
        <v>1.4820962769741524E-2</v>
      </c>
      <c r="E223" s="209">
        <v>1.2241400416207615E-2</v>
      </c>
      <c r="F223" s="209">
        <v>9.2603480714957664E-2</v>
      </c>
      <c r="G223" s="209">
        <v>2.5956047759127875E-2</v>
      </c>
    </row>
    <row r="224" spans="2:7" s="124" customFormat="1">
      <c r="B224" s="235" t="s">
        <v>458</v>
      </c>
      <c r="C224" s="208" t="s">
        <v>459</v>
      </c>
      <c r="D224" s="209">
        <v>5.0391273417121178E-2</v>
      </c>
      <c r="E224" s="209">
        <v>6.1207002081038074E-3</v>
      </c>
      <c r="F224" s="209">
        <v>0.16756820319849483</v>
      </c>
      <c r="G224" s="209">
        <v>8.6520159197092921E-3</v>
      </c>
    </row>
    <row r="225" spans="2:7" s="124" customFormat="1">
      <c r="B225" s="235" t="s">
        <v>460</v>
      </c>
      <c r="C225" s="208" t="s">
        <v>461</v>
      </c>
      <c r="D225" s="209">
        <v>1.4820962769741524E-2</v>
      </c>
      <c r="E225" s="209">
        <v>0</v>
      </c>
      <c r="F225" s="209">
        <v>1.6168861712135468E-2</v>
      </c>
      <c r="G225" s="209">
        <v>5.1912095518255749E-2</v>
      </c>
    </row>
    <row r="226" spans="2:7" s="124" customFormat="1">
      <c r="B226" s="235" t="s">
        <v>462</v>
      </c>
      <c r="C226" s="208" t="s">
        <v>463</v>
      </c>
      <c r="D226" s="209">
        <v>6.2248043632914397E-2</v>
      </c>
      <c r="E226" s="209">
        <v>1.8606928632635573</v>
      </c>
      <c r="F226" s="209">
        <v>0.14111006585136407</v>
      </c>
      <c r="G226" s="209">
        <v>3.4608063678837168E-2</v>
      </c>
    </row>
    <row r="227" spans="2:7" s="124" customFormat="1">
      <c r="B227" s="235" t="s">
        <v>464</v>
      </c>
      <c r="C227" s="208" t="s">
        <v>465</v>
      </c>
      <c r="D227" s="209">
        <v>0.16895897557505335</v>
      </c>
      <c r="E227" s="209">
        <v>2.0137103684661524</v>
      </c>
      <c r="F227" s="209">
        <v>0.92309501411100658</v>
      </c>
      <c r="G227" s="209">
        <v>2.9935975082194153</v>
      </c>
    </row>
    <row r="228" spans="2:7" s="124" customFormat="1">
      <c r="B228" s="235" t="s">
        <v>466</v>
      </c>
      <c r="C228" s="208" t="s">
        <v>467</v>
      </c>
      <c r="D228" s="209">
        <v>7.1140621294759315E-2</v>
      </c>
      <c r="E228" s="209">
        <v>0.17137960582690662</v>
      </c>
      <c r="F228" s="209">
        <v>0.13082079021636878</v>
      </c>
      <c r="G228" s="209">
        <v>0.32877660494895311</v>
      </c>
    </row>
    <row r="229" spans="2:7" s="124" customFormat="1">
      <c r="B229" s="235" t="s">
        <v>468</v>
      </c>
      <c r="C229" s="208" t="s">
        <v>469</v>
      </c>
      <c r="D229" s="209">
        <v>8.0033198956604226E-2</v>
      </c>
      <c r="E229" s="209">
        <v>0.54474231852123889</v>
      </c>
      <c r="F229" s="209">
        <v>0.22195437441204138</v>
      </c>
      <c r="G229" s="209">
        <v>5.2863817269423778</v>
      </c>
    </row>
    <row r="230" spans="2:7" s="124" customFormat="1">
      <c r="B230" s="235" t="s">
        <v>470</v>
      </c>
      <c r="C230" s="208" t="s">
        <v>471</v>
      </c>
      <c r="D230" s="209">
        <v>2.9641925539483048E-3</v>
      </c>
      <c r="E230" s="209">
        <v>0.14077610478638755</v>
      </c>
      <c r="F230" s="209">
        <v>6.0265757290686742E-2</v>
      </c>
      <c r="G230" s="209">
        <v>0</v>
      </c>
    </row>
    <row r="231" spans="2:7" s="124" customFormat="1">
      <c r="B231" s="235" t="s">
        <v>472</v>
      </c>
      <c r="C231" s="208" t="s">
        <v>473</v>
      </c>
      <c r="D231" s="209">
        <v>1.7785155323689829E-2</v>
      </c>
      <c r="E231" s="209">
        <v>1.2241400416207615E-2</v>
      </c>
      <c r="F231" s="209">
        <v>5.7325964252116647E-2</v>
      </c>
      <c r="G231" s="209">
        <v>0.1211282228759301</v>
      </c>
    </row>
    <row r="232" spans="2:7" s="124" customFormat="1">
      <c r="B232" s="235" t="s">
        <v>474</v>
      </c>
      <c r="C232" s="208" t="s">
        <v>475</v>
      </c>
      <c r="D232" s="209">
        <v>0.24602798197770925</v>
      </c>
      <c r="E232" s="209">
        <v>9.1810503121557099E-2</v>
      </c>
      <c r="F232" s="209">
        <v>0.11906161806208844</v>
      </c>
      <c r="G232" s="209">
        <v>22.028032531579857</v>
      </c>
    </row>
    <row r="233" spans="2:7" s="124" customFormat="1">
      <c r="B233" s="235" t="s">
        <v>476</v>
      </c>
      <c r="C233" s="208" t="s">
        <v>477</v>
      </c>
      <c r="D233" s="209">
        <v>2.9641925539483048E-3</v>
      </c>
      <c r="E233" s="209">
        <v>4.2844901456726654E-2</v>
      </c>
      <c r="F233" s="209">
        <v>0.11318203198494826</v>
      </c>
      <c r="G233" s="209">
        <v>3.4608063678837168E-2</v>
      </c>
    </row>
    <row r="234" spans="2:7" s="124" customFormat="1">
      <c r="B234" s="235" t="s">
        <v>478</v>
      </c>
      <c r="C234" s="208" t="s">
        <v>479</v>
      </c>
      <c r="D234" s="209">
        <v>3.2606118093431349E-2</v>
      </c>
      <c r="E234" s="209">
        <v>8.5689802913453308E-2</v>
      </c>
      <c r="F234" s="209">
        <v>0.17491768579492004</v>
      </c>
      <c r="G234" s="209">
        <v>1.5141027859491261</v>
      </c>
    </row>
    <row r="235" spans="2:7" s="124" customFormat="1">
      <c r="B235" s="235" t="s">
        <v>480</v>
      </c>
      <c r="C235" s="208" t="s">
        <v>481</v>
      </c>
      <c r="D235" s="209">
        <v>0</v>
      </c>
      <c r="E235" s="209">
        <v>0</v>
      </c>
      <c r="F235" s="209">
        <v>1.4698965192850423E-3</v>
      </c>
      <c r="G235" s="209">
        <v>0.1038241910365115</v>
      </c>
    </row>
    <row r="236" spans="2:7" s="124" customFormat="1">
      <c r="B236" s="235" t="s">
        <v>482</v>
      </c>
      <c r="C236" s="208" t="s">
        <v>483</v>
      </c>
      <c r="D236" s="209">
        <v>2.9641925539483048E-3</v>
      </c>
      <c r="E236" s="209">
        <v>3.6724201248622843E-2</v>
      </c>
      <c r="F236" s="209">
        <v>9.848306679209784E-2</v>
      </c>
      <c r="G236" s="209">
        <v>0</v>
      </c>
    </row>
    <row r="237" spans="2:7" s="124" customFormat="1">
      <c r="B237" s="235" t="s">
        <v>484</v>
      </c>
      <c r="C237" s="208" t="s">
        <v>485</v>
      </c>
      <c r="D237" s="209">
        <v>6.5212236186862699E-2</v>
      </c>
      <c r="E237" s="209">
        <v>0.26319010894846367</v>
      </c>
      <c r="F237" s="209">
        <v>0.17932737535277515</v>
      </c>
      <c r="G237" s="209">
        <v>7.7868143277383631E-2</v>
      </c>
    </row>
    <row r="238" spans="2:7" s="124" customFormat="1">
      <c r="B238" s="235" t="s">
        <v>486</v>
      </c>
      <c r="C238" s="208" t="s">
        <v>487</v>
      </c>
      <c r="D238" s="209">
        <v>1.7785155323689829E-2</v>
      </c>
      <c r="E238" s="209">
        <v>0.31827641082139796</v>
      </c>
      <c r="F238" s="209">
        <v>5.7325964252116647E-2</v>
      </c>
      <c r="G238" s="209">
        <v>4.3260079598546462E-2</v>
      </c>
    </row>
    <row r="239" spans="2:7" s="124" customFormat="1">
      <c r="B239" s="235" t="s">
        <v>488</v>
      </c>
      <c r="C239" s="208" t="s">
        <v>489</v>
      </c>
      <c r="D239" s="209">
        <v>4.4462888309224569E-2</v>
      </c>
      <c r="E239" s="209">
        <v>6.1207002081038074E-3</v>
      </c>
      <c r="F239" s="209">
        <v>4.9976481655691442E-2</v>
      </c>
      <c r="G239" s="209">
        <v>0</v>
      </c>
    </row>
    <row r="240" spans="2:7" s="124" customFormat="1">
      <c r="B240" s="235" t="s">
        <v>490</v>
      </c>
      <c r="C240" s="208" t="s">
        <v>491</v>
      </c>
      <c r="D240" s="209">
        <v>0</v>
      </c>
      <c r="E240" s="209">
        <v>6.1207002081038074E-3</v>
      </c>
      <c r="F240" s="209">
        <v>5.8795860771401693E-3</v>
      </c>
      <c r="G240" s="209">
        <v>0</v>
      </c>
    </row>
    <row r="241" spans="2:7" s="124" customFormat="1">
      <c r="B241" s="235" t="s">
        <v>492</v>
      </c>
      <c r="C241" s="208" t="s">
        <v>493</v>
      </c>
      <c r="D241" s="209">
        <v>0.34384633625800332</v>
      </c>
      <c r="E241" s="209">
        <v>0.14077610478638755</v>
      </c>
      <c r="F241" s="209">
        <v>0.22783396048918159</v>
      </c>
      <c r="G241" s="209">
        <v>0.13843225471534867</v>
      </c>
    </row>
    <row r="242" spans="2:7" s="124" customFormat="1" ht="33.6">
      <c r="B242" s="235" t="s">
        <v>494</v>
      </c>
      <c r="C242" s="208" t="s">
        <v>495</v>
      </c>
      <c r="D242" s="209">
        <v>2.3713540431586438E-2</v>
      </c>
      <c r="E242" s="209">
        <v>0</v>
      </c>
      <c r="F242" s="209">
        <v>1.4698965192850423E-2</v>
      </c>
      <c r="G242" s="209">
        <v>0</v>
      </c>
    </row>
    <row r="243" spans="2:7" s="124" customFormat="1">
      <c r="B243" s="235" t="s">
        <v>496</v>
      </c>
      <c r="C243" s="208" t="s">
        <v>497</v>
      </c>
      <c r="D243" s="209">
        <v>2.667773298553474E-2</v>
      </c>
      <c r="E243" s="209">
        <v>0.17137960582690662</v>
      </c>
      <c r="F243" s="209">
        <v>4.7036688617121354E-2</v>
      </c>
      <c r="G243" s="209">
        <v>2.5956047759127875E-2</v>
      </c>
    </row>
    <row r="244" spans="2:7" s="124" customFormat="1">
      <c r="B244" s="235" t="s">
        <v>498</v>
      </c>
      <c r="C244" s="208" t="s">
        <v>499</v>
      </c>
      <c r="D244" s="209">
        <v>2.3713540431586438E-2</v>
      </c>
      <c r="E244" s="209">
        <v>0</v>
      </c>
      <c r="F244" s="209">
        <v>1.7638758231420509E-2</v>
      </c>
      <c r="G244" s="209">
        <v>0</v>
      </c>
    </row>
    <row r="245" spans="2:7" s="124" customFormat="1">
      <c r="B245" s="235" t="s">
        <v>500</v>
      </c>
      <c r="C245" s="208" t="s">
        <v>501</v>
      </c>
      <c r="D245" s="209">
        <v>2.9641925539483048E-3</v>
      </c>
      <c r="E245" s="209">
        <v>6.1207002081038074E-3</v>
      </c>
      <c r="F245" s="209">
        <v>4.8506585136406398E-2</v>
      </c>
      <c r="G245" s="209">
        <v>8.6520159197092921E-3</v>
      </c>
    </row>
    <row r="246" spans="2:7" s="124" customFormat="1">
      <c r="B246" s="235" t="s">
        <v>502</v>
      </c>
      <c r="C246" s="208" t="s">
        <v>503</v>
      </c>
      <c r="D246" s="209">
        <v>0.28752667773298557</v>
      </c>
      <c r="E246" s="209">
        <v>0.14077610478638755</v>
      </c>
      <c r="F246" s="209">
        <v>0.61000705550329259</v>
      </c>
      <c r="G246" s="209">
        <v>0.5537290188613947</v>
      </c>
    </row>
    <row r="247" spans="2:7" s="124" customFormat="1">
      <c r="B247" s="235" t="s">
        <v>504</v>
      </c>
      <c r="C247" s="208" t="s">
        <v>505</v>
      </c>
      <c r="D247" s="209">
        <v>3.2606118093431349E-2</v>
      </c>
      <c r="E247" s="209">
        <v>3.0603501040519034E-2</v>
      </c>
      <c r="F247" s="209">
        <v>3.2337723424270937E-2</v>
      </c>
      <c r="G247" s="209">
        <v>1.7304031839418584E-2</v>
      </c>
    </row>
    <row r="248" spans="2:7" s="124" customFormat="1">
      <c r="B248" s="235" t="s">
        <v>506</v>
      </c>
      <c r="C248" s="208" t="s">
        <v>507</v>
      </c>
      <c r="D248" s="209">
        <v>5.0391273417121178E-2</v>
      </c>
      <c r="E248" s="209">
        <v>6.1207002081038069E-2</v>
      </c>
      <c r="F248" s="209">
        <v>0.17197789275634995</v>
      </c>
      <c r="G248" s="209">
        <v>1.7304031839418584E-2</v>
      </c>
    </row>
    <row r="249" spans="2:7" s="124" customFormat="1">
      <c r="B249" s="235" t="s">
        <v>508</v>
      </c>
      <c r="C249" s="208" t="s">
        <v>509</v>
      </c>
      <c r="D249" s="209">
        <v>6.8176428740811007E-2</v>
      </c>
      <c r="E249" s="209">
        <v>4.2844901456726654E-2</v>
      </c>
      <c r="F249" s="209">
        <v>9.4073377234242708E-2</v>
      </c>
      <c r="G249" s="209">
        <v>0.51912095518255752</v>
      </c>
    </row>
    <row r="250" spans="2:7" s="124" customFormat="1">
      <c r="B250" s="235" t="s">
        <v>510</v>
      </c>
      <c r="C250" s="208" t="s">
        <v>511</v>
      </c>
      <c r="D250" s="209">
        <v>1.1145364002845624</v>
      </c>
      <c r="E250" s="209">
        <v>7.3448402497245685E-2</v>
      </c>
      <c r="F250" s="209">
        <v>3.3807619943555973E-2</v>
      </c>
      <c r="G250" s="209">
        <v>7.7868143277383631E-2</v>
      </c>
    </row>
    <row r="251" spans="2:7" s="124" customFormat="1">
      <c r="B251" s="235" t="s">
        <v>512</v>
      </c>
      <c r="C251" s="208" t="s">
        <v>513</v>
      </c>
      <c r="D251" s="209">
        <v>6.5212236186862699E-2</v>
      </c>
      <c r="E251" s="209">
        <v>0.10405190353776472</v>
      </c>
      <c r="F251" s="209">
        <v>0.15874882408278457</v>
      </c>
      <c r="G251" s="209">
        <v>0</v>
      </c>
    </row>
    <row r="252" spans="2:7" s="124" customFormat="1">
      <c r="B252" s="235" t="s">
        <v>514</v>
      </c>
      <c r="C252" s="208" t="s">
        <v>515</v>
      </c>
      <c r="D252" s="209">
        <v>0.3171686032724686</v>
      </c>
      <c r="E252" s="209">
        <v>0.11629330395397233</v>
      </c>
      <c r="F252" s="209">
        <v>0.27193085606773287</v>
      </c>
      <c r="G252" s="209">
        <v>0.79598546461325492</v>
      </c>
    </row>
    <row r="253" spans="2:7" s="124" customFormat="1">
      <c r="B253" s="235" t="s">
        <v>516</v>
      </c>
      <c r="C253" s="208" t="s">
        <v>517</v>
      </c>
      <c r="D253" s="209">
        <v>0.24306378942376095</v>
      </c>
      <c r="E253" s="209">
        <v>1.0772432366262701</v>
      </c>
      <c r="F253" s="209">
        <v>0.73788805268109126</v>
      </c>
      <c r="G253" s="209">
        <v>0.19899636615331373</v>
      </c>
    </row>
    <row r="254" spans="2:7" s="124" customFormat="1">
      <c r="B254" s="235" t="s">
        <v>518</v>
      </c>
      <c r="C254" s="208" t="s">
        <v>519</v>
      </c>
      <c r="D254" s="209">
        <v>2.9641925539483048E-2</v>
      </c>
      <c r="E254" s="209">
        <v>0</v>
      </c>
      <c r="F254" s="209">
        <v>5.1446378174976479E-2</v>
      </c>
      <c r="G254" s="209">
        <v>1.7304031839418584E-2</v>
      </c>
    </row>
    <row r="255" spans="2:7" s="124" customFormat="1">
      <c r="B255" s="235" t="s">
        <v>520</v>
      </c>
      <c r="C255" s="208" t="s">
        <v>521</v>
      </c>
      <c r="D255" s="209">
        <v>2.667773298553474E-2</v>
      </c>
      <c r="E255" s="209">
        <v>9.1810503121557099E-2</v>
      </c>
      <c r="F255" s="209">
        <v>0.33366650987770458</v>
      </c>
      <c r="G255" s="209">
        <v>0</v>
      </c>
    </row>
    <row r="256" spans="2:7" s="124" customFormat="1">
      <c r="B256" s="235" t="s">
        <v>522</v>
      </c>
      <c r="C256" s="208" t="s">
        <v>523</v>
      </c>
      <c r="D256" s="209">
        <v>5.9283851078966096E-3</v>
      </c>
      <c r="E256" s="209">
        <v>5.5086301872934271E-2</v>
      </c>
      <c r="F256" s="209">
        <v>6.6145343367826903E-2</v>
      </c>
      <c r="G256" s="209">
        <v>0</v>
      </c>
    </row>
    <row r="257" spans="2:7" s="124" customFormat="1">
      <c r="B257" s="235" t="s">
        <v>524</v>
      </c>
      <c r="C257" s="208" t="s">
        <v>525</v>
      </c>
      <c r="D257" s="209">
        <v>0.38830922456722788</v>
      </c>
      <c r="E257" s="209">
        <v>6.1207002081038074E-3</v>
      </c>
      <c r="F257" s="209">
        <v>0.2248941674506115</v>
      </c>
      <c r="G257" s="209">
        <v>8.6520159197092921E-3</v>
      </c>
    </row>
    <row r="258" spans="2:7" s="124" customFormat="1">
      <c r="B258" s="235" t="s">
        <v>526</v>
      </c>
      <c r="C258" s="208" t="s">
        <v>527</v>
      </c>
      <c r="D258" s="209">
        <v>0.24306378942376095</v>
      </c>
      <c r="E258" s="209">
        <v>9.1810503121557099E-2</v>
      </c>
      <c r="F258" s="209">
        <v>0.17638758231420509</v>
      </c>
      <c r="G258" s="209">
        <v>2.5956047759127875E-2</v>
      </c>
    </row>
    <row r="259" spans="2:7" s="124" customFormat="1">
      <c r="B259" s="235" t="s">
        <v>528</v>
      </c>
      <c r="C259" s="208" t="s">
        <v>529</v>
      </c>
      <c r="D259" s="209">
        <v>1.1856770215793219E-2</v>
      </c>
      <c r="E259" s="209">
        <v>6.1207002081038074E-3</v>
      </c>
      <c r="F259" s="209">
        <v>3.0867826904985889E-2</v>
      </c>
      <c r="G259" s="209">
        <v>0</v>
      </c>
    </row>
    <row r="260" spans="2:7" s="124" customFormat="1">
      <c r="B260" s="235" t="s">
        <v>530</v>
      </c>
      <c r="C260" s="208" t="s">
        <v>531</v>
      </c>
      <c r="D260" s="209">
        <v>2.074934787763813E-2</v>
      </c>
      <c r="E260" s="209">
        <v>0.83241522830211778</v>
      </c>
      <c r="F260" s="209">
        <v>7.4964722483537152E-2</v>
      </c>
      <c r="G260" s="209">
        <v>4.3260079598546462E-2</v>
      </c>
    </row>
    <row r="261" spans="2:7" s="124" customFormat="1">
      <c r="B261" s="235" t="s">
        <v>532</v>
      </c>
      <c r="C261" s="208" t="s">
        <v>533</v>
      </c>
      <c r="D261" s="209">
        <v>0.16303059046715676</v>
      </c>
      <c r="E261" s="209">
        <v>0.48353531644020076</v>
      </c>
      <c r="F261" s="209">
        <v>0.38952257761053621</v>
      </c>
      <c r="G261" s="209">
        <v>8.6520159197092921E-3</v>
      </c>
    </row>
    <row r="262" spans="2:7" s="124" customFormat="1">
      <c r="B262" s="235" t="s">
        <v>534</v>
      </c>
      <c r="C262" s="208" t="s">
        <v>535</v>
      </c>
      <c r="D262" s="209">
        <v>1.4820962769741524E-2</v>
      </c>
      <c r="E262" s="209">
        <v>6.732770228914188E-2</v>
      </c>
      <c r="F262" s="209">
        <v>4.7036688617121354E-2</v>
      </c>
      <c r="G262" s="209">
        <v>0</v>
      </c>
    </row>
    <row r="263" spans="2:7" s="124" customFormat="1" ht="33.6">
      <c r="B263" s="235" t="s">
        <v>536</v>
      </c>
      <c r="C263" s="208" t="s">
        <v>537</v>
      </c>
      <c r="D263" s="209">
        <v>2.9641925539483048E-2</v>
      </c>
      <c r="E263" s="209">
        <v>2.509487085322561</v>
      </c>
      <c r="F263" s="209">
        <v>0.17050799623706492</v>
      </c>
      <c r="G263" s="209">
        <v>4.3260079598546462E-2</v>
      </c>
    </row>
    <row r="264" spans="2:7" s="124" customFormat="1">
      <c r="B264" s="235" t="s">
        <v>538</v>
      </c>
      <c r="C264" s="208" t="s">
        <v>539</v>
      </c>
      <c r="D264" s="209">
        <v>6.5212236186862699E-2</v>
      </c>
      <c r="E264" s="209">
        <v>0.1836210062431142</v>
      </c>
      <c r="F264" s="209">
        <v>0.12200141110065851</v>
      </c>
      <c r="G264" s="209">
        <v>1.7304031839418584E-2</v>
      </c>
    </row>
    <row r="265" spans="2:7" s="124" customFormat="1">
      <c r="B265" s="235" t="s">
        <v>540</v>
      </c>
      <c r="C265" s="208" t="s">
        <v>541</v>
      </c>
      <c r="D265" s="209">
        <v>9.4854161726345754E-2</v>
      </c>
      <c r="E265" s="209">
        <v>2.9991431019708652</v>
      </c>
      <c r="F265" s="209">
        <v>9.2603480714957664E-2</v>
      </c>
      <c r="G265" s="209">
        <v>4.3260079598546462E-2</v>
      </c>
    </row>
    <row r="266" spans="2:7" s="124" customFormat="1">
      <c r="B266" s="235" t="s">
        <v>542</v>
      </c>
      <c r="C266" s="208" t="s">
        <v>543</v>
      </c>
      <c r="D266" s="209">
        <v>0.37941664690538301</v>
      </c>
      <c r="E266" s="209">
        <v>7.1306157424409351</v>
      </c>
      <c r="F266" s="209">
        <v>0.23812323612417688</v>
      </c>
      <c r="G266" s="209">
        <v>0.26821249351098808</v>
      </c>
    </row>
    <row r="267" spans="2:7" s="124" customFormat="1">
      <c r="B267" s="235" t="s">
        <v>544</v>
      </c>
      <c r="C267" s="208" t="s">
        <v>545</v>
      </c>
      <c r="D267" s="209">
        <v>5.9283851078966096E-3</v>
      </c>
      <c r="E267" s="209">
        <v>0.28767290978087895</v>
      </c>
      <c r="F267" s="209">
        <v>1.6168861712135468E-2</v>
      </c>
      <c r="G267" s="209">
        <v>0</v>
      </c>
    </row>
    <row r="268" spans="2:7" s="124" customFormat="1">
      <c r="B268" s="235" t="s">
        <v>546</v>
      </c>
      <c r="C268" s="208" t="s">
        <v>547</v>
      </c>
      <c r="D268" s="209">
        <v>2.9641925539483048E-3</v>
      </c>
      <c r="E268" s="209">
        <v>5.5086301872934271E-2</v>
      </c>
      <c r="F268" s="209">
        <v>2.0578551269990593E-2</v>
      </c>
      <c r="G268" s="209">
        <v>0</v>
      </c>
    </row>
    <row r="269" spans="2:7" s="124" customFormat="1">
      <c r="B269" s="235" t="s">
        <v>548</v>
      </c>
      <c r="C269" s="208" t="s">
        <v>549</v>
      </c>
      <c r="D269" s="209">
        <v>4.149869575527626E-2</v>
      </c>
      <c r="E269" s="209">
        <v>1.2241400416207615E-2</v>
      </c>
      <c r="F269" s="209">
        <v>0.17197789275634995</v>
      </c>
      <c r="G269" s="209">
        <v>6.056411143796505E-2</v>
      </c>
    </row>
    <row r="270" spans="2:7" s="124" customFormat="1">
      <c r="B270" s="235" t="s">
        <v>550</v>
      </c>
      <c r="C270" s="208" t="s">
        <v>551</v>
      </c>
      <c r="D270" s="209">
        <v>0.31420441071852029</v>
      </c>
      <c r="E270" s="209">
        <v>0.29991431019708653</v>
      </c>
      <c r="F270" s="209">
        <v>0.67027281279397932</v>
      </c>
      <c r="G270" s="209">
        <v>7.7868143277383631E-2</v>
      </c>
    </row>
    <row r="271" spans="2:7" s="124" customFormat="1">
      <c r="B271" s="235" t="s">
        <v>552</v>
      </c>
      <c r="C271" s="208" t="s">
        <v>553</v>
      </c>
      <c r="D271" s="209">
        <v>3.5570310647379658E-2</v>
      </c>
      <c r="E271" s="209">
        <v>0.14689680499449137</v>
      </c>
      <c r="F271" s="209">
        <v>0.18226716839134524</v>
      </c>
      <c r="G271" s="209">
        <v>8.6520159197092921E-3</v>
      </c>
    </row>
    <row r="272" spans="2:7" s="124" customFormat="1">
      <c r="B272" s="235" t="s">
        <v>554</v>
      </c>
      <c r="C272" s="208" t="s">
        <v>555</v>
      </c>
      <c r="D272" s="209">
        <v>3.8534503201327959E-2</v>
      </c>
      <c r="E272" s="209">
        <v>1.8362100624311421E-2</v>
      </c>
      <c r="F272" s="209">
        <v>0.24547271872060206</v>
      </c>
      <c r="G272" s="209">
        <v>0</v>
      </c>
    </row>
    <row r="273" spans="2:7" s="124" customFormat="1">
      <c r="B273" s="235" t="s">
        <v>556</v>
      </c>
      <c r="C273" s="208" t="s">
        <v>557</v>
      </c>
      <c r="D273" s="209">
        <v>3.2606118093431349E-2</v>
      </c>
      <c r="E273" s="209">
        <v>0.11017260374586854</v>
      </c>
      <c r="F273" s="209">
        <v>0.20578551269990591</v>
      </c>
      <c r="G273" s="209">
        <v>2.5956047759127875E-2</v>
      </c>
    </row>
    <row r="274" spans="2:7" s="124" customFormat="1">
      <c r="B274" s="235" t="s">
        <v>558</v>
      </c>
      <c r="C274" s="208" t="s">
        <v>559</v>
      </c>
      <c r="D274" s="209">
        <v>1.4820962769741524E-2</v>
      </c>
      <c r="E274" s="209">
        <v>0</v>
      </c>
      <c r="F274" s="209">
        <v>4.262699905926623E-2</v>
      </c>
      <c r="G274" s="209">
        <v>0</v>
      </c>
    </row>
    <row r="275" spans="2:7" s="124" customFormat="1">
      <c r="B275" s="235" t="s">
        <v>560</v>
      </c>
      <c r="C275" s="208" t="s">
        <v>561</v>
      </c>
      <c r="D275" s="209">
        <v>2.074934787763813E-2</v>
      </c>
      <c r="E275" s="209">
        <v>9.1810503121557099E-2</v>
      </c>
      <c r="F275" s="209">
        <v>1.7638758231420509E-2</v>
      </c>
      <c r="G275" s="209">
        <v>0</v>
      </c>
    </row>
    <row r="276" spans="2:7" s="124" customFormat="1">
      <c r="B276" s="235" t="s">
        <v>562</v>
      </c>
      <c r="C276" s="208" t="s">
        <v>563</v>
      </c>
      <c r="D276" s="209">
        <v>5.335546597106948E-2</v>
      </c>
      <c r="E276" s="209">
        <v>0.15301750520259519</v>
      </c>
      <c r="F276" s="209">
        <v>0.11465192850423329</v>
      </c>
      <c r="G276" s="209">
        <v>8.6520159197092921E-3</v>
      </c>
    </row>
    <row r="277" spans="2:7" s="124" customFormat="1">
      <c r="B277" s="235" t="s">
        <v>564</v>
      </c>
      <c r="C277" s="208" t="s">
        <v>565</v>
      </c>
      <c r="D277" s="209">
        <v>8.2997391510552521E-2</v>
      </c>
      <c r="E277" s="209">
        <v>0.27543150936467131</v>
      </c>
      <c r="F277" s="209">
        <v>0.54386171213546575</v>
      </c>
      <c r="G277" s="209">
        <v>0.207648382073023</v>
      </c>
    </row>
    <row r="278" spans="2:7" s="124" customFormat="1">
      <c r="B278" s="235" t="s">
        <v>566</v>
      </c>
      <c r="C278" s="208" t="s">
        <v>567</v>
      </c>
      <c r="D278" s="209">
        <v>1.4820962769741524E-2</v>
      </c>
      <c r="E278" s="209">
        <v>1.8362100624311421E-2</v>
      </c>
      <c r="F278" s="209">
        <v>9.2603480714957664E-2</v>
      </c>
      <c r="G278" s="209">
        <v>0</v>
      </c>
    </row>
    <row r="279" spans="2:7" s="124" customFormat="1">
      <c r="B279" s="235" t="s">
        <v>568</v>
      </c>
      <c r="C279" s="208" t="s">
        <v>569</v>
      </c>
      <c r="D279" s="209">
        <v>7.410481384870761E-2</v>
      </c>
      <c r="E279" s="209">
        <v>2.448280083241523E-2</v>
      </c>
      <c r="F279" s="209">
        <v>0.11171213546566322</v>
      </c>
      <c r="G279" s="209">
        <v>4.3260079598546462E-2</v>
      </c>
    </row>
    <row r="280" spans="2:7" s="124" customFormat="1">
      <c r="B280" s="235" t="s">
        <v>570</v>
      </c>
      <c r="C280" s="208" t="s">
        <v>571</v>
      </c>
      <c r="D280" s="209">
        <v>2.074934787763813E-2</v>
      </c>
      <c r="E280" s="209">
        <v>7.956910270534949E-2</v>
      </c>
      <c r="F280" s="209">
        <v>0.23224365004703668</v>
      </c>
      <c r="G280" s="209">
        <v>0.14708427063505797</v>
      </c>
    </row>
    <row r="281" spans="2:7" s="124" customFormat="1">
      <c r="B281" s="235" t="s">
        <v>572</v>
      </c>
      <c r="C281" s="208" t="s">
        <v>573</v>
      </c>
      <c r="D281" s="209">
        <v>3.5570310647379658E-2</v>
      </c>
      <c r="E281" s="209">
        <v>8.5689802913453308E-2</v>
      </c>
      <c r="F281" s="209">
        <v>0.29985888993414861</v>
      </c>
      <c r="G281" s="209">
        <v>5.1912095518255749E-2</v>
      </c>
    </row>
    <row r="282" spans="2:7" s="124" customFormat="1">
      <c r="B282" s="235" t="s">
        <v>574</v>
      </c>
      <c r="C282" s="208" t="s">
        <v>575</v>
      </c>
      <c r="D282" s="209">
        <v>2.074934787763813E-2</v>
      </c>
      <c r="E282" s="209">
        <v>1.8362100624311421E-2</v>
      </c>
      <c r="F282" s="209">
        <v>0.18667685794920039</v>
      </c>
      <c r="G282" s="209">
        <v>0.21630039799273229</v>
      </c>
    </row>
    <row r="283" spans="2:7" s="124" customFormat="1">
      <c r="B283" s="235" t="s">
        <v>576</v>
      </c>
      <c r="C283" s="208" t="s">
        <v>577</v>
      </c>
      <c r="D283" s="209">
        <v>3.5570310647379658E-2</v>
      </c>
      <c r="E283" s="209">
        <v>9.7931203329660918E-2</v>
      </c>
      <c r="F283" s="209">
        <v>0.27487064910630293</v>
      </c>
      <c r="G283" s="209">
        <v>2.5956047759127875E-2</v>
      </c>
    </row>
    <row r="284" spans="2:7" s="124" customFormat="1">
      <c r="B284" s="235" t="s">
        <v>578</v>
      </c>
      <c r="C284" s="208" t="s">
        <v>579</v>
      </c>
      <c r="D284" s="209">
        <v>9.1889969172397432E-2</v>
      </c>
      <c r="E284" s="209">
        <v>5.5086301872934271E-2</v>
      </c>
      <c r="F284" s="209">
        <v>0.30426857949200375</v>
      </c>
      <c r="G284" s="209">
        <v>0</v>
      </c>
    </row>
    <row r="285" spans="2:7" s="124" customFormat="1">
      <c r="B285" s="235" t="s">
        <v>580</v>
      </c>
      <c r="C285" s="208" t="s">
        <v>581</v>
      </c>
      <c r="D285" s="209">
        <v>4.7427080863172877E-2</v>
      </c>
      <c r="E285" s="209">
        <v>1.2241400416207615E-2</v>
      </c>
      <c r="F285" s="209">
        <v>9.7013170272812796E-2</v>
      </c>
      <c r="G285" s="209">
        <v>6.9216127357674337E-2</v>
      </c>
    </row>
    <row r="286" spans="2:7" s="124" customFormat="1">
      <c r="B286" s="235" t="s">
        <v>582</v>
      </c>
      <c r="C286" s="208" t="s">
        <v>583</v>
      </c>
      <c r="D286" s="209">
        <v>2.270571496324401</v>
      </c>
      <c r="E286" s="209">
        <v>1.3037091443261108</v>
      </c>
      <c r="F286" s="209">
        <v>4.077492944496707</v>
      </c>
      <c r="G286" s="209">
        <v>1.6957951202630213</v>
      </c>
    </row>
    <row r="287" spans="2:7" s="124" customFormat="1">
      <c r="B287" s="235" t="s">
        <v>584</v>
      </c>
      <c r="C287" s="208" t="s">
        <v>585</v>
      </c>
      <c r="D287" s="209">
        <v>6.8176428740811007E-2</v>
      </c>
      <c r="E287" s="209">
        <v>0.10405190353776472</v>
      </c>
      <c r="F287" s="209">
        <v>0.20137582314205077</v>
      </c>
      <c r="G287" s="209">
        <v>8.6520159197092921E-3</v>
      </c>
    </row>
    <row r="288" spans="2:7" s="124" customFormat="1">
      <c r="B288" s="235" t="s">
        <v>586</v>
      </c>
      <c r="C288" s="208" t="s">
        <v>587</v>
      </c>
      <c r="D288" s="209">
        <v>2.9641925539483048E-2</v>
      </c>
      <c r="E288" s="209">
        <v>4.2844901456726654E-2</v>
      </c>
      <c r="F288" s="209">
        <v>0.13082079021636878</v>
      </c>
      <c r="G288" s="209">
        <v>0</v>
      </c>
    </row>
    <row r="289" spans="2:7" s="124" customFormat="1">
      <c r="B289" s="235" t="s">
        <v>588</v>
      </c>
      <c r="C289" s="208" t="s">
        <v>589</v>
      </c>
      <c r="D289" s="209">
        <v>3.8534503201327959E-2</v>
      </c>
      <c r="E289" s="209">
        <v>4.8965601664830459E-2</v>
      </c>
      <c r="F289" s="209">
        <v>0.31896754468485422</v>
      </c>
      <c r="G289" s="209">
        <v>0.1211282228759301</v>
      </c>
    </row>
    <row r="290" spans="2:7" s="124" customFormat="1">
      <c r="B290" s="235" t="s">
        <v>590</v>
      </c>
      <c r="C290" s="208" t="s">
        <v>591</v>
      </c>
      <c r="D290" s="209">
        <v>0.16006639791320845</v>
      </c>
      <c r="E290" s="209">
        <v>0.10405190353776472</v>
      </c>
      <c r="F290" s="209">
        <v>0.35277516462841019</v>
      </c>
      <c r="G290" s="209">
        <v>4.3260079598546462E-2</v>
      </c>
    </row>
    <row r="291" spans="2:7" s="124" customFormat="1">
      <c r="B291" s="235" t="s">
        <v>592</v>
      </c>
      <c r="C291" s="208" t="s">
        <v>593</v>
      </c>
      <c r="D291" s="209">
        <v>0</v>
      </c>
      <c r="E291" s="209">
        <v>0</v>
      </c>
      <c r="F291" s="209">
        <v>7.3494825964252122E-2</v>
      </c>
      <c r="G291" s="209">
        <v>0</v>
      </c>
    </row>
    <row r="292" spans="2:7" s="124" customFormat="1">
      <c r="B292" s="235" t="s">
        <v>594</v>
      </c>
      <c r="C292" s="208" t="s">
        <v>595</v>
      </c>
      <c r="D292" s="209">
        <v>9.1889969172397432E-2</v>
      </c>
      <c r="E292" s="209">
        <v>4.2844901456726654E-2</v>
      </c>
      <c r="F292" s="209">
        <v>0.15874882408278457</v>
      </c>
      <c r="G292" s="209">
        <v>6.056411143796505E-2</v>
      </c>
    </row>
    <row r="293" spans="2:7" s="124" customFormat="1">
      <c r="B293" s="235" t="s">
        <v>596</v>
      </c>
      <c r="C293" s="208" t="s">
        <v>597</v>
      </c>
      <c r="D293" s="209">
        <v>5.335546597106948E-2</v>
      </c>
      <c r="E293" s="209">
        <v>3.0603501040519034E-2</v>
      </c>
      <c r="F293" s="209">
        <v>0.19255644402634053</v>
      </c>
      <c r="G293" s="209">
        <v>1.7304031839418584E-2</v>
      </c>
    </row>
    <row r="294" spans="2:7" s="124" customFormat="1">
      <c r="B294" s="235" t="s">
        <v>598</v>
      </c>
      <c r="C294" s="208" t="s">
        <v>599</v>
      </c>
      <c r="D294" s="209">
        <v>8.8925776618449144E-3</v>
      </c>
      <c r="E294" s="209">
        <v>0.15913820541069898</v>
      </c>
      <c r="F294" s="209">
        <v>8.5253998118532459E-2</v>
      </c>
      <c r="G294" s="209">
        <v>0</v>
      </c>
    </row>
    <row r="295" spans="2:7" s="124" customFormat="1">
      <c r="B295" s="235" t="s">
        <v>600</v>
      </c>
      <c r="C295" s="208" t="s">
        <v>601</v>
      </c>
      <c r="D295" s="209">
        <v>0.68472847996205832</v>
      </c>
      <c r="E295" s="209">
        <v>0.50801811727261603</v>
      </c>
      <c r="F295" s="209">
        <v>1.0215780809031045</v>
      </c>
      <c r="G295" s="209">
        <v>0.27686450943069735</v>
      </c>
    </row>
    <row r="296" spans="2:7" s="124" customFormat="1">
      <c r="B296" s="235" t="s">
        <v>602</v>
      </c>
      <c r="C296" s="208" t="s">
        <v>603</v>
      </c>
      <c r="D296" s="209">
        <v>5.335546597106948E-2</v>
      </c>
      <c r="E296" s="209">
        <v>1.2241400416207615E-2</v>
      </c>
      <c r="F296" s="209">
        <v>0.15286923800564442</v>
      </c>
      <c r="G296" s="209">
        <v>8.6520159197092921E-3</v>
      </c>
    </row>
    <row r="297" spans="2:7" s="124" customFormat="1">
      <c r="B297" s="235" t="s">
        <v>604</v>
      </c>
      <c r="C297" s="208" t="s">
        <v>605</v>
      </c>
      <c r="D297" s="209">
        <v>1.7785155323689829E-2</v>
      </c>
      <c r="E297" s="209">
        <v>6.1207002081038074E-3</v>
      </c>
      <c r="F297" s="209">
        <v>0.12053151458137348</v>
      </c>
      <c r="G297" s="209">
        <v>6.056411143796505E-2</v>
      </c>
    </row>
    <row r="298" spans="2:7" s="124" customFormat="1">
      <c r="B298" s="235" t="s">
        <v>606</v>
      </c>
      <c r="C298" s="208" t="s">
        <v>607</v>
      </c>
      <c r="D298" s="209">
        <v>0.42387953521460753</v>
      </c>
      <c r="E298" s="209">
        <v>3.6724201248622843E-2</v>
      </c>
      <c r="F298" s="209">
        <v>0.1249412041392286</v>
      </c>
      <c r="G298" s="209">
        <v>2.5956047759127875E-2</v>
      </c>
    </row>
    <row r="299" spans="2:7" s="124" customFormat="1">
      <c r="B299" s="235" t="s">
        <v>608</v>
      </c>
      <c r="C299" s="208" t="s">
        <v>609</v>
      </c>
      <c r="D299" s="209">
        <v>0.10671093194213896</v>
      </c>
      <c r="E299" s="209">
        <v>4.8965601664830459E-2</v>
      </c>
      <c r="F299" s="209">
        <v>0.23371354656632173</v>
      </c>
      <c r="G299" s="209">
        <v>2.5956047759127875E-2</v>
      </c>
    </row>
    <row r="300" spans="2:7" s="124" customFormat="1">
      <c r="B300" s="235" t="s">
        <v>610</v>
      </c>
      <c r="C300" s="208" t="s">
        <v>611</v>
      </c>
      <c r="D300" s="209">
        <v>0.13931705003557029</v>
      </c>
      <c r="E300" s="209">
        <v>0.21422450728363326</v>
      </c>
      <c r="F300" s="209">
        <v>0.40128174976481656</v>
      </c>
      <c r="G300" s="209">
        <v>2.5956047759127875E-2</v>
      </c>
    </row>
    <row r="301" spans="2:7" s="124" customFormat="1">
      <c r="B301" s="235" t="s">
        <v>612</v>
      </c>
      <c r="C301" s="208" t="s">
        <v>613</v>
      </c>
      <c r="D301" s="209">
        <v>0.18674413089874317</v>
      </c>
      <c r="E301" s="209">
        <v>0.27543150936467131</v>
      </c>
      <c r="F301" s="209">
        <v>0.29838899341486358</v>
      </c>
      <c r="G301" s="209">
        <v>0.2422564457518602</v>
      </c>
    </row>
    <row r="302" spans="2:7" s="124" customFormat="1">
      <c r="B302" s="235" t="s">
        <v>614</v>
      </c>
      <c r="C302" s="208" t="s">
        <v>615</v>
      </c>
      <c r="D302" s="209">
        <v>0.40016599478302112</v>
      </c>
      <c r="E302" s="209">
        <v>1.3220712449504224</v>
      </c>
      <c r="F302" s="209">
        <v>1.2567615239887113</v>
      </c>
      <c r="G302" s="209">
        <v>0.207648382073023</v>
      </c>
    </row>
    <row r="303" spans="2:7" s="124" customFormat="1">
      <c r="B303" s="235" t="s">
        <v>616</v>
      </c>
      <c r="C303" s="208" t="s">
        <v>617</v>
      </c>
      <c r="D303" s="209">
        <v>1.763694569599241</v>
      </c>
      <c r="E303" s="209">
        <v>1.3893989472395643</v>
      </c>
      <c r="F303" s="209">
        <v>1.0480362182502352</v>
      </c>
      <c r="G303" s="209">
        <v>0.21630039799273229</v>
      </c>
    </row>
    <row r="304" spans="2:7" s="124" customFormat="1">
      <c r="B304" s="235" t="s">
        <v>618</v>
      </c>
      <c r="C304" s="208" t="s">
        <v>619</v>
      </c>
      <c r="D304" s="209">
        <v>8.8925776618449137E-2</v>
      </c>
      <c r="E304" s="209">
        <v>2.448280083241523E-2</v>
      </c>
      <c r="F304" s="209">
        <v>9.4073377234242708E-2</v>
      </c>
      <c r="G304" s="209">
        <v>0</v>
      </c>
    </row>
    <row r="305" spans="2:7" s="124" customFormat="1">
      <c r="B305" s="235" t="s">
        <v>620</v>
      </c>
      <c r="C305" s="208" t="s">
        <v>621</v>
      </c>
      <c r="D305" s="209">
        <v>3.8534503201327959E-2</v>
      </c>
      <c r="E305" s="209">
        <v>6.1207002081038069E-2</v>
      </c>
      <c r="F305" s="209">
        <v>9.5543273753527752E-2</v>
      </c>
      <c r="G305" s="209">
        <v>0</v>
      </c>
    </row>
    <row r="306" spans="2:7" s="124" customFormat="1">
      <c r="B306" s="235" t="s">
        <v>622</v>
      </c>
      <c r="C306" s="208" t="s">
        <v>623</v>
      </c>
      <c r="D306" s="209">
        <v>0.73511975337917945</v>
      </c>
      <c r="E306" s="209">
        <v>0.83853592851022163</v>
      </c>
      <c r="F306" s="209">
        <v>0.42186030103480721</v>
      </c>
      <c r="G306" s="209">
        <v>0.19899636615331373</v>
      </c>
    </row>
    <row r="307" spans="2:7" s="124" customFormat="1">
      <c r="B307" s="235" t="s">
        <v>624</v>
      </c>
      <c r="C307" s="208" t="s">
        <v>625</v>
      </c>
      <c r="D307" s="209">
        <v>1.4909888546359971</v>
      </c>
      <c r="E307" s="209">
        <v>5.7779409964499946</v>
      </c>
      <c r="F307" s="209">
        <v>3.8290804327375354</v>
      </c>
      <c r="G307" s="209">
        <v>1.661187056584184</v>
      </c>
    </row>
    <row r="308" spans="2:7" s="124" customFormat="1">
      <c r="B308" s="235" t="s">
        <v>626</v>
      </c>
      <c r="C308" s="208" t="s">
        <v>627</v>
      </c>
      <c r="D308" s="209">
        <v>0.97225515769504378</v>
      </c>
      <c r="E308" s="209">
        <v>13.294160852001468</v>
      </c>
      <c r="F308" s="209">
        <v>1.4787158984007527</v>
      </c>
      <c r="G308" s="209">
        <v>4.3260079598546462E-2</v>
      </c>
    </row>
    <row r="309" spans="2:7" s="124" customFormat="1">
      <c r="B309" s="235" t="s">
        <v>628</v>
      </c>
      <c r="C309" s="208" t="s">
        <v>629</v>
      </c>
      <c r="D309" s="209">
        <v>0.15413801280531184</v>
      </c>
      <c r="E309" s="209">
        <v>0.27543150936467131</v>
      </c>
      <c r="F309" s="209">
        <v>0.53945202257761049</v>
      </c>
      <c r="G309" s="209">
        <v>0.14708427063505797</v>
      </c>
    </row>
    <row r="310" spans="2:7" s="124" customFormat="1">
      <c r="B310" s="235" t="s">
        <v>630</v>
      </c>
      <c r="C310" s="208" t="s">
        <v>631</v>
      </c>
      <c r="D310" s="209">
        <v>8.8925776618449137E-2</v>
      </c>
      <c r="E310" s="209">
        <v>0.37948341290243603</v>
      </c>
      <c r="F310" s="209">
        <v>0.35718485418626528</v>
      </c>
      <c r="G310" s="209">
        <v>3.4608063678837168E-2</v>
      </c>
    </row>
    <row r="311" spans="2:7" s="124" customFormat="1">
      <c r="B311" s="235" t="s">
        <v>632</v>
      </c>
      <c r="C311" s="208" t="s">
        <v>633</v>
      </c>
      <c r="D311" s="209">
        <v>0.10374673938819065</v>
      </c>
      <c r="E311" s="209">
        <v>0.70388052393193778</v>
      </c>
      <c r="F311" s="209">
        <v>0.18814675446848542</v>
      </c>
      <c r="G311" s="209">
        <v>0.14708427063505797</v>
      </c>
    </row>
    <row r="312" spans="2:7" s="124" customFormat="1">
      <c r="B312" s="235" t="s">
        <v>634</v>
      </c>
      <c r="C312" s="208" t="s">
        <v>635</v>
      </c>
      <c r="D312" s="209">
        <v>8.0033198956604226E-2</v>
      </c>
      <c r="E312" s="209">
        <v>0.12853470437017994</v>
      </c>
      <c r="F312" s="209">
        <v>0.25870178739416749</v>
      </c>
      <c r="G312" s="209">
        <v>0</v>
      </c>
    </row>
    <row r="313" spans="2:7" s="124" customFormat="1">
      <c r="B313" s="235" t="s">
        <v>636</v>
      </c>
      <c r="C313" s="208" t="s">
        <v>637</v>
      </c>
      <c r="D313" s="209">
        <v>7.410481384870761E-2</v>
      </c>
      <c r="E313" s="209">
        <v>0.29991431019708653</v>
      </c>
      <c r="F313" s="209">
        <v>0.33366650987770458</v>
      </c>
      <c r="G313" s="209">
        <v>8.6520159197092921E-3</v>
      </c>
    </row>
    <row r="314" spans="2:7" s="124" customFormat="1">
      <c r="B314" s="235" t="s">
        <v>638</v>
      </c>
      <c r="C314" s="208" t="s">
        <v>639</v>
      </c>
      <c r="D314" s="209">
        <v>0.16599478302110504</v>
      </c>
      <c r="E314" s="209">
        <v>8.5689802913453308E-2</v>
      </c>
      <c r="F314" s="209">
        <v>0.70849012229539043</v>
      </c>
      <c r="G314" s="209">
        <v>2.5956047759127875E-2</v>
      </c>
    </row>
    <row r="315" spans="2:7" s="124" customFormat="1">
      <c r="B315" s="235" t="s">
        <v>640</v>
      </c>
      <c r="C315" s="208" t="s">
        <v>641</v>
      </c>
      <c r="D315" s="209">
        <v>7.410481384870761E-2</v>
      </c>
      <c r="E315" s="209">
        <v>0.70388052393193778</v>
      </c>
      <c r="F315" s="209">
        <v>0.33807619943555972</v>
      </c>
      <c r="G315" s="209">
        <v>0.31147257310953452</v>
      </c>
    </row>
    <row r="316" spans="2:7" s="124" customFormat="1">
      <c r="B316" s="235" t="s">
        <v>642</v>
      </c>
      <c r="C316" s="208" t="s">
        <v>643</v>
      </c>
      <c r="D316" s="209">
        <v>0.17192316812900166</v>
      </c>
      <c r="E316" s="209">
        <v>9.1810503121557099E-2</v>
      </c>
      <c r="F316" s="209">
        <v>0.47624647224835376</v>
      </c>
      <c r="G316" s="209">
        <v>0.1038241910365115</v>
      </c>
    </row>
    <row r="317" spans="2:7" s="124" customFormat="1">
      <c r="B317" s="235" t="s">
        <v>644</v>
      </c>
      <c r="C317" s="208" t="s">
        <v>645</v>
      </c>
      <c r="D317" s="209">
        <v>1.0315390087740099</v>
      </c>
      <c r="E317" s="209">
        <v>0.82629452809401394</v>
      </c>
      <c r="F317" s="209">
        <v>2.7148988711194733</v>
      </c>
      <c r="G317" s="209">
        <v>0.7440733690949991</v>
      </c>
    </row>
    <row r="318" spans="2:7" s="124" customFormat="1">
      <c r="B318" s="235" t="s">
        <v>646</v>
      </c>
      <c r="C318" s="208" t="s">
        <v>647</v>
      </c>
      <c r="D318" s="209">
        <v>0.2074934787763813</v>
      </c>
      <c r="E318" s="209">
        <v>0.11629330395397233</v>
      </c>
      <c r="F318" s="209">
        <v>0.46301740357478838</v>
      </c>
      <c r="G318" s="209">
        <v>8.6520159197092921E-3</v>
      </c>
    </row>
    <row r="319" spans="2:7" s="124" customFormat="1">
      <c r="B319" s="235" t="s">
        <v>648</v>
      </c>
      <c r="C319" s="208" t="s">
        <v>649</v>
      </c>
      <c r="D319" s="209">
        <v>0.2815982926250889</v>
      </c>
      <c r="E319" s="209">
        <v>0.37336271269433224</v>
      </c>
      <c r="F319" s="209">
        <v>0.23077375352775165</v>
      </c>
      <c r="G319" s="209">
        <v>8.6520159197092921E-3</v>
      </c>
    </row>
    <row r="320" spans="2:7" s="124" customFormat="1">
      <c r="B320" s="235" t="s">
        <v>650</v>
      </c>
      <c r="C320" s="208" t="s">
        <v>651</v>
      </c>
      <c r="D320" s="209">
        <v>0.64026559165283381</v>
      </c>
      <c r="E320" s="209">
        <v>0.1652589056188028</v>
      </c>
      <c r="F320" s="209">
        <v>1.0230479774223893</v>
      </c>
      <c r="G320" s="209">
        <v>6.9216127357674337E-2</v>
      </c>
    </row>
    <row r="321" spans="2:7" s="124" customFormat="1">
      <c r="B321" s="235" t="s">
        <v>652</v>
      </c>
      <c r="C321" s="208" t="s">
        <v>653</v>
      </c>
      <c r="D321" s="209">
        <v>2.9641925539483048E-3</v>
      </c>
      <c r="E321" s="209">
        <v>3.6724201248622843E-2</v>
      </c>
      <c r="F321" s="209">
        <v>6.0265757290686742E-2</v>
      </c>
      <c r="G321" s="209">
        <v>0</v>
      </c>
    </row>
    <row r="322" spans="2:7" s="124" customFormat="1">
      <c r="B322" s="235" t="s">
        <v>654</v>
      </c>
      <c r="C322" s="208" t="s">
        <v>655</v>
      </c>
      <c r="D322" s="209">
        <v>8.8925776618449144E-3</v>
      </c>
      <c r="E322" s="209">
        <v>1.8362100624311421E-2</v>
      </c>
      <c r="F322" s="209">
        <v>8.8193791157102547E-2</v>
      </c>
      <c r="G322" s="209">
        <v>8.6520159197092921E-3</v>
      </c>
    </row>
    <row r="323" spans="2:7" s="124" customFormat="1">
      <c r="B323" s="235" t="s">
        <v>656</v>
      </c>
      <c r="C323" s="208" t="s">
        <v>657</v>
      </c>
      <c r="D323" s="209">
        <v>7.410481384870761E-2</v>
      </c>
      <c r="E323" s="209">
        <v>6.1207002081038069E-2</v>
      </c>
      <c r="F323" s="209">
        <v>0.17932737535277515</v>
      </c>
      <c r="G323" s="209">
        <v>0</v>
      </c>
    </row>
    <row r="324" spans="2:7" s="124" customFormat="1">
      <c r="B324" s="235" t="s">
        <v>658</v>
      </c>
      <c r="C324" s="208" t="s">
        <v>659</v>
      </c>
      <c r="D324" s="209">
        <v>2.667773298553474E-2</v>
      </c>
      <c r="E324" s="209">
        <v>3.0603501040519034E-2</v>
      </c>
      <c r="F324" s="209">
        <v>0.13082079021636878</v>
      </c>
      <c r="G324" s="209">
        <v>8.6520159197092921E-3</v>
      </c>
    </row>
    <row r="325" spans="2:7" s="124" customFormat="1">
      <c r="B325" s="235" t="s">
        <v>660</v>
      </c>
      <c r="C325" s="208" t="s">
        <v>661</v>
      </c>
      <c r="D325" s="209">
        <v>8.5961584064500829E-2</v>
      </c>
      <c r="E325" s="209">
        <v>6.732770228914188E-2</v>
      </c>
      <c r="F325" s="209">
        <v>0.19843603010348071</v>
      </c>
      <c r="G325" s="209">
        <v>8.6520159197092921E-3</v>
      </c>
    </row>
    <row r="326" spans="2:7" s="124" customFormat="1">
      <c r="B326" s="235" t="s">
        <v>662</v>
      </c>
      <c r="C326" s="208" t="s">
        <v>663</v>
      </c>
      <c r="D326" s="209">
        <v>1.1856770215793219E-2</v>
      </c>
      <c r="E326" s="209">
        <v>1.8362100624311421E-2</v>
      </c>
      <c r="F326" s="209">
        <v>0.104362652869238</v>
      </c>
      <c r="G326" s="209">
        <v>0</v>
      </c>
    </row>
    <row r="327" spans="2:7" s="124" customFormat="1">
      <c r="B327" s="235" t="s">
        <v>664</v>
      </c>
      <c r="C327" s="208" t="s">
        <v>665</v>
      </c>
      <c r="D327" s="209">
        <v>0.29345506284088213</v>
      </c>
      <c r="E327" s="209">
        <v>9.7931203329660918E-2</v>
      </c>
      <c r="F327" s="209">
        <v>0.46448730009407335</v>
      </c>
      <c r="G327" s="209">
        <v>0.44990482782488322</v>
      </c>
    </row>
    <row r="328" spans="2:7" s="124" customFormat="1">
      <c r="B328" s="235" t="s">
        <v>666</v>
      </c>
      <c r="C328" s="208" t="s">
        <v>667</v>
      </c>
      <c r="D328" s="209">
        <v>8.8925776618449144E-3</v>
      </c>
      <c r="E328" s="209">
        <v>0.11629330395397233</v>
      </c>
      <c r="F328" s="209">
        <v>9.4073377234242708E-2</v>
      </c>
      <c r="G328" s="209">
        <v>0</v>
      </c>
    </row>
    <row r="329" spans="2:7" s="124" customFormat="1">
      <c r="B329" s="235" t="s">
        <v>668</v>
      </c>
      <c r="C329" s="208" t="s">
        <v>669</v>
      </c>
      <c r="D329" s="209">
        <v>3.8534503201327959E-2</v>
      </c>
      <c r="E329" s="209">
        <v>7.3448402497245685E-2</v>
      </c>
      <c r="F329" s="209">
        <v>0.18079727187206021</v>
      </c>
      <c r="G329" s="209">
        <v>0</v>
      </c>
    </row>
    <row r="330" spans="2:7" s="124" customFormat="1">
      <c r="B330" s="235" t="s">
        <v>670</v>
      </c>
      <c r="C330" s="208" t="s">
        <v>671</v>
      </c>
      <c r="D330" s="209">
        <v>1.1856770215793219E-2</v>
      </c>
      <c r="E330" s="209">
        <v>0</v>
      </c>
      <c r="F330" s="209">
        <v>8.9663687676387577E-2</v>
      </c>
      <c r="G330" s="209">
        <v>0</v>
      </c>
    </row>
    <row r="331" spans="2:7" s="124" customFormat="1">
      <c r="B331" s="235" t="s">
        <v>672</v>
      </c>
      <c r="C331" s="208" t="s">
        <v>673</v>
      </c>
      <c r="D331" s="209">
        <v>1.1856770215793219E-2</v>
      </c>
      <c r="E331" s="209">
        <v>6.1207002081038074E-3</v>
      </c>
      <c r="F331" s="209">
        <v>5.7325964252116647E-2</v>
      </c>
      <c r="G331" s="209">
        <v>2.5956047759127875E-2</v>
      </c>
    </row>
    <row r="332" spans="2:7" s="124" customFormat="1" ht="33.6">
      <c r="B332" s="235" t="s">
        <v>674</v>
      </c>
      <c r="C332" s="208" t="s">
        <v>675</v>
      </c>
      <c r="D332" s="209">
        <v>5.9283851078966096E-3</v>
      </c>
      <c r="E332" s="209">
        <v>0</v>
      </c>
      <c r="F332" s="209">
        <v>3.8217309501411105E-2</v>
      </c>
      <c r="G332" s="209">
        <v>0</v>
      </c>
    </row>
    <row r="333" spans="2:7" s="124" customFormat="1">
      <c r="B333" s="235" t="s">
        <v>676</v>
      </c>
      <c r="C333" s="208" t="s">
        <v>677</v>
      </c>
      <c r="D333" s="209">
        <v>2.9641925539483048E-3</v>
      </c>
      <c r="E333" s="209">
        <v>0</v>
      </c>
      <c r="F333" s="209">
        <v>4.556679209783631E-2</v>
      </c>
      <c r="G333" s="209">
        <v>0</v>
      </c>
    </row>
    <row r="334" spans="2:7" s="124" customFormat="1">
      <c r="B334" s="235" t="s">
        <v>678</v>
      </c>
      <c r="C334" s="208" t="s">
        <v>679</v>
      </c>
      <c r="D334" s="209">
        <v>1.1856770215793219E-2</v>
      </c>
      <c r="E334" s="209">
        <v>1.2241400416207615E-2</v>
      </c>
      <c r="F334" s="209">
        <v>9.1133584195672621E-2</v>
      </c>
      <c r="G334" s="209">
        <v>0</v>
      </c>
    </row>
    <row r="335" spans="2:7" s="124" customFormat="1">
      <c r="B335" s="235" t="s">
        <v>680</v>
      </c>
      <c r="C335" s="208" t="s">
        <v>681</v>
      </c>
      <c r="D335" s="209">
        <v>1.4820962769741524E-2</v>
      </c>
      <c r="E335" s="209">
        <v>0.23870730811604846</v>
      </c>
      <c r="F335" s="209">
        <v>0.11759172154280338</v>
      </c>
      <c r="G335" s="209">
        <v>0</v>
      </c>
    </row>
    <row r="336" spans="2:7" s="124" customFormat="1">
      <c r="B336" s="235" t="s">
        <v>682</v>
      </c>
      <c r="C336" s="208" t="s">
        <v>683</v>
      </c>
      <c r="D336" s="209">
        <v>5.6319658525017781E-2</v>
      </c>
      <c r="E336" s="209">
        <v>0.26931080915656752</v>
      </c>
      <c r="F336" s="209">
        <v>0.25429209783631235</v>
      </c>
      <c r="G336" s="209">
        <v>8.6520159197092921E-3</v>
      </c>
    </row>
    <row r="337" spans="2:7" s="124" customFormat="1">
      <c r="B337" s="235" t="s">
        <v>684</v>
      </c>
      <c r="C337" s="208" t="s">
        <v>685</v>
      </c>
      <c r="D337" s="209">
        <v>0.11560350960398387</v>
      </c>
      <c r="E337" s="209">
        <v>0.25706940874035988</v>
      </c>
      <c r="F337" s="209">
        <v>0.208725305738476</v>
      </c>
      <c r="G337" s="209">
        <v>1.7304031839418584E-2</v>
      </c>
    </row>
    <row r="338" spans="2:7" s="124" customFormat="1">
      <c r="B338" s="235" t="s">
        <v>686</v>
      </c>
      <c r="C338" s="208" t="s">
        <v>687</v>
      </c>
      <c r="D338" s="209">
        <v>2.9641925539483048E-3</v>
      </c>
      <c r="E338" s="209">
        <v>4.8965601664830459E-2</v>
      </c>
      <c r="F338" s="209">
        <v>0.17491768579492004</v>
      </c>
      <c r="G338" s="209">
        <v>0</v>
      </c>
    </row>
    <row r="339" spans="2:7" s="124" customFormat="1" ht="33.6">
      <c r="B339" s="235" t="s">
        <v>688</v>
      </c>
      <c r="C339" s="208" t="s">
        <v>689</v>
      </c>
      <c r="D339" s="209">
        <v>2.9641925539483048E-3</v>
      </c>
      <c r="E339" s="209">
        <v>0.26319010894846367</v>
      </c>
      <c r="F339" s="209">
        <v>5.585606773283161E-2</v>
      </c>
      <c r="G339" s="209">
        <v>0</v>
      </c>
    </row>
    <row r="340" spans="2:7" s="124" customFormat="1">
      <c r="B340" s="235" t="s">
        <v>690</v>
      </c>
      <c r="C340" s="208" t="s">
        <v>691</v>
      </c>
      <c r="D340" s="209">
        <v>8.8925776618449137E-2</v>
      </c>
      <c r="E340" s="209">
        <v>7.956910270534949E-2</v>
      </c>
      <c r="F340" s="209">
        <v>0.15286923800564442</v>
      </c>
      <c r="G340" s="209">
        <v>1.7304031839418584E-2</v>
      </c>
    </row>
    <row r="341" spans="2:7" s="124" customFormat="1">
      <c r="B341" s="235" t="s">
        <v>692</v>
      </c>
      <c r="C341" s="208" t="s">
        <v>693</v>
      </c>
      <c r="D341" s="209">
        <v>5.9283851078966096E-2</v>
      </c>
      <c r="E341" s="209">
        <v>6.1207002081038074E-3</v>
      </c>
      <c r="F341" s="209">
        <v>0.1073024459078081</v>
      </c>
      <c r="G341" s="209">
        <v>0</v>
      </c>
    </row>
    <row r="342" spans="2:7" s="124" customFormat="1">
      <c r="B342" s="235" t="s">
        <v>694</v>
      </c>
      <c r="C342" s="208" t="s">
        <v>695</v>
      </c>
      <c r="D342" s="209">
        <v>0</v>
      </c>
      <c r="E342" s="209">
        <v>0</v>
      </c>
      <c r="F342" s="209">
        <v>6.7615239887111947E-2</v>
      </c>
      <c r="G342" s="209">
        <v>0</v>
      </c>
    </row>
    <row r="343" spans="2:7" s="124" customFormat="1">
      <c r="B343" s="235" t="s">
        <v>696</v>
      </c>
      <c r="C343" s="208" t="s">
        <v>697</v>
      </c>
      <c r="D343" s="209">
        <v>3.5570310647379658E-2</v>
      </c>
      <c r="E343" s="209">
        <v>3.0603501040519034E-2</v>
      </c>
      <c r="F343" s="209">
        <v>7.3494825964252122E-2</v>
      </c>
      <c r="G343" s="209">
        <v>4.3260079598546462E-2</v>
      </c>
    </row>
    <row r="344" spans="2:7" s="124" customFormat="1">
      <c r="B344" s="235" t="s">
        <v>698</v>
      </c>
      <c r="C344" s="208" t="s">
        <v>699</v>
      </c>
      <c r="D344" s="209">
        <v>2.9641925539483048E-3</v>
      </c>
      <c r="E344" s="209">
        <v>4.8965601664830459E-2</v>
      </c>
      <c r="F344" s="209">
        <v>0.17491768579492004</v>
      </c>
      <c r="G344" s="209">
        <v>0</v>
      </c>
    </row>
    <row r="345" spans="2:7" s="124" customFormat="1">
      <c r="B345" s="235" t="s">
        <v>700</v>
      </c>
      <c r="C345" s="208" t="s">
        <v>701</v>
      </c>
      <c r="D345" s="209">
        <v>5.9283851078966096E-3</v>
      </c>
      <c r="E345" s="209">
        <v>0</v>
      </c>
      <c r="F345" s="209">
        <v>9.848306679209784E-2</v>
      </c>
      <c r="G345" s="209">
        <v>0</v>
      </c>
    </row>
    <row r="346" spans="2:7" s="124" customFormat="1" ht="33.6">
      <c r="B346" s="235" t="s">
        <v>702</v>
      </c>
      <c r="C346" s="208" t="s">
        <v>703</v>
      </c>
      <c r="D346" s="209">
        <v>8.5961584064500829E-2</v>
      </c>
      <c r="E346" s="209">
        <v>0.10405190353776472</v>
      </c>
      <c r="F346" s="209">
        <v>0.12935089369708375</v>
      </c>
      <c r="G346" s="209">
        <v>3.4608063678837168E-2</v>
      </c>
    </row>
    <row r="347" spans="2:7" s="124" customFormat="1">
      <c r="B347" s="235" t="s">
        <v>704</v>
      </c>
      <c r="C347" s="208" t="s">
        <v>705</v>
      </c>
      <c r="D347" s="209">
        <v>8.8925776618449144E-3</v>
      </c>
      <c r="E347" s="209">
        <v>2.448280083241523E-2</v>
      </c>
      <c r="F347" s="209">
        <v>0.12053151458137348</v>
      </c>
      <c r="G347" s="209">
        <v>1.7304031839418584E-2</v>
      </c>
    </row>
    <row r="348" spans="2:7" s="124" customFormat="1">
      <c r="B348" s="235" t="s">
        <v>706</v>
      </c>
      <c r="C348" s="208" t="s">
        <v>707</v>
      </c>
      <c r="D348" s="209">
        <v>2.9641925539483048E-2</v>
      </c>
      <c r="E348" s="209">
        <v>1.2241400416207615E-2</v>
      </c>
      <c r="F348" s="209">
        <v>0.14845954844778927</v>
      </c>
      <c r="G348" s="209">
        <v>0</v>
      </c>
    </row>
    <row r="349" spans="2:7" s="124" customFormat="1">
      <c r="B349" s="235" t="s">
        <v>708</v>
      </c>
      <c r="C349" s="208" t="s">
        <v>709</v>
      </c>
      <c r="D349" s="209">
        <v>7.410481384870761E-2</v>
      </c>
      <c r="E349" s="209">
        <v>0</v>
      </c>
      <c r="F349" s="209">
        <v>0.17638758231420509</v>
      </c>
      <c r="G349" s="209">
        <v>0</v>
      </c>
    </row>
    <row r="350" spans="2:7" s="124" customFormat="1">
      <c r="B350" s="235" t="s">
        <v>710</v>
      </c>
      <c r="C350" s="208" t="s">
        <v>711</v>
      </c>
      <c r="D350" s="209">
        <v>2.9641925539483048E-3</v>
      </c>
      <c r="E350" s="209">
        <v>0</v>
      </c>
      <c r="F350" s="209">
        <v>2.6458137347130761E-2</v>
      </c>
      <c r="G350" s="209">
        <v>0</v>
      </c>
    </row>
    <row r="351" spans="2:7" s="124" customFormat="1">
      <c r="B351" s="235" t="s">
        <v>712</v>
      </c>
      <c r="C351" s="208" t="s">
        <v>713</v>
      </c>
      <c r="D351" s="209">
        <v>5.9283851078966096E-3</v>
      </c>
      <c r="E351" s="209">
        <v>6.1207002081038074E-3</v>
      </c>
      <c r="F351" s="209">
        <v>7.3494825964252122E-2</v>
      </c>
      <c r="G351" s="209">
        <v>0</v>
      </c>
    </row>
    <row r="352" spans="2:7" s="124" customFormat="1">
      <c r="B352" s="235" t="s">
        <v>714</v>
      </c>
      <c r="C352" s="208" t="s">
        <v>715</v>
      </c>
      <c r="D352" s="209">
        <v>9.1889969172397432E-2</v>
      </c>
      <c r="E352" s="209">
        <v>3.0603501040519034E-2</v>
      </c>
      <c r="F352" s="209">
        <v>0.27340075258701785</v>
      </c>
      <c r="G352" s="209">
        <v>8.6520159197092921E-3</v>
      </c>
    </row>
    <row r="353" spans="2:7" s="124" customFormat="1">
      <c r="B353" s="235" t="s">
        <v>716</v>
      </c>
      <c r="C353" s="208" t="s">
        <v>717</v>
      </c>
      <c r="D353" s="209">
        <v>3.5570310647379658E-2</v>
      </c>
      <c r="E353" s="209">
        <v>0</v>
      </c>
      <c r="F353" s="209">
        <v>3.5277516462841017E-2</v>
      </c>
      <c r="G353" s="209">
        <v>0</v>
      </c>
    </row>
    <row r="354" spans="2:7" s="124" customFormat="1">
      <c r="B354" s="235" t="s">
        <v>718</v>
      </c>
      <c r="C354" s="208" t="s">
        <v>719</v>
      </c>
      <c r="D354" s="209">
        <v>0.89222195873843968</v>
      </c>
      <c r="E354" s="209">
        <v>1.8362100624311421E-2</v>
      </c>
      <c r="F354" s="209">
        <v>0.23077375352775165</v>
      </c>
      <c r="G354" s="209">
        <v>8.6520159197092921E-3</v>
      </c>
    </row>
    <row r="355" spans="2:7" s="124" customFormat="1">
      <c r="B355" s="235" t="s">
        <v>720</v>
      </c>
      <c r="C355" s="208" t="s">
        <v>721</v>
      </c>
      <c r="D355" s="209">
        <v>0.27863410007114059</v>
      </c>
      <c r="E355" s="209">
        <v>3.0603501040519034E-2</v>
      </c>
      <c r="F355" s="209">
        <v>0.12935089369708375</v>
      </c>
      <c r="G355" s="209">
        <v>0</v>
      </c>
    </row>
    <row r="356" spans="2:7" s="124" customFormat="1">
      <c r="B356" s="235" t="s">
        <v>722</v>
      </c>
      <c r="C356" s="208" t="s">
        <v>723</v>
      </c>
      <c r="D356" s="209">
        <v>0.18081574579084658</v>
      </c>
      <c r="E356" s="209">
        <v>4.8965601664830459E-2</v>
      </c>
      <c r="F356" s="209">
        <v>8.9663687676387577E-2</v>
      </c>
      <c r="G356" s="209">
        <v>1.7304031839418584E-2</v>
      </c>
    </row>
    <row r="357" spans="2:7" s="124" customFormat="1">
      <c r="B357" s="235" t="s">
        <v>724</v>
      </c>
      <c r="C357" s="208" t="s">
        <v>725</v>
      </c>
      <c r="D357" s="209">
        <v>2.9641925539483048E-2</v>
      </c>
      <c r="E357" s="209">
        <v>0</v>
      </c>
      <c r="F357" s="209">
        <v>1.6168861712135468E-2</v>
      </c>
      <c r="G357" s="209">
        <v>0</v>
      </c>
    </row>
    <row r="358" spans="2:7" s="124" customFormat="1">
      <c r="B358" s="235" t="s">
        <v>726</v>
      </c>
      <c r="C358" s="208" t="s">
        <v>727</v>
      </c>
      <c r="D358" s="209">
        <v>5.335546597106948E-2</v>
      </c>
      <c r="E358" s="209">
        <v>0</v>
      </c>
      <c r="F358" s="209">
        <v>7.3494825964252114E-3</v>
      </c>
      <c r="G358" s="209">
        <v>0</v>
      </c>
    </row>
    <row r="359" spans="2:7" s="124" customFormat="1">
      <c r="B359" s="235" t="s">
        <v>728</v>
      </c>
      <c r="C359" s="208" t="s">
        <v>729</v>
      </c>
      <c r="D359" s="209">
        <v>0.25788475219350249</v>
      </c>
      <c r="E359" s="209">
        <v>6.1207002081038069E-2</v>
      </c>
      <c r="F359" s="209">
        <v>0.21313499529633115</v>
      </c>
      <c r="G359" s="209">
        <v>0</v>
      </c>
    </row>
    <row r="360" spans="2:7" s="124" customFormat="1">
      <c r="B360" s="235" t="s">
        <v>730</v>
      </c>
      <c r="C360" s="208" t="s">
        <v>731</v>
      </c>
      <c r="D360" s="209">
        <v>0.27270571496324403</v>
      </c>
      <c r="E360" s="209">
        <v>1.8362100624311421E-2</v>
      </c>
      <c r="F360" s="209">
        <v>0.23371354656632173</v>
      </c>
      <c r="G360" s="209">
        <v>0</v>
      </c>
    </row>
    <row r="361" spans="2:7" s="124" customFormat="1">
      <c r="B361" s="235" t="s">
        <v>732</v>
      </c>
      <c r="C361" s="208" t="s">
        <v>733</v>
      </c>
      <c r="D361" s="209">
        <v>3.038297367797012</v>
      </c>
      <c r="E361" s="209">
        <v>9.1810503121557099E-2</v>
      </c>
      <c r="F361" s="209">
        <v>0.47036688617121353</v>
      </c>
      <c r="G361" s="209">
        <v>0.1211282228759301</v>
      </c>
    </row>
    <row r="362" spans="2:7" s="124" customFormat="1">
      <c r="B362" s="235" t="s">
        <v>734</v>
      </c>
      <c r="C362" s="208" t="s">
        <v>735</v>
      </c>
      <c r="D362" s="209">
        <v>2.3713540431586438E-2</v>
      </c>
      <c r="E362" s="209">
        <v>0</v>
      </c>
      <c r="F362" s="209">
        <v>2.9397930385700845E-2</v>
      </c>
      <c r="G362" s="209">
        <v>0</v>
      </c>
    </row>
    <row r="363" spans="2:7" s="124" customFormat="1">
      <c r="B363" s="235" t="s">
        <v>736</v>
      </c>
      <c r="C363" s="208" t="s">
        <v>737</v>
      </c>
      <c r="D363" s="209">
        <v>0.12449608726582879</v>
      </c>
      <c r="E363" s="209">
        <v>7.3448402497245685E-2</v>
      </c>
      <c r="F363" s="209">
        <v>7.643461900282221E-2</v>
      </c>
      <c r="G363" s="209">
        <v>0</v>
      </c>
    </row>
    <row r="364" spans="2:7" s="124" customFormat="1">
      <c r="B364" s="235" t="s">
        <v>738</v>
      </c>
      <c r="C364" s="208" t="s">
        <v>739</v>
      </c>
      <c r="D364" s="209">
        <v>0.17488736068294997</v>
      </c>
      <c r="E364" s="209">
        <v>0</v>
      </c>
      <c r="F364" s="209">
        <v>0.10142285983066793</v>
      </c>
      <c r="G364" s="209">
        <v>0</v>
      </c>
    </row>
    <row r="365" spans="2:7" s="124" customFormat="1">
      <c r="B365" s="235" t="s">
        <v>740</v>
      </c>
      <c r="C365" s="208" t="s">
        <v>741</v>
      </c>
      <c r="D365" s="209">
        <v>0.40016599478302112</v>
      </c>
      <c r="E365" s="209">
        <v>6.1207002081038069E-2</v>
      </c>
      <c r="F365" s="209">
        <v>0.25429209783631235</v>
      </c>
      <c r="G365" s="209">
        <v>4.3260079598546462E-2</v>
      </c>
    </row>
    <row r="366" spans="2:7" s="124" customFormat="1">
      <c r="B366" s="235" t="s">
        <v>742</v>
      </c>
      <c r="C366" s="208" t="s">
        <v>743</v>
      </c>
      <c r="D366" s="209">
        <v>0.28456248517903726</v>
      </c>
      <c r="E366" s="209">
        <v>1.8362100624311421E-2</v>
      </c>
      <c r="F366" s="209">
        <v>2.7928033866415805E-2</v>
      </c>
      <c r="G366" s="209">
        <v>0</v>
      </c>
    </row>
    <row r="367" spans="2:7" s="124" customFormat="1">
      <c r="B367" s="235" t="s">
        <v>744</v>
      </c>
      <c r="C367" s="208" t="s">
        <v>745</v>
      </c>
      <c r="D367" s="209">
        <v>1.0967512449608727</v>
      </c>
      <c r="E367" s="209">
        <v>3.0603501040519034E-2</v>
      </c>
      <c r="F367" s="209">
        <v>0.28515992474129825</v>
      </c>
      <c r="G367" s="209">
        <v>5.1912095518255749E-2</v>
      </c>
    </row>
    <row r="368" spans="2:7" s="124" customFormat="1">
      <c r="B368" s="235" t="s">
        <v>746</v>
      </c>
      <c r="C368" s="208" t="s">
        <v>747</v>
      </c>
      <c r="D368" s="209">
        <v>0.11560350960398387</v>
      </c>
      <c r="E368" s="209">
        <v>0</v>
      </c>
      <c r="F368" s="209">
        <v>0.10877234242709313</v>
      </c>
      <c r="G368" s="209">
        <v>8.6520159197092921E-3</v>
      </c>
    </row>
    <row r="369" spans="2:7" s="124" customFormat="1">
      <c r="B369" s="235" t="s">
        <v>748</v>
      </c>
      <c r="C369" s="208" t="s">
        <v>749</v>
      </c>
      <c r="D369" s="209">
        <v>0.14524543514346694</v>
      </c>
      <c r="E369" s="209">
        <v>0</v>
      </c>
      <c r="F369" s="209">
        <v>1.6168861712135468E-2</v>
      </c>
      <c r="G369" s="209">
        <v>0</v>
      </c>
    </row>
    <row r="370" spans="2:7" s="124" customFormat="1">
      <c r="B370" s="235" t="s">
        <v>750</v>
      </c>
      <c r="C370" s="208" t="s">
        <v>751</v>
      </c>
      <c r="D370" s="209">
        <v>0.48612757884752189</v>
      </c>
      <c r="E370" s="209">
        <v>0.11629330395397233</v>
      </c>
      <c r="F370" s="209">
        <v>0.28515992474129825</v>
      </c>
      <c r="G370" s="209">
        <v>0</v>
      </c>
    </row>
    <row r="371" spans="2:7" s="124" customFormat="1">
      <c r="B371" s="235" t="s">
        <v>752</v>
      </c>
      <c r="C371" s="208" t="s">
        <v>753</v>
      </c>
      <c r="D371" s="209">
        <v>0.52762627460279821</v>
      </c>
      <c r="E371" s="209">
        <v>4.8965601664830459E-2</v>
      </c>
      <c r="F371" s="209">
        <v>0.15580903104421448</v>
      </c>
      <c r="G371" s="209">
        <v>2.5956047759127875E-2</v>
      </c>
    </row>
    <row r="372" spans="2:7" s="124" customFormat="1">
      <c r="B372" s="235" t="s">
        <v>754</v>
      </c>
      <c r="C372" s="208" t="s">
        <v>755</v>
      </c>
      <c r="D372" s="209">
        <v>0.99596869812663036</v>
      </c>
      <c r="E372" s="209">
        <v>4.8965601664830459E-2</v>
      </c>
      <c r="F372" s="209">
        <v>0.28515992474129825</v>
      </c>
      <c r="G372" s="209">
        <v>8.6520159197092921E-3</v>
      </c>
    </row>
    <row r="373" spans="2:7" s="124" customFormat="1">
      <c r="B373" s="235" t="s">
        <v>756</v>
      </c>
      <c r="C373" s="208" t="s">
        <v>757</v>
      </c>
      <c r="D373" s="209">
        <v>2.9315864358548733</v>
      </c>
      <c r="E373" s="209">
        <v>0.14077610478638755</v>
      </c>
      <c r="F373" s="209">
        <v>1.0612652869238006</v>
      </c>
      <c r="G373" s="209">
        <v>6.9216127357674337E-2</v>
      </c>
    </row>
    <row r="374" spans="2:7" s="124" customFormat="1">
      <c r="B374" s="235" t="s">
        <v>758</v>
      </c>
      <c r="C374" s="208" t="s">
        <v>759</v>
      </c>
      <c r="D374" s="209">
        <v>0.6017310884515058</v>
      </c>
      <c r="E374" s="209">
        <v>6.1207002081038074E-3</v>
      </c>
      <c r="F374" s="209">
        <v>0.17050799623706492</v>
      </c>
      <c r="G374" s="209">
        <v>0</v>
      </c>
    </row>
    <row r="375" spans="2:7" s="124" customFormat="1">
      <c r="B375" s="235" t="s">
        <v>760</v>
      </c>
      <c r="C375" s="208" t="s">
        <v>761</v>
      </c>
      <c r="D375" s="209">
        <v>0.45055726820014225</v>
      </c>
      <c r="E375" s="209">
        <v>0</v>
      </c>
      <c r="F375" s="209">
        <v>5.1446378174976479E-2</v>
      </c>
      <c r="G375" s="209">
        <v>8.6520159197092921E-3</v>
      </c>
    </row>
    <row r="376" spans="2:7" s="124" customFormat="1">
      <c r="B376" s="235" t="s">
        <v>762</v>
      </c>
      <c r="C376" s="208" t="s">
        <v>763</v>
      </c>
      <c r="D376" s="209">
        <v>8.7147261086080139</v>
      </c>
      <c r="E376" s="209">
        <v>1.3220712449504224</v>
      </c>
      <c r="F376" s="209">
        <v>2.5429209783631235</v>
      </c>
      <c r="G376" s="209">
        <v>0.32877660494895311</v>
      </c>
    </row>
    <row r="377" spans="2:7" s="124" customFormat="1">
      <c r="B377" s="235" t="s">
        <v>764</v>
      </c>
      <c r="C377" s="208" t="s">
        <v>765</v>
      </c>
      <c r="D377" s="209">
        <v>0.24899217453165759</v>
      </c>
      <c r="E377" s="209">
        <v>4.8965601664830459E-2</v>
      </c>
      <c r="F377" s="209">
        <v>0.34101599247412984</v>
      </c>
      <c r="G377" s="209">
        <v>0.19034435023360444</v>
      </c>
    </row>
    <row r="378" spans="2:7" s="124" customFormat="1">
      <c r="B378" s="235" t="s">
        <v>766</v>
      </c>
      <c r="C378" s="208" t="s">
        <v>767</v>
      </c>
      <c r="D378" s="209">
        <v>3.5570310647379658E-2</v>
      </c>
      <c r="E378" s="209">
        <v>0</v>
      </c>
      <c r="F378" s="209">
        <v>9.1133584195672621E-2</v>
      </c>
      <c r="G378" s="209">
        <v>0</v>
      </c>
    </row>
    <row r="379" spans="2:7" s="124" customFormat="1">
      <c r="B379" s="235" t="s">
        <v>768</v>
      </c>
      <c r="C379" s="208" t="s">
        <v>769</v>
      </c>
      <c r="D379" s="209">
        <v>0.69954944273179986</v>
      </c>
      <c r="E379" s="209">
        <v>2.448280083241523E-2</v>
      </c>
      <c r="F379" s="209">
        <v>0.38805268109125118</v>
      </c>
      <c r="G379" s="209">
        <v>0</v>
      </c>
    </row>
    <row r="380" spans="2:7" s="124" customFormat="1">
      <c r="B380" s="235" t="s">
        <v>770</v>
      </c>
      <c r="C380" s="208" t="s">
        <v>771</v>
      </c>
      <c r="D380" s="209">
        <v>0.23120701920796774</v>
      </c>
      <c r="E380" s="209">
        <v>6.1207002081038074E-3</v>
      </c>
      <c r="F380" s="209">
        <v>9.1133584195672621E-2</v>
      </c>
      <c r="G380" s="209">
        <v>0</v>
      </c>
    </row>
    <row r="381" spans="2:7" s="124" customFormat="1">
      <c r="B381" s="235" t="s">
        <v>772</v>
      </c>
      <c r="C381" s="208" t="s">
        <v>773</v>
      </c>
      <c r="D381" s="209">
        <v>0.36163149158169317</v>
      </c>
      <c r="E381" s="209">
        <v>0.24482800832415227</v>
      </c>
      <c r="F381" s="209">
        <v>0.4262699905926623</v>
      </c>
      <c r="G381" s="209">
        <v>1.7304031839418584E-2</v>
      </c>
    </row>
    <row r="382" spans="2:7" s="124" customFormat="1">
      <c r="B382" s="235" t="s">
        <v>774</v>
      </c>
      <c r="C382" s="208" t="s">
        <v>775</v>
      </c>
      <c r="D382" s="209">
        <v>0.68769267251600663</v>
      </c>
      <c r="E382" s="209">
        <v>0.28767290978087895</v>
      </c>
      <c r="F382" s="209">
        <v>0.56738005644402634</v>
      </c>
      <c r="G382" s="209">
        <v>8.6520159197092925E-2</v>
      </c>
    </row>
    <row r="383" spans="2:7" s="124" customFormat="1">
      <c r="B383" s="235" t="s">
        <v>776</v>
      </c>
      <c r="C383" s="208" t="s">
        <v>777</v>
      </c>
      <c r="D383" s="209">
        <v>4.4462888309224569E-2</v>
      </c>
      <c r="E383" s="209">
        <v>0</v>
      </c>
      <c r="F383" s="209">
        <v>3.3807619943555973E-2</v>
      </c>
      <c r="G383" s="209">
        <v>0</v>
      </c>
    </row>
    <row r="384" spans="2:7" s="124" customFormat="1">
      <c r="B384" s="235" t="s">
        <v>778</v>
      </c>
      <c r="C384" s="208" t="s">
        <v>779</v>
      </c>
      <c r="D384" s="209">
        <v>15.885107896608963</v>
      </c>
      <c r="E384" s="209">
        <v>0.94258783204798635</v>
      </c>
      <c r="F384" s="209">
        <v>3.2661100658513638</v>
      </c>
      <c r="G384" s="209">
        <v>1.1334140854819172</v>
      </c>
    </row>
    <row r="385" spans="2:7" s="124" customFormat="1">
      <c r="B385" s="235" t="s">
        <v>780</v>
      </c>
      <c r="C385" s="208" t="s">
        <v>781</v>
      </c>
      <c r="D385" s="209">
        <v>3.5570310647379658E-2</v>
      </c>
      <c r="E385" s="209">
        <v>0</v>
      </c>
      <c r="F385" s="209">
        <v>2.0578551269990593E-2</v>
      </c>
      <c r="G385" s="209">
        <v>0</v>
      </c>
    </row>
    <row r="386" spans="2:7" s="124" customFormat="1">
      <c r="B386" s="235" t="s">
        <v>782</v>
      </c>
      <c r="C386" s="208" t="s">
        <v>783</v>
      </c>
      <c r="D386" s="209">
        <v>3.5570310647379658E-2</v>
      </c>
      <c r="E386" s="209">
        <v>0</v>
      </c>
      <c r="F386" s="209">
        <v>4.7036688617121354E-2</v>
      </c>
      <c r="G386" s="209">
        <v>8.6520159197092925E-2</v>
      </c>
    </row>
    <row r="387" spans="2:7" s="124" customFormat="1">
      <c r="B387" s="235" t="s">
        <v>784</v>
      </c>
      <c r="C387" s="208" t="s">
        <v>785</v>
      </c>
      <c r="D387" s="209">
        <v>8.8925776618449137E-2</v>
      </c>
      <c r="E387" s="209">
        <v>6.1207002081038074E-3</v>
      </c>
      <c r="F387" s="209">
        <v>0.11024223894637818</v>
      </c>
      <c r="G387" s="209">
        <v>0</v>
      </c>
    </row>
    <row r="388" spans="2:7" s="124" customFormat="1">
      <c r="B388" s="235" t="s">
        <v>786</v>
      </c>
      <c r="C388" s="208" t="s">
        <v>787</v>
      </c>
      <c r="D388" s="209">
        <v>0.12153189471188047</v>
      </c>
      <c r="E388" s="209">
        <v>6.1207002081038074E-3</v>
      </c>
      <c r="F388" s="209">
        <v>8.9663687676387577E-2</v>
      </c>
      <c r="G388" s="209">
        <v>0</v>
      </c>
    </row>
    <row r="389" spans="2:7" s="124" customFormat="1">
      <c r="B389" s="235" t="s">
        <v>788</v>
      </c>
      <c r="C389" s="208" t="s">
        <v>789</v>
      </c>
      <c r="D389" s="209">
        <v>0.20156509366848471</v>
      </c>
      <c r="E389" s="209">
        <v>1.8362100624311421E-2</v>
      </c>
      <c r="F389" s="209">
        <v>0.15580903104421448</v>
      </c>
      <c r="G389" s="209">
        <v>0</v>
      </c>
    </row>
    <row r="390" spans="2:7" s="124" customFormat="1">
      <c r="B390" s="235" t="s">
        <v>790</v>
      </c>
      <c r="C390" s="208" t="s">
        <v>791</v>
      </c>
      <c r="D390" s="209">
        <v>2.9641925539483048E-2</v>
      </c>
      <c r="E390" s="209">
        <v>6.1207002081038069E-2</v>
      </c>
      <c r="F390" s="209">
        <v>0.12788099717779866</v>
      </c>
      <c r="G390" s="209">
        <v>2.5956047759127875E-2</v>
      </c>
    </row>
    <row r="391" spans="2:7" s="124" customFormat="1">
      <c r="B391" s="235" t="s">
        <v>792</v>
      </c>
      <c r="C391" s="208" t="s">
        <v>793</v>
      </c>
      <c r="D391" s="209">
        <v>7.1140621294759315E-2</v>
      </c>
      <c r="E391" s="209">
        <v>1.2241400416207615E-2</v>
      </c>
      <c r="F391" s="209">
        <v>3.0867826904985889E-2</v>
      </c>
      <c r="G391" s="209">
        <v>0</v>
      </c>
    </row>
    <row r="392" spans="2:7" s="124" customFormat="1">
      <c r="B392" s="235" t="s">
        <v>794</v>
      </c>
      <c r="C392" s="208" t="s">
        <v>795</v>
      </c>
      <c r="D392" s="209">
        <v>7.1140621294759315E-2</v>
      </c>
      <c r="E392" s="209">
        <v>0</v>
      </c>
      <c r="F392" s="209">
        <v>5.585606773283161E-2</v>
      </c>
      <c r="G392" s="209">
        <v>0</v>
      </c>
    </row>
    <row r="393" spans="2:7" s="124" customFormat="1">
      <c r="B393" s="235" t="s">
        <v>796</v>
      </c>
      <c r="C393" s="208" t="s">
        <v>797</v>
      </c>
      <c r="D393" s="209">
        <v>4.7427080863172877E-2</v>
      </c>
      <c r="E393" s="209">
        <v>6.1207002081038069E-2</v>
      </c>
      <c r="F393" s="209">
        <v>9.9952963311382884E-2</v>
      </c>
      <c r="G393" s="209">
        <v>1.7304031839418584E-2</v>
      </c>
    </row>
    <row r="394" spans="2:7" s="124" customFormat="1">
      <c r="B394" s="235" t="s">
        <v>798</v>
      </c>
      <c r="C394" s="208" t="s">
        <v>799</v>
      </c>
      <c r="D394" s="209">
        <v>0.21342186388427792</v>
      </c>
      <c r="E394" s="209">
        <v>0.3305178112376056</v>
      </c>
      <c r="F394" s="209">
        <v>0.48212605832549393</v>
      </c>
      <c r="G394" s="209">
        <v>6.056411143796505E-2</v>
      </c>
    </row>
    <row r="395" spans="2:7" s="124" customFormat="1">
      <c r="B395" s="235" t="s">
        <v>800</v>
      </c>
      <c r="C395" s="208" t="s">
        <v>801</v>
      </c>
      <c r="D395" s="209">
        <v>0.14228124258951863</v>
      </c>
      <c r="E395" s="209">
        <v>3.6724201248622843E-2</v>
      </c>
      <c r="F395" s="209">
        <v>0.11318203198494826</v>
      </c>
      <c r="G395" s="209">
        <v>8.6520159197092921E-3</v>
      </c>
    </row>
    <row r="396" spans="2:7" s="124" customFormat="1">
      <c r="B396" s="235" t="s">
        <v>802</v>
      </c>
      <c r="C396" s="208" t="s">
        <v>803</v>
      </c>
      <c r="D396" s="209">
        <v>0.14820962769741522</v>
      </c>
      <c r="E396" s="209">
        <v>6.1207002081038069E-2</v>
      </c>
      <c r="F396" s="209">
        <v>0.12641110065851363</v>
      </c>
      <c r="G396" s="209">
        <v>2.5956047759127875E-2</v>
      </c>
    </row>
    <row r="397" spans="2:7" s="124" customFormat="1">
      <c r="B397" s="235" t="s">
        <v>804</v>
      </c>
      <c r="C397" s="208" t="s">
        <v>805</v>
      </c>
      <c r="D397" s="209">
        <v>4.4462888309224569E-2</v>
      </c>
      <c r="E397" s="209">
        <v>4.2844901456726654E-2</v>
      </c>
      <c r="F397" s="209">
        <v>9.2603480714957664E-2</v>
      </c>
      <c r="G397" s="209">
        <v>1.7304031839418584E-2</v>
      </c>
    </row>
    <row r="398" spans="2:7" s="124" customFormat="1">
      <c r="B398" s="235" t="s">
        <v>806</v>
      </c>
      <c r="C398" s="208" t="s">
        <v>807</v>
      </c>
      <c r="D398" s="209">
        <v>0.6017310884515058</v>
      </c>
      <c r="E398" s="209">
        <v>0.38560411311053983</v>
      </c>
      <c r="F398" s="209">
        <v>1.0524459078080903</v>
      </c>
      <c r="G398" s="209">
        <v>0.25090846167156949</v>
      </c>
    </row>
    <row r="399" spans="2:7" s="124" customFormat="1">
      <c r="B399" s="235" t="s">
        <v>808</v>
      </c>
      <c r="C399" s="208" t="s">
        <v>809</v>
      </c>
      <c r="D399" s="209">
        <v>7.1140621294759315E-2</v>
      </c>
      <c r="E399" s="209">
        <v>0.2815522095727751</v>
      </c>
      <c r="F399" s="209">
        <v>5.4386171213546566E-2</v>
      </c>
      <c r="G399" s="209">
        <v>0</v>
      </c>
    </row>
    <row r="400" spans="2:7" s="124" customFormat="1">
      <c r="B400" s="235" t="s">
        <v>810</v>
      </c>
      <c r="C400" s="208" t="s">
        <v>811</v>
      </c>
      <c r="D400" s="209">
        <v>5.9283851078966096E-3</v>
      </c>
      <c r="E400" s="209">
        <v>6.732770228914188E-2</v>
      </c>
      <c r="F400" s="209">
        <v>8.5253998118532459E-2</v>
      </c>
      <c r="G400" s="209">
        <v>0</v>
      </c>
    </row>
    <row r="401" spans="2:7" s="124" customFormat="1">
      <c r="B401" s="235" t="s">
        <v>812</v>
      </c>
      <c r="C401" s="208" t="s">
        <v>813</v>
      </c>
      <c r="D401" s="209">
        <v>2.074934787763813E-2</v>
      </c>
      <c r="E401" s="209">
        <v>7.956910270534949E-2</v>
      </c>
      <c r="F401" s="209">
        <v>5.7325964252116647E-2</v>
      </c>
      <c r="G401" s="209">
        <v>8.6520159197092921E-3</v>
      </c>
    </row>
    <row r="402" spans="2:7" s="124" customFormat="1">
      <c r="B402" s="235" t="s">
        <v>814</v>
      </c>
      <c r="C402" s="208" t="s">
        <v>815</v>
      </c>
      <c r="D402" s="209">
        <v>5.9283851078966096E-3</v>
      </c>
      <c r="E402" s="209">
        <v>1.8362100624311421E-2</v>
      </c>
      <c r="F402" s="209">
        <v>0.20284571966133585</v>
      </c>
      <c r="G402" s="209">
        <v>7.7868143277383631E-2</v>
      </c>
    </row>
    <row r="403" spans="2:7" s="124" customFormat="1">
      <c r="B403" s="235" t="s">
        <v>816</v>
      </c>
      <c r="C403" s="208" t="s">
        <v>817</v>
      </c>
      <c r="D403" s="209">
        <v>0.11560350960398387</v>
      </c>
      <c r="E403" s="209">
        <v>3.6724201248622843E-2</v>
      </c>
      <c r="F403" s="209">
        <v>8.9663687676387577E-2</v>
      </c>
      <c r="G403" s="209">
        <v>1.7304031839418584E-2</v>
      </c>
    </row>
    <row r="404" spans="2:7" s="124" customFormat="1">
      <c r="B404" s="235" t="s">
        <v>818</v>
      </c>
      <c r="C404" s="208" t="s">
        <v>819</v>
      </c>
      <c r="D404" s="209">
        <v>0.26084894474745079</v>
      </c>
      <c r="E404" s="209">
        <v>0.15301750520259519</v>
      </c>
      <c r="F404" s="209">
        <v>0.22195437441204138</v>
      </c>
      <c r="G404" s="209">
        <v>6.9216127357674337E-2</v>
      </c>
    </row>
    <row r="405" spans="2:7" s="124" customFormat="1">
      <c r="B405" s="235" t="s">
        <v>820</v>
      </c>
      <c r="C405" s="208" t="s">
        <v>821</v>
      </c>
      <c r="D405" s="209">
        <v>0.17488736068294997</v>
      </c>
      <c r="E405" s="209">
        <v>0.20198310686742565</v>
      </c>
      <c r="F405" s="209">
        <v>0.10289275634995296</v>
      </c>
      <c r="G405" s="209">
        <v>0</v>
      </c>
    </row>
    <row r="406" spans="2:7" s="124" customFormat="1">
      <c r="B406" s="235" t="s">
        <v>822</v>
      </c>
      <c r="C406" s="208" t="s">
        <v>823</v>
      </c>
      <c r="D406" s="209">
        <v>1.4820962769741524E-2</v>
      </c>
      <c r="E406" s="209">
        <v>6.1207002081038074E-3</v>
      </c>
      <c r="F406" s="209">
        <v>3.0867826904985889E-2</v>
      </c>
      <c r="G406" s="209">
        <v>0</v>
      </c>
    </row>
    <row r="407" spans="2:7" s="124" customFormat="1" ht="33.6">
      <c r="B407" s="235" t="s">
        <v>824</v>
      </c>
      <c r="C407" s="208" t="s">
        <v>825</v>
      </c>
      <c r="D407" s="209">
        <v>0.16303059046715676</v>
      </c>
      <c r="E407" s="209">
        <v>0.23870730811604851</v>
      </c>
      <c r="F407" s="209">
        <v>0.13082079021636875</v>
      </c>
      <c r="G407" s="209">
        <v>3.4608063678837168E-2</v>
      </c>
    </row>
    <row r="408" spans="2:7" s="124" customFormat="1" ht="33.6">
      <c r="B408" s="235" t="s">
        <v>826</v>
      </c>
      <c r="C408" s="208" t="s">
        <v>827</v>
      </c>
      <c r="D408" s="209">
        <v>2.3713540431586438E-2</v>
      </c>
      <c r="E408" s="209">
        <v>0.30603501040519038</v>
      </c>
      <c r="F408" s="209">
        <v>0.10289275634995296</v>
      </c>
      <c r="G408" s="209">
        <v>0</v>
      </c>
    </row>
    <row r="409" spans="2:7" s="124" customFormat="1">
      <c r="B409" s="235" t="s">
        <v>828</v>
      </c>
      <c r="C409" s="208" t="s">
        <v>829</v>
      </c>
      <c r="D409" s="209">
        <v>1.1619634811477355</v>
      </c>
      <c r="E409" s="209">
        <v>0.34887991186191697</v>
      </c>
      <c r="F409" s="209">
        <v>0.61294684854186265</v>
      </c>
      <c r="G409" s="209">
        <v>9.5172175116802218E-2</v>
      </c>
    </row>
    <row r="410" spans="2:7" s="124" customFormat="1" ht="33.6">
      <c r="B410" s="235" t="s">
        <v>830</v>
      </c>
      <c r="C410" s="208" t="s">
        <v>831</v>
      </c>
      <c r="D410" s="209">
        <v>7.410481384870761E-2</v>
      </c>
      <c r="E410" s="209">
        <v>1.8362100624311421E-2</v>
      </c>
      <c r="F410" s="209">
        <v>3.0867826904985889E-2</v>
      </c>
      <c r="G410" s="209">
        <v>0</v>
      </c>
    </row>
    <row r="411" spans="2:7" s="124" customFormat="1">
      <c r="B411" s="235" t="s">
        <v>832</v>
      </c>
      <c r="C411" s="208" t="s">
        <v>833</v>
      </c>
      <c r="D411" s="209">
        <v>0.15413801280531184</v>
      </c>
      <c r="E411" s="209">
        <v>0</v>
      </c>
      <c r="F411" s="209">
        <v>6.6145343367826917E-2</v>
      </c>
      <c r="G411" s="209">
        <v>0</v>
      </c>
    </row>
    <row r="412" spans="2:7" s="124" customFormat="1">
      <c r="B412" s="235" t="s">
        <v>834</v>
      </c>
      <c r="C412" s="208" t="s">
        <v>835</v>
      </c>
      <c r="D412" s="209">
        <v>0.18377993834479489</v>
      </c>
      <c r="E412" s="209">
        <v>0</v>
      </c>
      <c r="F412" s="209">
        <v>2.4988240827845717E-2</v>
      </c>
      <c r="G412" s="209">
        <v>0</v>
      </c>
    </row>
    <row r="413" spans="2:7" s="124" customFormat="1" ht="33.6">
      <c r="B413" s="235" t="s">
        <v>836</v>
      </c>
      <c r="C413" s="208" t="s">
        <v>837</v>
      </c>
      <c r="D413" s="209">
        <v>0.13931705003557032</v>
      </c>
      <c r="E413" s="209">
        <v>0</v>
      </c>
      <c r="F413" s="209">
        <v>8.6723894637817489E-2</v>
      </c>
      <c r="G413" s="209">
        <v>0</v>
      </c>
    </row>
    <row r="414" spans="2:7" s="124" customFormat="1">
      <c r="B414" s="235" t="s">
        <v>838</v>
      </c>
      <c r="C414" s="208" t="s">
        <v>839</v>
      </c>
      <c r="D414" s="209">
        <v>0.16599478302110504</v>
      </c>
      <c r="E414" s="209">
        <v>6.1207002081038069E-2</v>
      </c>
      <c r="F414" s="209">
        <v>2.3518344308560681E-2</v>
      </c>
      <c r="G414" s="209">
        <v>0</v>
      </c>
    </row>
    <row r="415" spans="2:7" s="124" customFormat="1">
      <c r="B415" s="235" t="s">
        <v>840</v>
      </c>
      <c r="C415" s="208" t="s">
        <v>841</v>
      </c>
      <c r="D415" s="209">
        <v>1.7785155323689829E-2</v>
      </c>
      <c r="E415" s="209">
        <v>6.1207002081038074E-3</v>
      </c>
      <c r="F415" s="209">
        <v>1.4698965192850423E-2</v>
      </c>
      <c r="G415" s="209">
        <v>0</v>
      </c>
    </row>
    <row r="416" spans="2:7" s="124" customFormat="1" ht="33.6">
      <c r="B416" s="235" t="s">
        <v>842</v>
      </c>
      <c r="C416" s="208" t="s">
        <v>843</v>
      </c>
      <c r="D416" s="209">
        <v>0.11263931705003556</v>
      </c>
      <c r="E416" s="209">
        <v>4.2844901456726654E-2</v>
      </c>
      <c r="F416" s="209">
        <v>0.17197789275634995</v>
      </c>
      <c r="G416" s="209">
        <v>0</v>
      </c>
    </row>
    <row r="417" spans="1:7" s="124" customFormat="1">
      <c r="B417" s="235" t="s">
        <v>844</v>
      </c>
      <c r="C417" s="208" t="s">
        <v>845</v>
      </c>
      <c r="D417" s="209">
        <v>8.2997391510552521E-2</v>
      </c>
      <c r="E417" s="209">
        <v>0</v>
      </c>
      <c r="F417" s="209">
        <v>2.7928033866415805E-2</v>
      </c>
      <c r="G417" s="209">
        <v>0.11247620695622081</v>
      </c>
    </row>
    <row r="418" spans="1:7" s="124" customFormat="1">
      <c r="A418" s="123"/>
    </row>
    <row r="419" spans="1:7" s="124" customFormat="1">
      <c r="A419" s="123"/>
    </row>
    <row r="420" spans="1:7" s="124" customFormat="1">
      <c r="A420" s="123"/>
    </row>
  </sheetData>
  <mergeCells count="1">
    <mergeCell ref="B13:E19"/>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C812-CAD8-477F-B7F8-45BD413C5EFF}">
  <sheetPr>
    <tabColor rgb="FF475CF7"/>
  </sheetPr>
  <dimension ref="A1:A172"/>
  <sheetViews>
    <sheetView zoomScale="53" workbookViewId="0">
      <selection activeCell="C1" sqref="A1:C1"/>
    </sheetView>
  </sheetViews>
  <sheetFormatPr defaultRowHeight="16.8"/>
  <sheetData>
    <row r="1" spans="1:1" s="104" customFormat="1" ht="27">
      <c r="A1" s="108"/>
    </row>
    <row r="2" spans="1:1" s="105" customFormat="1" ht="27.6" thickBot="1">
      <c r="A2" s="104" t="s">
        <v>1097</v>
      </c>
    </row>
    <row r="3" spans="1:1" s="107" customFormat="1" ht="30.6" customHeight="1" thickBot="1">
      <c r="A3" s="106"/>
    </row>
    <row r="4" spans="1:1" s="22" customFormat="1"/>
    <row r="5" spans="1:1" s="22" customFormat="1"/>
    <row r="6" spans="1:1" s="22" customFormat="1"/>
    <row r="7" spans="1:1" s="22" customFormat="1"/>
    <row r="8" spans="1:1" s="22" customFormat="1"/>
    <row r="9" spans="1:1" s="22" customFormat="1"/>
    <row r="10" spans="1:1" s="22" customFormat="1"/>
    <row r="11" spans="1:1" s="22" customFormat="1"/>
    <row r="12" spans="1:1" s="22" customFormat="1"/>
    <row r="13" spans="1:1" s="22" customFormat="1"/>
    <row r="14" spans="1:1" s="22" customFormat="1"/>
    <row r="15" spans="1:1" s="22" customFormat="1"/>
    <row r="16" spans="1:1" s="22" customFormat="1"/>
    <row r="17" s="22" customFormat="1"/>
    <row r="18" s="22" customFormat="1"/>
    <row r="19" s="22" customFormat="1"/>
    <row r="20" s="22" customFormat="1"/>
    <row r="21" s="22" customFormat="1"/>
    <row r="22" s="22" customFormat="1"/>
    <row r="23" s="22" customFormat="1"/>
    <row r="24" s="22" customFormat="1"/>
    <row r="25" s="22" customFormat="1"/>
    <row r="26" s="22" customFormat="1"/>
    <row r="27" s="22" customFormat="1"/>
    <row r="28" s="22" customFormat="1"/>
    <row r="29" s="22" customFormat="1"/>
    <row r="30" s="22" customFormat="1"/>
    <row r="31" s="22" customFormat="1"/>
    <row r="32"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0BD150C52A64EAFAEB3AC2116C764" ma:contentTypeVersion="21" ma:contentTypeDescription="Create a new document." ma:contentTypeScope="" ma:versionID="8dfd404924384916e8112ce1f34e16fa">
  <xsd:schema xmlns:xsd="http://www.w3.org/2001/XMLSchema" xmlns:xs="http://www.w3.org/2001/XMLSchema" xmlns:p="http://schemas.microsoft.com/office/2006/metadata/properties" xmlns:ns2="c493124f-c6ae-42e0-81df-c694b82936d5" xmlns:ns3="0063f72e-ace3-48fb-9c1f-5b513408b31f" xmlns:ns4="b413c3fd-5a3b-4239-b985-69032e371c04" xmlns:ns5="a8f60570-4bd3-4f2b-950b-a996de8ab151" xmlns:ns6="aaacb922-5235-4a66-b188-303b9b46fbd7" xmlns:ns7="4d8e97b7-d15e-4e7c-b659-7240f03b4cfc" targetNamespace="http://schemas.microsoft.com/office/2006/metadata/properties" ma:root="true" ma:fieldsID="f838364a27436833f0c7eda4c8011cc8" ns2:_="" ns3:_="" ns4:_="" ns5:_="" ns6:_="" ns7:_="">
    <xsd:import namespace="c493124f-c6ae-42e0-81df-c694b82936d5"/>
    <xsd:import namespace="0063f72e-ace3-48fb-9c1f-5b513408b31f"/>
    <xsd:import namespace="b413c3fd-5a3b-4239-b985-69032e371c04"/>
    <xsd:import namespace="a8f60570-4bd3-4f2b-950b-a996de8ab151"/>
    <xsd:import namespace="aaacb922-5235-4a66-b188-303b9b46fbd7"/>
    <xsd:import namespace="4d8e97b7-d15e-4e7c-b659-7240f03b4cfc"/>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AutoTags" minOccurs="0"/>
                <xsd:element ref="ns7:MediaServiceOCR" minOccurs="0"/>
                <xsd:element ref="ns7:MediaServiceGenerationTime" minOccurs="0"/>
                <xsd:element ref="ns7:MediaServiceEventHashCode" minOccurs="0"/>
                <xsd:element ref="ns7: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93124f-c6ae-42e0-81df-c694b82936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Strategic and International Analysis|04eb65d3-7a45-4bfe-8784-5dd7a80cdbe9"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c8a62e8d-ab32-46e9-8e88-b1d6f124f4a1}" ma:internalName="TaxCatchAll" ma:showField="CatchAllData" ma:web="c493124f-c6ae-42e0-81df-c694b82936d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c8a62e8d-ab32-46e9-8e88-b1d6f124f4a1}" ma:internalName="TaxCatchAllLabel" ma:readOnly="true" ma:showField="CatchAllDataLabel" ma:web="c493124f-c6ae-42e0-81df-c694b82936d5">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8e97b7-d15e-4e7c-b659-7240f03b4cfc"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A 0 D A A B Q S w M E F A A C A A g A Z 3 p + V v u g f K u m A A A A 9 g A A A B I A H A B D b 2 5 m a W c v U G F j a 2 F n Z S 5 4 b W w g o h g A K K A U A A A A A A A A A A A A A A A A A A A A A A A A A A A A h Y 8 x D o I w G I W v Q r r T l m o M I a U k O r h I Y m J i X J t S o R F + D C 2 W u z l 4 J K 8 g R l E 3 x / e 9 b 3 j v f r 3 x b G j q 4 K I 7 a 1 p I U Y Q p C j S o t j B Q p q h 3 x z B G m e B b q U 6 y 1 M E o g 0 0 G W 6 S o c u 6 c E O K 9 x 3 6 G 2 6 4 k j N K I H P L N T l W 6 k e g j m / 9 y a M A 6 C U o j w f e v M Y L h K J r j e M E w 5 W S C P D f w F d i 4 9 9 n + Q L 7 q a 9 d 3 W m g I 1 0 t O p s j J + 4 N 4 A F B L A w Q U A A I A C A B n e n 5 W 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Z 3 p + V i i K R 7 g O A A A A E Q A A A B M A H A B G b 3 J t d W x h c y 9 T Z W N 0 a W 9 u M S 5 t I K I Y A C i g F A A A A A A A A A A A A A A A A A A A A A A A A A A A A C t O T S 7 J z M 9 T C I b Q h t Y A U E s B A i 0 A F A A C A A g A Z 3 p + V v u g f K u m A A A A 9 g A A A B I A A A A A A A A A A A A A A A A A A A A A A E N v b m Z p Z y 9 Q Y W N r Y W d l L n h t b F B L A Q I t A B Q A A g A I A G d 6 f l Z T c j g s m w A A A O E A A A A T A A A A A A A A A A A A A A A A A P I A A A B b Q 2 9 u d G V u d F 9 U e X B l c 1 0 u e G 1 s U E s B A i 0 A F A A C A A g A Z 3 p + V 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i + E l m u t w B F n y 6 6 v T R D j P g A A A A A A g A A A A A A A 2 Y A A M A A A A A Q A A A A V b y T q S L t I k 1 E z o 2 b U Q I c O A A A A A A E g A A A o A A A A B A A A A C P k d P e 4 W 0 o w 1 u D 9 T e m Y s a a U A A A A A x C N y o b s t i I D N P i r O T B / l G p 4 Z P L F w g G v R F M o l K L 0 f 6 J q 9 6 9 2 l r m z s t O 8 e L M 5 W 8 p P y V J r p K m z a Z Q b + H S S x / 0 l R U M E f 0 4 3 E S w Z 4 2 o R P G p l j j l F A A A A N x L O h Z 2 O 8 B E p D s M c d q 5 y b O U s + L B < / D a t a M a s h u p > 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TaxCatchAll xmlns="c493124f-c6ae-42e0-81df-c694b82936d5"/>
    <_dlc_DocId xmlns="c493124f-c6ae-42e0-81df-c694b82936d5" xsi:nil="true"/>
    <_dlc_DocIdUrl xmlns="c493124f-c6ae-42e0-81df-c694b82936d5">
      <Url xsi:nil="true"/>
      <Description xsi:nil="true"/>
    </_dlc_DocIdUrl>
    <lcf76f155ced4ddcb4097134ff3c332f xmlns="4d8e97b7-d15e-4e7c-b659-7240f03b4cfc">
      <Terms xmlns="http://schemas.microsoft.com/office/infopath/2007/PartnerControls"/>
    </lcf76f155ced4ddcb4097134ff3c332f>
    <SharedWithUsers xmlns="c493124f-c6ae-42e0-81df-c694b82936d5">
      <UserInfo xmlns="c493124f-c6ae-42e0-81df-c694b82936d5">
        <DisplayName xmlns="c493124f-c6ae-42e0-81df-c694b82936d5"/>
        <AccountId xmlns="c493124f-c6ae-42e0-81df-c694b82936d5" xsi:nil="true"/>
        <AccountType xmlns="c493124f-c6ae-42e0-81df-c694b82936d5"/>
      </UserInfo>
    </SharedWithUsers>
    <Government_x0020_Body xmlns="b413c3fd-5a3b-4239-b985-69032e371c04" xsi:nil="true"/>
    <Date_x0020_Opened xmlns="b413c3fd-5a3b-4239-b985-69032e371c04" xsi:nil="true"/>
    <m975189f4ba442ecbf67d4147307b177 xmlns="c493124f-c6ae-42e0-81df-c694b82936d5">
      <Terms xmlns="http://schemas.microsoft.com/office/infopath/2007/PartnerControls"/>
    </m975189f4ba442ecbf67d4147307b177>
    <Descriptor xmlns="0063f72e-ace3-48fb-9c1f-5b513408b31f" xsi:nil="true"/>
    <Security_x0020_Classification xmlns="0063f72e-ace3-48fb-9c1f-5b513408b31f" xsi:nil="true"/>
    <Retention_x0020_Label xmlns="a8f60570-4bd3-4f2b-950b-a996de8ab151" xsi:nil="true"/>
    <Date_x0020_Closed xmlns="b413c3fd-5a3b-4239-b985-69032e371c04" xsi:nil="true"/>
  </documentManagement>
</p:properties>
</file>

<file path=customXml/itemProps1.xml><?xml version="1.0" encoding="utf-8"?>
<ds:datastoreItem xmlns:ds="http://schemas.openxmlformats.org/officeDocument/2006/customXml" ds:itemID="{38EA7721-97D7-4868-AD62-90FB80D2D2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93124f-c6ae-42e0-81df-c694b82936d5"/>
    <ds:schemaRef ds:uri="0063f72e-ace3-48fb-9c1f-5b513408b31f"/>
    <ds:schemaRef ds:uri="b413c3fd-5a3b-4239-b985-69032e371c04"/>
    <ds:schemaRef ds:uri="a8f60570-4bd3-4f2b-950b-a996de8ab151"/>
    <ds:schemaRef ds:uri="aaacb922-5235-4a66-b188-303b9b46fbd7"/>
    <ds:schemaRef ds:uri="4d8e97b7-d15e-4e7c-b659-7240f03b4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5A2CC5-7639-43A2-A289-9AE5CEE7FFA3}">
  <ds:schemaRefs>
    <ds:schemaRef ds:uri="http://schemas.microsoft.com/DataMashup"/>
  </ds:schemaRefs>
</ds:datastoreItem>
</file>

<file path=customXml/itemProps3.xml><?xml version="1.0" encoding="utf-8"?>
<ds:datastoreItem xmlns:ds="http://schemas.openxmlformats.org/officeDocument/2006/customXml" ds:itemID="{BADE54AA-3474-4EAE-AB7B-FDC3C053C69F}">
  <ds:schemaRefs>
    <ds:schemaRef ds:uri="http://schemas.microsoft.com/sharepoint/events"/>
  </ds:schemaRefs>
</ds:datastoreItem>
</file>

<file path=customXml/itemProps4.xml><?xml version="1.0" encoding="utf-8"?>
<ds:datastoreItem xmlns:ds="http://schemas.openxmlformats.org/officeDocument/2006/customXml" ds:itemID="{F60AC954-477D-4B7C-91FB-2EAD5C35F100}">
  <ds:schemaRefs>
    <ds:schemaRef ds:uri="http://schemas.microsoft.com/sharepoint/v3/contenttype/forms"/>
  </ds:schemaRefs>
</ds:datastoreItem>
</file>

<file path=customXml/itemProps5.xml><?xml version="1.0" encoding="utf-8"?>
<ds:datastoreItem xmlns:ds="http://schemas.openxmlformats.org/officeDocument/2006/customXml" ds:itemID="{F61E3277-95AC-49DB-B56D-737F0C301FA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Contents</vt:lpstr>
      <vt:lpstr>&gt; Net Zero Growth Plan &gt;</vt:lpstr>
      <vt:lpstr>NZGP Figures &gt;</vt:lpstr>
      <vt:lpstr>NZGP Figure 1</vt:lpstr>
      <vt:lpstr>NZGP Figure 2</vt:lpstr>
      <vt:lpstr>NZGP Figure 4</vt:lpstr>
      <vt:lpstr>NZGP Figure 6</vt:lpstr>
      <vt:lpstr>NZGP Figure 7</vt:lpstr>
      <vt:lpstr>&gt; Carbon Budget Delivery Plan &gt;</vt:lpstr>
      <vt:lpstr>CBDP Figures &gt;</vt:lpstr>
      <vt:lpstr>CBDP Figure 1</vt:lpstr>
      <vt:lpstr>CBDP Tables &gt;</vt:lpstr>
      <vt:lpstr>CBDP Table 1</vt:lpstr>
      <vt:lpstr>CBDP Table 2</vt:lpstr>
      <vt:lpstr>CBDP Table 6</vt:lpstr>
      <vt:lpstr>CBPD Table 7</vt:lpstr>
      <vt:lpstr>&gt; Technical Annex &gt;</vt:lpstr>
      <vt:lpstr>TA Figures &gt;</vt:lpstr>
      <vt:lpstr>1. Emissions Analysis</vt:lpstr>
      <vt:lpstr>TA Figure 1.1</vt:lpstr>
      <vt:lpstr>TA Figure 1.2</vt:lpstr>
      <vt:lpstr>TA Figure 1.3</vt:lpstr>
      <vt:lpstr>TA Figure 1.4</vt:lpstr>
      <vt:lpstr>3. Wider Analysis</vt:lpstr>
      <vt:lpstr>TA Figure 3.1</vt:lpstr>
      <vt:lpstr>TA Tables &gt;</vt:lpstr>
      <vt:lpstr>1. Emissions analysis &gt;</vt:lpstr>
      <vt:lpstr>TA Table 1.1</vt:lpstr>
      <vt:lpstr>TA Table 1.2</vt:lpstr>
      <vt:lpstr>TA Table 1.3</vt:lpstr>
      <vt:lpstr>2. Sector Modelling &gt;</vt:lpstr>
      <vt:lpstr>TA Table 2.1</vt:lpstr>
      <vt:lpstr>TA Table 2.2</vt:lpstr>
      <vt:lpstr>4. Progress Summary &gt;</vt:lpstr>
      <vt:lpstr>TA Table 4.2</vt:lpstr>
      <vt:lpstr>TA Table 4.3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maskeryl</dc:creator>
  <cp:keywords/>
  <dc:description/>
  <cp:lastModifiedBy>Gibson, Rachel (Corporate Services - Communications)</cp:lastModifiedBy>
  <cp:revision/>
  <dcterms:created xsi:type="dcterms:W3CDTF">2022-10-17T09:39:57Z</dcterms:created>
  <dcterms:modified xsi:type="dcterms:W3CDTF">2023-06-22T13:51:05Z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2022-10-17T09:39:58Z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4bc88588-9f58-4e8c-a63c-d9c3731f035a</vt:lpwstr>
  </property>
  <property fmtid="{D5CDD505-2E9C-101B-9397-08002B2CF9AE}" pid="8" name="MSIP_Label_ba62f585-b40f-4ab9-bafe-39150f03d124_ContentBits">
    <vt:lpwstr>0</vt:lpwstr>
  </property>
  <property fmtid="{D5CDD505-2E9C-101B-9397-08002B2CF9AE}" pid="9" name="ContentTypeId">
    <vt:lpwstr>0x0101006180BD150C52A64EAFAEB3AC2116C764</vt:lpwstr>
  </property>
  <property fmtid="{D5CDD505-2E9C-101B-9397-08002B2CF9AE}" pid="10" name="KIM_Activity">
    <vt:lpwstr>2;#Net Zero and Clean Growth|c2afd409-3b0b-45c2-843b-2d626a0eae2e</vt:lpwstr>
  </property>
  <property fmtid="{D5CDD505-2E9C-101B-9397-08002B2CF9AE}" pid="11" name="_dlc_DocIdItemGuid">
    <vt:lpwstr>d0a4dd3a-ad9a-4539-86e8-40358b6c9a7f</vt:lpwstr>
  </property>
  <property fmtid="{D5CDD505-2E9C-101B-9397-08002B2CF9AE}" pid="12" name="KIM_GovernmentBody">
    <vt:lpwstr>3;#BEIS|b386cac2-c28c-4db4-8fca-43733d0e74ef</vt:lpwstr>
  </property>
  <property fmtid="{D5CDD505-2E9C-101B-9397-08002B2CF9AE}" pid="13" name="KIM_Function">
    <vt:lpwstr>1;#Energy and Climate|67dfd3db-8e6c-4d42-96c1-aed1098cd89b</vt:lpwstr>
  </property>
  <property fmtid="{D5CDD505-2E9C-101B-9397-08002B2CF9AE}" pid="14" name="MediaServiceImageTags">
    <vt:lpwstr/>
  </property>
  <property fmtid="{D5CDD505-2E9C-101B-9397-08002B2CF9AE}" pid="15" name="Business Unit">
    <vt:lpwstr>1;#Strategic and International Analysis|04eb65d3-7a45-4bfe-8784-5dd7a80cdbe9</vt:lpwstr>
  </property>
</Properties>
</file>