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O:\BSA_INO\Standard\205_3_DelProcess\FY2324\4. Themed Competitions\1. Themed Current Competition\WindfarmMitigation\Phase 3\2. Competition Document\"/>
    </mc:Choice>
  </mc:AlternateContent>
  <workbookProtection workbookAlgorithmName="SHA-512" workbookHashValue="zCuJsh8xaxq5eRGPVOPuDY6augjrosNSQLst7X/H/C6l5g5NsRBjcVFlQljhKXEe0Ul5f8WJeOyiNSUW5y0pIQ==" workbookSaltValue="QobQISqa8aY1JxFQRm+E0A==" workbookSpinCount="100000" lockStructure="1"/>
  <bookViews>
    <workbookView xWindow="0" yWindow="0" windowWidth="20490" windowHeight="6795" tabRatio="747"/>
  </bookViews>
  <sheets>
    <sheet name="Summary" sheetId="1" r:id="rId1"/>
    <sheet name="backend of summary" sheetId="22" state="hidden" r:id="rId2"/>
    <sheet name="Labour &amp; Overhead Costs" sheetId="16" r:id="rId3"/>
    <sheet name="Material Costs" sheetId="3" r:id="rId4"/>
    <sheet name="Capital Equipment" sheetId="15" r:id="rId5"/>
    <sheet name="Sub-Contract Costs" sheetId="14" r:id="rId6"/>
    <sheet name="Travel &amp; Subsistence" sheetId="6" r:id="rId7"/>
    <sheet name="Other Costs" sheetId="13" r:id="rId8"/>
    <sheet name="Partner Breakdown" sheetId="28" r:id="rId9"/>
    <sheet name="Project Location" sheetId="11" r:id="rId10"/>
    <sheet name="Project Quartely Breakdown" sheetId="27" r:id="rId1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28" l="1"/>
  <c r="J49" i="28" l="1"/>
  <c r="J48" i="28"/>
  <c r="J47" i="28"/>
  <c r="J46" i="28"/>
  <c r="J41" i="28"/>
  <c r="J40" i="28"/>
  <c r="J39" i="28"/>
  <c r="J38" i="28"/>
  <c r="J37" i="28"/>
  <c r="J36" i="28"/>
  <c r="J35" i="28"/>
  <c r="J34" i="28"/>
  <c r="J45" i="28"/>
  <c r="J44" i="28"/>
  <c r="J43" i="28"/>
  <c r="J42" i="28"/>
  <c r="J51" i="28"/>
  <c r="J50" i="28"/>
  <c r="K19" i="16" l="1"/>
  <c r="O19" i="16" s="1"/>
  <c r="Q19" i="16" s="1"/>
  <c r="K20" i="16"/>
  <c r="O20" i="16" s="1"/>
  <c r="Q20" i="16" s="1"/>
  <c r="L12" i="28" l="1"/>
  <c r="I66" i="16"/>
  <c r="I10" i="6"/>
  <c r="J53" i="28"/>
  <c r="J52" i="28"/>
  <c r="J33" i="28"/>
  <c r="J32" i="28"/>
  <c r="J31" i="28"/>
  <c r="J30" i="28"/>
  <c r="J29" i="28"/>
  <c r="J28" i="28"/>
  <c r="J27" i="28"/>
  <c r="J26" i="28"/>
  <c r="J25" i="28"/>
  <c r="J24" i="28"/>
  <c r="J23" i="28"/>
  <c r="J22" i="28"/>
  <c r="J21" i="28"/>
  <c r="J20" i="28"/>
  <c r="J17" i="28"/>
  <c r="J16" i="28"/>
  <c r="J15" i="28"/>
  <c r="J14" i="28"/>
  <c r="J13" i="28"/>
  <c r="J12" i="28"/>
  <c r="J19" i="28"/>
  <c r="J18" i="28"/>
  <c r="F55" i="28"/>
  <c r="C7" i="28"/>
  <c r="N9" i="15"/>
  <c r="L11" i="28" l="1"/>
  <c r="L10" i="28"/>
  <c r="M10" i="28" s="1"/>
  <c r="N10" i="28" s="1"/>
  <c r="J11" i="28"/>
  <c r="J10" i="28"/>
  <c r="J24" i="3" l="1"/>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8" i="3" l="1"/>
  <c r="K27" i="11" l="1"/>
  <c r="L10" i="27"/>
  <c r="L11" i="27"/>
  <c r="L12" i="27"/>
  <c r="L13" i="27"/>
  <c r="L14" i="27"/>
  <c r="L15" i="27"/>
  <c r="L16" i="27"/>
  <c r="AE18" i="27"/>
  <c r="AD18" i="27"/>
  <c r="AC18" i="27"/>
  <c r="AB18" i="27"/>
  <c r="AG16" i="27"/>
  <c r="AG15" i="27"/>
  <c r="AG14" i="27"/>
  <c r="AG13" i="27"/>
  <c r="AG12" i="27"/>
  <c r="AG11" i="27"/>
  <c r="AG10" i="27"/>
  <c r="AB9" i="27"/>
  <c r="AC7" i="27"/>
  <c r="AD7" i="27" s="1"/>
  <c r="X18" i="27"/>
  <c r="W18" i="27"/>
  <c r="V18" i="27"/>
  <c r="U18" i="27"/>
  <c r="Q18" i="27"/>
  <c r="P18" i="27"/>
  <c r="O18" i="27"/>
  <c r="N18" i="27"/>
  <c r="J18" i="27"/>
  <c r="I18" i="27"/>
  <c r="H18" i="27"/>
  <c r="G18" i="27"/>
  <c r="Z16" i="27"/>
  <c r="S16" i="27"/>
  <c r="Z15" i="27"/>
  <c r="S15" i="27"/>
  <c r="Z14" i="27"/>
  <c r="S14" i="27"/>
  <c r="Z13" i="27"/>
  <c r="S13" i="27"/>
  <c r="Z12" i="27"/>
  <c r="S12" i="27"/>
  <c r="Z11" i="27"/>
  <c r="S11" i="27"/>
  <c r="Z10" i="27"/>
  <c r="S10" i="27"/>
  <c r="U9" i="27"/>
  <c r="N9" i="27"/>
  <c r="G9" i="27"/>
  <c r="V7" i="27"/>
  <c r="W7" i="27" s="1"/>
  <c r="O7" i="27"/>
  <c r="P7" i="27" s="1"/>
  <c r="H7" i="27"/>
  <c r="H9" i="27" s="1"/>
  <c r="AG18" i="27" l="1"/>
  <c r="AE7" i="27"/>
  <c r="AE9" i="27" s="1"/>
  <c r="AD9" i="27"/>
  <c r="AC9" i="27"/>
  <c r="Z18" i="27"/>
  <c r="S18" i="27"/>
  <c r="O9" i="27"/>
  <c r="I7" i="27"/>
  <c r="I9" i="27" s="1"/>
  <c r="L18" i="27"/>
  <c r="W9" i="27"/>
  <c r="X7" i="27"/>
  <c r="X9" i="27" s="1"/>
  <c r="P9" i="27"/>
  <c r="Q7" i="27"/>
  <c r="Q9" i="27" s="1"/>
  <c r="V9" i="27"/>
  <c r="J7" i="27" l="1"/>
  <c r="J9" i="27" s="1"/>
  <c r="N26" i="15" l="1"/>
  <c r="N27" i="15"/>
  <c r="C10" i="11"/>
  <c r="J9" i="3"/>
  <c r="N10" i="15"/>
  <c r="H30" i="13"/>
  <c r="E16" i="27" s="1"/>
  <c r="AI16" i="27" s="1"/>
  <c r="K31" i="14" l="1"/>
  <c r="N11" i="15"/>
  <c r="N12" i="15"/>
  <c r="N13" i="15"/>
  <c r="N14" i="15"/>
  <c r="N15" i="15"/>
  <c r="N16" i="15"/>
  <c r="N17" i="15"/>
  <c r="N18" i="15"/>
  <c r="N19" i="15"/>
  <c r="N20" i="15"/>
  <c r="N21" i="15"/>
  <c r="N22" i="15"/>
  <c r="N23" i="15"/>
  <c r="N24" i="15"/>
  <c r="N25" i="15"/>
  <c r="N8" i="15"/>
  <c r="E25" i="1" l="1"/>
  <c r="E14" i="27"/>
  <c r="AI14" i="27" s="1"/>
  <c r="N29" i="15"/>
  <c r="L4" i="22"/>
  <c r="K4" i="22"/>
  <c r="J4" i="22"/>
  <c r="L3" i="22"/>
  <c r="K3" i="22"/>
  <c r="J3" i="22"/>
  <c r="I3" i="22"/>
  <c r="H3" i="22"/>
  <c r="G3" i="22"/>
  <c r="F3" i="22"/>
  <c r="E3" i="22"/>
  <c r="D3" i="22"/>
  <c r="C3" i="22"/>
  <c r="B3" i="22"/>
  <c r="C16" i="11"/>
  <c r="C17" i="11"/>
  <c r="C18" i="11"/>
  <c r="C19" i="11"/>
  <c r="C20" i="11"/>
  <c r="C21" i="11"/>
  <c r="C22" i="11"/>
  <c r="C23" i="11"/>
  <c r="C24" i="11"/>
  <c r="C25" i="11"/>
  <c r="C26" i="11"/>
  <c r="C27" i="11"/>
  <c r="C15" i="11"/>
  <c r="E23" i="1" l="1"/>
  <c r="E13" i="27"/>
  <c r="AI13" i="27" s="1"/>
  <c r="I8" i="6"/>
  <c r="I9" i="6"/>
  <c r="E4" i="22" l="1"/>
  <c r="F7" i="16"/>
  <c r="F13" i="16" s="1"/>
  <c r="K26" i="16" l="1"/>
  <c r="K34" i="16"/>
  <c r="K58" i="16"/>
  <c r="K27" i="16"/>
  <c r="K51" i="16"/>
  <c r="K18" i="16"/>
  <c r="O18" i="16" s="1"/>
  <c r="Q18" i="16" s="1"/>
  <c r="K23" i="16"/>
  <c r="O23" i="16" s="1"/>
  <c r="Q23" i="16" s="1"/>
  <c r="K55" i="16"/>
  <c r="O55" i="16" s="1"/>
  <c r="Q55" i="16" s="1"/>
  <c r="K56" i="16"/>
  <c r="O56" i="16" s="1"/>
  <c r="Q56" i="16" s="1"/>
  <c r="K36" i="16"/>
  <c r="O36" i="16" s="1"/>
  <c r="Q36" i="16" s="1"/>
  <c r="K44" i="16"/>
  <c r="O44" i="16" s="1"/>
  <c r="Q44" i="16" s="1"/>
  <c r="K40" i="16"/>
  <c r="K21" i="16"/>
  <c r="O21" i="16" s="1"/>
  <c r="Q21" i="16" s="1"/>
  <c r="K37" i="16"/>
  <c r="O37" i="16" s="1"/>
  <c r="Q37" i="16" s="1"/>
  <c r="K45" i="16"/>
  <c r="K48" i="16"/>
  <c r="O48" i="16" s="1"/>
  <c r="Q48" i="16" s="1"/>
  <c r="K38" i="16"/>
  <c r="O38" i="16" s="1"/>
  <c r="Q38" i="16" s="1"/>
  <c r="K46" i="16"/>
  <c r="O46" i="16" s="1"/>
  <c r="Q46" i="16" s="1"/>
  <c r="K54" i="16"/>
  <c r="O54" i="16" s="1"/>
  <c r="Q54" i="16" s="1"/>
  <c r="K57" i="16"/>
  <c r="O57" i="16" s="1"/>
  <c r="Q57" i="16" s="1"/>
  <c r="K41" i="16"/>
  <c r="K33" i="16"/>
  <c r="O33" i="16" s="1"/>
  <c r="Q33" i="16" s="1"/>
  <c r="K39" i="16"/>
  <c r="O39" i="16" s="1"/>
  <c r="Q39" i="16" s="1"/>
  <c r="K42" i="16"/>
  <c r="K22" i="16"/>
  <c r="O22" i="16" s="1"/>
  <c r="Q22" i="16" s="1"/>
  <c r="K25" i="16"/>
  <c r="O25" i="16" s="1"/>
  <c r="Q25" i="16" s="1"/>
  <c r="K53" i="16"/>
  <c r="K31" i="16"/>
  <c r="O31" i="16" s="1"/>
  <c r="Q31" i="16" s="1"/>
  <c r="K24" i="16"/>
  <c r="K29" i="16"/>
  <c r="O29" i="16" s="1"/>
  <c r="Q29" i="16" s="1"/>
  <c r="K35" i="16"/>
  <c r="K50" i="16"/>
  <c r="K49" i="16"/>
  <c r="O49" i="16" s="1"/>
  <c r="Q49" i="16" s="1"/>
  <c r="K52" i="16"/>
  <c r="O52" i="16" s="1"/>
  <c r="Q52" i="16" s="1"/>
  <c r="K32" i="16"/>
  <c r="O32" i="16" s="1"/>
  <c r="Q32" i="16" s="1"/>
  <c r="K43" i="16"/>
  <c r="K28" i="16"/>
  <c r="O28" i="16" s="1"/>
  <c r="Q28" i="16" s="1"/>
  <c r="K30" i="16"/>
  <c r="O30" i="16" s="1"/>
  <c r="Q30" i="16" s="1"/>
  <c r="K47" i="16"/>
  <c r="O47" i="16" s="1"/>
  <c r="Q47" i="16" s="1"/>
  <c r="E29" i="1"/>
  <c r="O26" i="16" l="1"/>
  <c r="Q26" i="16" s="1"/>
  <c r="O24" i="16"/>
  <c r="Q24" i="16" s="1"/>
  <c r="O35" i="16"/>
  <c r="Q35" i="16" s="1"/>
  <c r="O43" i="16"/>
  <c r="Q43" i="16" s="1"/>
  <c r="O58" i="16"/>
  <c r="Q58" i="16" s="1"/>
  <c r="O45" i="16"/>
  <c r="Q45" i="16" s="1"/>
  <c r="O42" i="16"/>
  <c r="Q42" i="16" s="1"/>
  <c r="O27" i="16"/>
  <c r="Q27" i="16"/>
  <c r="O51" i="16"/>
  <c r="Q51" i="16" s="1"/>
  <c r="O34" i="16"/>
  <c r="Q34" i="16" s="1"/>
  <c r="O50" i="16"/>
  <c r="Q50" i="16" s="1"/>
  <c r="O40" i="16"/>
  <c r="Q40" i="16" s="1"/>
  <c r="O41" i="16"/>
  <c r="Q41" i="16" s="1"/>
  <c r="O53" i="16"/>
  <c r="Q53" i="16" s="1"/>
  <c r="H4" i="22"/>
  <c r="F4" i="22"/>
  <c r="I28" i="6"/>
  <c r="I30" i="6" s="1"/>
  <c r="I27" i="6"/>
  <c r="I26" i="6"/>
  <c r="I25" i="6"/>
  <c r="I24" i="6"/>
  <c r="I23" i="6"/>
  <c r="I22" i="6"/>
  <c r="I21" i="6"/>
  <c r="I20" i="6"/>
  <c r="I19" i="6"/>
  <c r="I18" i="6"/>
  <c r="I17" i="6"/>
  <c r="I16" i="6"/>
  <c r="I15" i="6"/>
  <c r="I14" i="6"/>
  <c r="I13" i="6"/>
  <c r="I12" i="6"/>
  <c r="I11" i="6"/>
  <c r="J23" i="3"/>
  <c r="J22" i="3"/>
  <c r="J21" i="3"/>
  <c r="J20" i="3"/>
  <c r="J19" i="3"/>
  <c r="J18" i="3"/>
  <c r="J17" i="3"/>
  <c r="J16" i="3"/>
  <c r="J15" i="3"/>
  <c r="J14" i="3"/>
  <c r="J13" i="3"/>
  <c r="J12" i="3"/>
  <c r="J11" i="3"/>
  <c r="J10" i="3"/>
  <c r="J60" i="3" l="1"/>
  <c r="E21" i="1" s="1"/>
  <c r="D4" i="22" s="1"/>
  <c r="E27" i="1"/>
  <c r="G4" i="22" s="1"/>
  <c r="E15" i="27"/>
  <c r="AI15" i="27" s="1"/>
  <c r="K60" i="16"/>
  <c r="E12" i="27"/>
  <c r="E17" i="1" l="1"/>
  <c r="E10" i="27"/>
  <c r="O60" i="16"/>
  <c r="Q60" i="16"/>
  <c r="AI12" i="27"/>
  <c r="AI10" i="27" l="1"/>
  <c r="E19" i="1"/>
  <c r="C4" i="22" s="1"/>
  <c r="E11" i="27"/>
  <c r="AI11" i="27" s="1"/>
  <c r="B4" i="22"/>
  <c r="E31" i="1" l="1"/>
  <c r="D7" i="28" s="1"/>
  <c r="E18" i="27"/>
  <c r="G46" i="28" l="1"/>
  <c r="G48" i="28"/>
  <c r="G36" i="28"/>
  <c r="G38" i="28"/>
  <c r="G40" i="28"/>
  <c r="G34" i="28"/>
  <c r="G50" i="28"/>
  <c r="L51" i="28" s="1"/>
  <c r="G42" i="28"/>
  <c r="G44" i="28"/>
  <c r="L50" i="28"/>
  <c r="G32" i="28"/>
  <c r="G52" i="28"/>
  <c r="G18" i="28"/>
  <c r="G22" i="28"/>
  <c r="G16" i="28"/>
  <c r="G28" i="28"/>
  <c r="G24" i="28"/>
  <c r="G30" i="28"/>
  <c r="G20" i="28"/>
  <c r="G14" i="28"/>
  <c r="G26" i="28"/>
  <c r="G17" i="1"/>
  <c r="I4" i="22"/>
  <c r="D10" i="11"/>
  <c r="L22" i="11" s="1"/>
  <c r="G27" i="1"/>
  <c r="G19" i="1"/>
  <c r="G25" i="1"/>
  <c r="G23" i="1"/>
  <c r="G29" i="1"/>
  <c r="G21" i="1"/>
  <c r="L49" i="28" l="1"/>
  <c r="L48" i="28"/>
  <c r="M48" i="28" s="1"/>
  <c r="N48" i="28" s="1"/>
  <c r="L47" i="28"/>
  <c r="L46" i="28"/>
  <c r="M46" i="28" s="1"/>
  <c r="N46" i="28" s="1"/>
  <c r="L34" i="28"/>
  <c r="L35" i="28"/>
  <c r="L41" i="28"/>
  <c r="L40" i="28"/>
  <c r="M40" i="28" s="1"/>
  <c r="N40" i="28" s="1"/>
  <c r="L39" i="28"/>
  <c r="L38" i="28"/>
  <c r="M38" i="28" s="1"/>
  <c r="N38" i="28" s="1"/>
  <c r="L37" i="28"/>
  <c r="L36" i="28"/>
  <c r="M36" i="28" s="1"/>
  <c r="N36" i="28" s="1"/>
  <c r="L45" i="28"/>
  <c r="L44" i="28"/>
  <c r="M44" i="28" s="1"/>
  <c r="N44" i="28" s="1"/>
  <c r="L43" i="28"/>
  <c r="L42" i="28"/>
  <c r="M42" i="28" s="1"/>
  <c r="N42" i="28" s="1"/>
  <c r="M50" i="28"/>
  <c r="N50" i="28" s="1"/>
  <c r="L25" i="28"/>
  <c r="L24" i="28"/>
  <c r="L31" i="28"/>
  <c r="L30" i="28"/>
  <c r="L28" i="28"/>
  <c r="L29" i="28"/>
  <c r="L16" i="28"/>
  <c r="L17" i="28"/>
  <c r="L27" i="28"/>
  <c r="L26" i="28"/>
  <c r="L23" i="28"/>
  <c r="L22" i="28"/>
  <c r="L15" i="28"/>
  <c r="L14" i="28"/>
  <c r="L53" i="28"/>
  <c r="L52" i="28"/>
  <c r="G55" i="28"/>
  <c r="L18" i="28"/>
  <c r="L19" i="28"/>
  <c r="L20" i="28"/>
  <c r="L21" i="28"/>
  <c r="L33" i="28"/>
  <c r="L32" i="28"/>
  <c r="L19" i="11"/>
  <c r="L20" i="11"/>
  <c r="L18" i="11"/>
  <c r="L16" i="11"/>
  <c r="L15" i="11"/>
  <c r="L26" i="11"/>
  <c r="L23" i="11"/>
  <c r="L21" i="11"/>
  <c r="L17" i="11"/>
  <c r="L25" i="11"/>
  <c r="L24" i="11"/>
  <c r="M34" i="28" l="1"/>
  <c r="N34" i="28" s="1"/>
  <c r="M52" i="28"/>
  <c r="N52" i="28" s="1"/>
  <c r="M20" i="28"/>
  <c r="N20" i="28" s="1"/>
  <c r="M22" i="28"/>
  <c r="N22" i="28" s="1"/>
  <c r="M30" i="28"/>
  <c r="N30" i="28" s="1"/>
  <c r="M26" i="28"/>
  <c r="N26" i="28" s="1"/>
  <c r="M16" i="28"/>
  <c r="N16" i="28" s="1"/>
  <c r="M14" i="28"/>
  <c r="N14" i="28" s="1"/>
  <c r="M18" i="28"/>
  <c r="N18" i="28" s="1"/>
  <c r="M28" i="28"/>
  <c r="N28" i="28" s="1"/>
  <c r="M24" i="28"/>
  <c r="N24" i="28" s="1"/>
  <c r="L55" i="28"/>
  <c r="M32" i="28"/>
  <c r="N32" i="28" s="1"/>
  <c r="M12" i="28"/>
  <c r="N12" i="28" l="1"/>
  <c r="M55" i="28"/>
  <c r="N55" i="28" l="1"/>
  <c r="E34" i="1"/>
  <c r="G34" i="1" s="1"/>
</calcChain>
</file>

<file path=xl/comments1.xml><?xml version="1.0" encoding="utf-8"?>
<comments xmlns="http://schemas.openxmlformats.org/spreadsheetml/2006/main">
  <authors>
    <author>Mattos, Antonia (BEIS)</author>
  </authors>
  <commentList>
    <comment ref="J7" authorId="0" shapeId="0">
      <text>
        <r>
          <rPr>
            <sz val="10"/>
            <color theme="1"/>
            <rFont val="Arial"/>
            <family val="2"/>
          </rPr>
          <t>Please review Appendix 3 of the competition guidance</t>
        </r>
      </text>
    </comment>
  </commentList>
</comments>
</file>

<file path=xl/comments2.xml><?xml version="1.0" encoding="utf-8"?>
<comments xmlns="http://schemas.openxmlformats.org/spreadsheetml/2006/main">
  <authors>
    <author>Susannah McClintock</author>
  </authors>
  <commentList>
    <comment ref="AI9" authorId="0" shapeId="0">
      <text>
        <r>
          <rPr>
            <sz val="9"/>
            <color indexed="81"/>
            <rFont val="Tahoma"/>
            <family val="2"/>
          </rPr>
          <t xml:space="preserve">Must sum to zero
</t>
        </r>
      </text>
    </comment>
  </commentList>
</comments>
</file>

<file path=xl/sharedStrings.xml><?xml version="1.0" encoding="utf-8"?>
<sst xmlns="http://schemas.openxmlformats.org/spreadsheetml/2006/main" count="389" uniqueCount="201">
  <si>
    <t>Energy Entrepreneurs Fund - Finance Form</t>
  </si>
  <si>
    <t>BEIS - Initial cost breakdown form</t>
  </si>
  <si>
    <t>Project Title:</t>
  </si>
  <si>
    <t>Lead Organisation (Project Co-ordinator):</t>
  </si>
  <si>
    <t>% of total project costs</t>
  </si>
  <si>
    <t>Total Labour Costs, exc Overheads</t>
  </si>
  <si>
    <t>Total Overhead Costs</t>
  </si>
  <si>
    <t>Total Material Costs</t>
  </si>
  <si>
    <t>Total Capital Equipment Costs</t>
  </si>
  <si>
    <t>Total Sub Contract Costs</t>
  </si>
  <si>
    <t xml:space="preserve">Total Travel &amp; Subsistence Costs </t>
  </si>
  <si>
    <t>Total Other Costs</t>
  </si>
  <si>
    <t>Total Project Costs</t>
  </si>
  <si>
    <t>For grants only (fill in below)</t>
  </si>
  <si>
    <t>Total grant funding claimed for project</t>
  </si>
  <si>
    <t>average weighted grant intensity %</t>
  </si>
  <si>
    <t>Other public funding outside this application (where relevent)</t>
  </si>
  <si>
    <t>Project team contribution - cash</t>
  </si>
  <si>
    <t>Project team contribution - in kind</t>
  </si>
  <si>
    <t>grants only</t>
  </si>
  <si>
    <t xml:space="preserve">Labour  &amp; Overhead Costs </t>
  </si>
  <si>
    <t>Working Year</t>
  </si>
  <si>
    <t>Full Time Working Days per Year</t>
  </si>
  <si>
    <t>days</t>
  </si>
  <si>
    <t xml:space="preserve">Number of Public Holidays in the year </t>
  </si>
  <si>
    <t>Average Annual Absence (Holiday,Training,Illness etc.)</t>
  </si>
  <si>
    <t>Assumed Number of Working Days per Year</t>
  </si>
  <si>
    <t>Labour Costs</t>
  </si>
  <si>
    <t>Name</t>
  </si>
  <si>
    <t>Organisation</t>
  </si>
  <si>
    <t>Position, Grade or Role within the project</t>
  </si>
  <si>
    <t>Daily Cost Rate (£/Day)</t>
  </si>
  <si>
    <t>Number of Days Spent on Project</t>
  </si>
  <si>
    <t>Project Labour Cost 
exc Overheads(£)</t>
  </si>
  <si>
    <t>Overhead Percentage (%)</t>
  </si>
  <si>
    <t>Overhead Cost (£)</t>
  </si>
  <si>
    <t>Total Project Labour Cost
inc Overheads (£)</t>
  </si>
  <si>
    <t>e.g</t>
  </si>
  <si>
    <t>Joe Bloggs</t>
  </si>
  <si>
    <t>XYZ Ltd</t>
  </si>
  <si>
    <t>Senior Engineer</t>
  </si>
  <si>
    <t>Total:</t>
  </si>
  <si>
    <t>Overhead Calculations</t>
  </si>
  <si>
    <t>Average overhead percentage:</t>
  </si>
  <si>
    <t>Please provide a breakdown, with supporting data, of the cost elements which make up your overhead rate.</t>
  </si>
  <si>
    <t xml:space="preserve">Material Costs </t>
  </si>
  <si>
    <t>Please provide a breakdown of the materials you expect to consume during the project, including energy for the demonstration.
Please ensure energy prices are realistic for the time period expected.
Please ensure there is no double counting of energy/consumables between the material and overhead tabs
For material costs &gt;10% of project value please name the supplier</t>
  </si>
  <si>
    <t>Item</t>
  </si>
  <si>
    <t>Justification</t>
  </si>
  <si>
    <t>Quantity</t>
  </si>
  <si>
    <t>Cost per unit (£)</t>
  </si>
  <si>
    <t>Total</t>
  </si>
  <si>
    <t xml:space="preserve"> Bio-oil </t>
  </si>
  <si>
    <t>X litres required for Y hour trial of Z equipment</t>
  </si>
  <si>
    <t xml:space="preserve">Capital Equipment Breakdown </t>
  </si>
  <si>
    <t xml:space="preserve">Please provide a breakdown of capital equipment you will buy and use for the project
For capital items &gt;10% of project value please name the supplier
For capital items, the eligible cost will be the initial cost minus the residual value at the end of the demonstration. Please see Appendix 2 of the competition guidance for further guidance on calculating residual value. </t>
  </si>
  <si>
    <t>Capital equipment item</t>
  </si>
  <si>
    <t>Capital equipment description, explanation of use within the project and justification of cost</t>
  </si>
  <si>
    <t>New purchase or existing item</t>
  </si>
  <si>
    <t xml:space="preserve">Net Price Value of item at project start or purchase price </t>
  </si>
  <si>
    <t>Residual value at project end</t>
  </si>
  <si>
    <t>Utilisation</t>
  </si>
  <si>
    <t>Net cost to project</t>
  </si>
  <si>
    <t>Justification of residual value</t>
  </si>
  <si>
    <t>e.g.</t>
  </si>
  <si>
    <t>Water pump</t>
  </si>
  <si>
    <t>New water pump purchased with capacity X to perform Y function in project. Cost of 3 suppliers reviewed and supplier Z gave best price for X spec.</t>
  </si>
  <si>
    <t>New Purchase</t>
  </si>
  <si>
    <t>Standard accounting practices used for mature capital asset/item using C method at X% per year over Y months of use</t>
  </si>
  <si>
    <t>Please Select</t>
  </si>
  <si>
    <t>Total Capital Equipment Costs:</t>
  </si>
  <si>
    <t xml:space="preserve">Sub-Contract Costs </t>
  </si>
  <si>
    <t>Please provide details of any subcontract costs that you expect to incur during the project - this covers work to be delivered by companies which are not a part of the formal project consortium.</t>
  </si>
  <si>
    <t>Company to whom subcontract will be made</t>
  </si>
  <si>
    <t>Country where work will be carried out</t>
  </si>
  <si>
    <t>Role in the project and/or description of work to be carried out</t>
  </si>
  <si>
    <t>Justification for using the sub-contractor and of cost of work. Justification this organisation is not a partner.</t>
  </si>
  <si>
    <t>Cost (£)</t>
  </si>
  <si>
    <t>UK Centre for A</t>
  </si>
  <si>
    <t>UK</t>
  </si>
  <si>
    <t>Task A within WPB. They will be subcontracted to C organisation because D. Work delivered includes E, F, G.</t>
  </si>
  <si>
    <t>The company did not have any staff experienced enough at A. The lead organisation had discussions with a range of suppliers and supplier X was found to be Y% cheaper or significantly more cost-effective than other suppliers. Organisation A is not a partner as they are delivering a standard service at market rate, which could be delivered by another organisation, and they are not contributing to the innovation/IP or match funding.</t>
  </si>
  <si>
    <t>Total Sub-Contract Cost:</t>
  </si>
  <si>
    <t xml:space="preserve">Travel and Subsistence Costs </t>
  </si>
  <si>
    <t>Please provide a breakdown of travel &amp; subsistence costs you expect during the project. Please ensure you adhere to BEIS T&amp;S policy. In particular note that BEIS policy gives a benchmark cost of £25/day subsistence in the UK or £50/day in Europe and North America, and a benchmark hotel cost of £140/night (London and international) or £100/night (Elsewhere UK)</t>
  </si>
  <si>
    <t>Description of subsistence cost and justification</t>
  </si>
  <si>
    <t>Frequency</t>
  </si>
  <si>
    <t>Cost each (£)</t>
  </si>
  <si>
    <t>Site visit to X for technical site surveys (2 hour train costing £X each way).</t>
  </si>
  <si>
    <t xml:space="preserve">Total Travel &amp; Subsistence Cost: </t>
  </si>
  <si>
    <t>Other Costs (If applicable)</t>
  </si>
  <si>
    <t>Please enter estimates of any other costs that do not fit within the other cost headings</t>
  </si>
  <si>
    <t xml:space="preserve">Description of the cost </t>
  </si>
  <si>
    <t>Justification for the cost</t>
  </si>
  <si>
    <t>Total Cost (£)</t>
  </si>
  <si>
    <t>Ground rent</t>
  </si>
  <si>
    <t>Rent for demonstration site, 0.2 acres at £50k/acre for 2 years</t>
  </si>
  <si>
    <t>Cost breakdown by partner (if applicable)</t>
  </si>
  <si>
    <t>If this is a collaborative project please enter the total cost split per lead organisation and partner. This should include subcontract costs within the relevent partner row i.e. subcontract costs that partner is responsible for
Please ensure you comply with the grant intensities and guidance given in Section 6 of the guidance notes. Where a partner is academic or RTO, different grant intensities apply, as per Section 6, and these can be input in column K. Please justify, in column O, the information provided.</t>
  </si>
  <si>
    <t>Partner Name</t>
  </si>
  <si>
    <t>Organisation role</t>
  </si>
  <si>
    <t>Organisation size</t>
  </si>
  <si>
    <t>% total project cost to be spent by organisation</t>
  </si>
  <si>
    <t>Total organisation project cost (£)</t>
  </si>
  <si>
    <t>Activity type (Research Category)</t>
  </si>
  <si>
    <t>% organisation costs towards that activity type</t>
  </si>
  <si>
    <t>Max grant intensity %</t>
  </si>
  <si>
    <t>Requested Grant intensity %</t>
  </si>
  <si>
    <t>Funded value of activity (£)</t>
  </si>
  <si>
    <t>Total Funding Amount for organisation (£)</t>
  </si>
  <si>
    <t>Weighted average grant intensity % for organisation</t>
  </si>
  <si>
    <t>Explanation, including justification for activity type</t>
  </si>
  <si>
    <t>Maximum Grant intensities</t>
  </si>
  <si>
    <t>e.g. Partner</t>
  </si>
  <si>
    <t>Small</t>
  </si>
  <si>
    <t>Experimental development</t>
  </si>
  <si>
    <t xml:space="preserve">XYZ Ltd is completing: 
- WP3 - £100k, Industrial research on hydrogen burner - creation of new hydrogen burner and laboratory testing
- WP4 - £900k, Experimental Development - development and construction of commercially usable prototype hydrogen kiln using existing scientific, technological, business and other relevant knowledge and skills 
</t>
  </si>
  <si>
    <t>Research Category</t>
  </si>
  <si>
    <t>Business Size</t>
  </si>
  <si>
    <r>
      <t>Maximum amount of funding towards eligible Project Costs</t>
    </r>
    <r>
      <rPr>
        <sz val="10"/>
        <color theme="1"/>
        <rFont val="Arial"/>
        <family val="2"/>
      </rPr>
      <t> </t>
    </r>
  </si>
  <si>
    <t>Industrial Research</t>
  </si>
  <si>
    <t>Input lead organisation name</t>
  </si>
  <si>
    <t>Lead Organisation</t>
  </si>
  <si>
    <t>Large</t>
  </si>
  <si>
    <t>Medium</t>
  </si>
  <si>
    <t>Input Partner 1 name</t>
  </si>
  <si>
    <t>Partner</t>
  </si>
  <si>
    <t>Experimental Development</t>
  </si>
  <si>
    <t>Input Partner 2 name</t>
  </si>
  <si>
    <t>Input Partner 3 name</t>
  </si>
  <si>
    <t>Input Partner 4 name</t>
  </si>
  <si>
    <t>Input Partner 5 name</t>
  </si>
  <si>
    <t>Input Partner 6 name</t>
  </si>
  <si>
    <t>Input Partner 7 name</t>
  </si>
  <si>
    <t>Input Partner 8 name</t>
  </si>
  <si>
    <t>Input Partner 9 name</t>
  </si>
  <si>
    <t>Input Partner 10 name</t>
  </si>
  <si>
    <t>Check 100%</t>
  </si>
  <si>
    <t>Check total project cost</t>
  </si>
  <si>
    <t>Check total funding requested</t>
  </si>
  <si>
    <t>Cost breakdown by project location</t>
  </si>
  <si>
    <t>What are we looking for and why?</t>
  </si>
  <si>
    <r>
      <t>It is a requirement for BEIS to report on how much</t>
    </r>
    <r>
      <rPr>
        <b/>
        <sz val="12"/>
        <color theme="1"/>
        <rFont val="Constantia"/>
        <family val="1"/>
      </rPr>
      <t xml:space="preserve"> BEIS spend</t>
    </r>
    <r>
      <rPr>
        <sz val="12"/>
        <color theme="1"/>
        <rFont val="Constantia"/>
        <family val="1"/>
      </rPr>
      <t xml:space="preserve"> is being allocated to each UK region and constituency.   </t>
    </r>
  </si>
  <si>
    <t>To do this we require you to provide an estimated breakdown of total eligible project costs by location/s where the actual project activity is taking place, which could be a different location to the registered address details given in the application form.  This needs to be completed for the Lead Organisation and any other project Partners.</t>
  </si>
  <si>
    <t xml:space="preserve">If more than one location, please provide an estimate of the total eligible project costs at each location. </t>
  </si>
  <si>
    <t>If the main activity per Lead organisation and Partner is not in the UK please state the country.</t>
  </si>
  <si>
    <t xml:space="preserve">Grant only </t>
  </si>
  <si>
    <t>Project Title (name pulls through from summary tab)</t>
  </si>
  <si>
    <t>Organisation Name</t>
  </si>
  <si>
    <t xml:space="preserve">Organisation Role 
</t>
  </si>
  <si>
    <t xml:space="preserve">First line of address 
</t>
  </si>
  <si>
    <t>UK Region</t>
  </si>
  <si>
    <t xml:space="preserve">Postcode 
</t>
  </si>
  <si>
    <t>If Location is not in the UK please provide the Country</t>
  </si>
  <si>
    <t>Please describe the main activity at this location</t>
  </si>
  <si>
    <t>% total cost to be spent in respective location</t>
  </si>
  <si>
    <t>Total project costs in respective location (£)</t>
  </si>
  <si>
    <t>Grant spend in respective location (£)</t>
  </si>
  <si>
    <t>e.g. Project X</t>
  </si>
  <si>
    <t xml:space="preserve">eg. XYZ Energy Ltd </t>
  </si>
  <si>
    <t>eg. Lead Organisation</t>
  </si>
  <si>
    <t>e.g. Hendon Central Powerplant, Wykeham Road</t>
  </si>
  <si>
    <t xml:space="preserve">South East </t>
  </si>
  <si>
    <t>eg. NW4 2SU</t>
  </si>
  <si>
    <t>N/A</t>
  </si>
  <si>
    <t xml:space="preserve">eg. Powerplant in North London, carbon capture prototype testing </t>
  </si>
  <si>
    <t>e.g. 50%</t>
  </si>
  <si>
    <t>eg. £500,000 (this will pull through automatically based on column K input)</t>
  </si>
  <si>
    <t xml:space="preserve">e.g £250,000 if grant intensity is 50% </t>
  </si>
  <si>
    <t>Please input name</t>
  </si>
  <si>
    <t>Choose Region</t>
  </si>
  <si>
    <t>check cell should be 100%</t>
  </si>
  <si>
    <t>Project Quarterly Breakdown</t>
  </si>
  <si>
    <t>Please enter the quarterly breakdown for your costs in the table below. You should providee the breakdown of all costs across the duration of the project. It represents the spending profile you expect for your project. 
In entering this information, you should ensure that the profile is consistent with any timings you have provided in your work packages breakdown and/or project plan.
You must ensure that the total for each category matches the total that has been calculated on the other individual worksheets in this document.</t>
  </si>
  <si>
    <t>Predicted Month of Start</t>
  </si>
  <si>
    <t>MM/YY</t>
  </si>
  <si>
    <t>Qtr 1</t>
  </si>
  <si>
    <t>Qtr 2</t>
  </si>
  <si>
    <t>Qtr 3</t>
  </si>
  <si>
    <t>Qtr 4</t>
  </si>
  <si>
    <t>to</t>
  </si>
  <si>
    <t>FY 23-24</t>
  </si>
  <si>
    <t>FY 24-25</t>
  </si>
  <si>
    <t>Error Check</t>
  </si>
  <si>
    <t>Total Labour costs exc. Overheads</t>
  </si>
  <si>
    <t>Total Materials Costs</t>
  </si>
  <si>
    <t>Total Travel &amp; Subsistence Costs</t>
  </si>
  <si>
    <t xml:space="preserve">Total Other Costs </t>
  </si>
  <si>
    <t>FY 25-26</t>
  </si>
  <si>
    <t>FY 26-27</t>
  </si>
  <si>
    <t>Input Partner 12 name</t>
  </si>
  <si>
    <t>Input Partner 11 name</t>
  </si>
  <si>
    <t>Input Partner 13 name</t>
  </si>
  <si>
    <t>Input Partner 14 name</t>
  </si>
  <si>
    <t>Input Partner 15 name</t>
  </si>
  <si>
    <t>Input Partner 16 name</t>
  </si>
  <si>
    <t>Input Partner 17 name</t>
  </si>
  <si>
    <t>Input Partner 18 name</t>
  </si>
  <si>
    <t>Input Partner 19 name</t>
  </si>
  <si>
    <t>Input Partner 20 name</t>
  </si>
  <si>
    <r>
      <t xml:space="preserve">Please provide information where requested on this summary sheet. Please then fill out all relevent tabs of this excel. Each of these sheets can be accessed by using the scroll bar at the bottom of the worksheets.
Each tab provides an example in the first row on how to fill out the form. 
</t>
    </r>
    <r>
      <rPr>
        <b/>
        <sz val="10"/>
        <color theme="3" tint="0.39997558519241921"/>
        <rFont val="Constantia"/>
        <family val="1"/>
      </rPr>
      <t xml:space="preserve">All blue cells are manual entry boxes or drop-down boxes into which data can be input; 
</t>
    </r>
    <r>
      <rPr>
        <b/>
        <sz val="10"/>
        <color theme="0" tint="-0.499984740745262"/>
        <rFont val="Constantia"/>
        <family val="1"/>
      </rPr>
      <t xml:space="preserve">Grey cells generally contain formulas and information should not be entered into these.
</t>
    </r>
    <r>
      <rPr>
        <b/>
        <sz val="10"/>
        <rFont val="Constantia"/>
        <family val="1"/>
      </rPr>
      <t>Worksheets only need to be completed if you have costs in those categories, so for example, if your project has no planned capital equipment or sub-contract costs, the form will assume these entries are £0 and calculate without them.
Contact DASA if you require more rows in any of the tabs. 
You should only submit one project cost breakdown form for the project, which should combine the costs of all project partners.</t>
    </r>
    <r>
      <rPr>
        <b/>
        <sz val="10"/>
        <color theme="1"/>
        <rFont val="Constantia"/>
        <family val="1"/>
      </rPr>
      <t xml:space="preserve">
VAT that you are able to recover from HM Revenue and Customs is not an eligible cost and cannot be claimed. Please include all the costs that you are expecting BEIS to pay for. The total funding requested should not exceed the maximum allowable amount per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</si>
</sst>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quot;#,##0.00"/>
    <numFmt numFmtId="165" formatCode="&quot;£&quot;#,##0"/>
    <numFmt numFmtId="166" formatCode="0.0%"/>
    <numFmt numFmtId="167" formatCode="0.0000"/>
  </numFmts>
  <fonts count="37" x14ac:knownFonts="1">
    <font>
      <sz val="10"/>
      <color theme="1"/>
      <name val="Arial"/>
      <family val="2"/>
    </font>
    <font>
      <sz val="11"/>
      <color theme="1"/>
      <name val="Calibri"/>
      <family val="2"/>
      <scheme val="minor"/>
    </font>
    <font>
      <b/>
      <sz val="10"/>
      <name val="Arial"/>
      <family val="2"/>
    </font>
    <font>
      <sz val="10"/>
      <name val="Arial"/>
      <family val="2"/>
    </font>
    <font>
      <b/>
      <sz val="10"/>
      <color theme="0"/>
      <name val="Arial"/>
      <family val="2"/>
    </font>
    <font>
      <b/>
      <sz val="10"/>
      <color theme="1"/>
      <name val="Arial"/>
      <family val="2"/>
    </font>
    <font>
      <b/>
      <sz val="16"/>
      <color theme="0"/>
      <name val="Arial"/>
      <family val="2"/>
    </font>
    <font>
      <sz val="10"/>
      <color theme="1"/>
      <name val="Arial"/>
      <family val="2"/>
    </font>
    <font>
      <b/>
      <sz val="10"/>
      <color theme="1"/>
      <name val="Constantia"/>
      <family val="1"/>
    </font>
    <font>
      <sz val="11"/>
      <color theme="1"/>
      <name val="Constantia"/>
      <family val="1"/>
    </font>
    <font>
      <b/>
      <sz val="11"/>
      <color theme="1"/>
      <name val="Constantia"/>
      <family val="1"/>
    </font>
    <font>
      <b/>
      <sz val="10"/>
      <name val="Constantia"/>
      <family val="1"/>
    </font>
    <font>
      <b/>
      <sz val="10"/>
      <color theme="0"/>
      <name val="Constantia"/>
      <family val="1"/>
    </font>
    <font>
      <sz val="10"/>
      <color theme="1"/>
      <name val="Constantia"/>
      <family val="1"/>
    </font>
    <font>
      <sz val="10"/>
      <color theme="0"/>
      <name val="Constantia"/>
      <family val="1"/>
    </font>
    <font>
      <b/>
      <sz val="11"/>
      <color theme="0"/>
      <name val="Constantia"/>
      <family val="1"/>
    </font>
    <font>
      <b/>
      <sz val="12"/>
      <color theme="0"/>
      <name val="Constantia"/>
      <family val="1"/>
    </font>
    <font>
      <b/>
      <sz val="14"/>
      <color theme="0"/>
      <name val="Constantia"/>
      <family val="1"/>
    </font>
    <font>
      <b/>
      <sz val="12"/>
      <color theme="1"/>
      <name val="Constantia"/>
      <family val="1"/>
    </font>
    <font>
      <sz val="12"/>
      <color theme="1"/>
      <name val="Constantia"/>
      <family val="1"/>
    </font>
    <font>
      <b/>
      <u/>
      <sz val="12"/>
      <color theme="1"/>
      <name val="Constantia"/>
      <family val="1"/>
    </font>
    <font>
      <b/>
      <u/>
      <sz val="10"/>
      <color theme="1"/>
      <name val="Constantia"/>
      <family val="1"/>
    </font>
    <font>
      <i/>
      <sz val="10"/>
      <name val="Constantia"/>
      <family val="1"/>
    </font>
    <font>
      <i/>
      <sz val="10"/>
      <color theme="1"/>
      <name val="Constantia"/>
      <family val="1"/>
    </font>
    <font>
      <b/>
      <sz val="10"/>
      <color theme="3" tint="0.39997558519241921"/>
      <name val="Constantia"/>
      <family val="1"/>
    </font>
    <font>
      <b/>
      <sz val="10"/>
      <color theme="0" tint="-0.499984740745262"/>
      <name val="Constantia"/>
      <family val="1"/>
    </font>
    <font>
      <b/>
      <sz val="8"/>
      <color theme="0"/>
      <name val="Constantia"/>
      <family val="1"/>
    </font>
    <font>
      <sz val="10"/>
      <name val="Constantia"/>
      <family val="1"/>
    </font>
    <font>
      <i/>
      <sz val="10"/>
      <color theme="0"/>
      <name val="Constantia"/>
      <family val="1"/>
    </font>
    <font>
      <i/>
      <sz val="9"/>
      <color theme="0"/>
      <name val="Constantia"/>
      <family val="1"/>
    </font>
    <font>
      <b/>
      <i/>
      <sz val="10"/>
      <color theme="0"/>
      <name val="Constantia"/>
      <family val="1"/>
    </font>
    <font>
      <sz val="9"/>
      <color indexed="81"/>
      <name val="Tahoma"/>
      <family val="2"/>
    </font>
    <font>
      <sz val="8"/>
      <name val="Arial"/>
      <family val="2"/>
    </font>
    <font>
      <sz val="11"/>
      <color rgb="FF3F3F76"/>
      <name val="Calibri"/>
      <family val="2"/>
      <scheme val="minor"/>
    </font>
    <font>
      <sz val="11"/>
      <color theme="1"/>
      <name val="Calibri"/>
      <family val="2"/>
    </font>
    <font>
      <sz val="11"/>
      <color rgb="FF3F3F76"/>
      <name val="Constantia"/>
      <family val="1"/>
    </font>
    <font>
      <b/>
      <sz val="12"/>
      <name val="Constantia"/>
      <family val="1"/>
    </font>
  </fonts>
  <fills count="14">
    <fill>
      <patternFill patternType="none"/>
    </fill>
    <fill>
      <patternFill patternType="gray125"/>
    </fill>
    <fill>
      <patternFill patternType="solid">
        <fgColor rgb="FFA5A5A5"/>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465926084170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79998168889431442"/>
        <bgColor indexed="65"/>
      </patternFill>
    </fill>
    <fill>
      <patternFill patternType="solid">
        <fgColor rgb="FFFFCC99"/>
      </patternFill>
    </fill>
  </fills>
  <borders count="79">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rgb="FF3F3F3F"/>
      </left>
      <right style="medium">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double">
        <color rgb="FF3F3F3F"/>
      </right>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3F3F3F"/>
      </left>
      <right style="medium">
        <color rgb="FF3F3F3F"/>
      </right>
      <top/>
      <bottom style="thin">
        <color rgb="FF3F3F3F"/>
      </bottom>
      <diagonal/>
    </border>
    <border>
      <left/>
      <right/>
      <top style="thin">
        <color indexed="64"/>
      </top>
      <bottom/>
      <diagonal/>
    </border>
    <border>
      <left style="medium">
        <color indexed="64"/>
      </left>
      <right/>
      <top style="thin">
        <color auto="1"/>
      </top>
      <bottom/>
      <diagonal/>
    </border>
    <border>
      <left/>
      <right style="medium">
        <color auto="1"/>
      </right>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style="thin">
        <color auto="1"/>
      </top>
      <bottom style="medium">
        <color indexed="64"/>
      </bottom>
      <diagonal/>
    </border>
    <border>
      <left style="double">
        <color rgb="FF3F3F3F"/>
      </left>
      <right style="double">
        <color rgb="FF3F3F3F"/>
      </right>
      <top style="double">
        <color rgb="FF3F3F3F"/>
      </top>
      <bottom/>
      <diagonal/>
    </border>
    <border>
      <left style="double">
        <color rgb="FF3F3F3F"/>
      </left>
      <right style="medium">
        <color indexed="64"/>
      </right>
      <top style="double">
        <color rgb="FF3F3F3F"/>
      </top>
      <bottom style="double">
        <color rgb="FF3F3F3F"/>
      </bottom>
      <diagonal/>
    </border>
    <border>
      <left style="thin">
        <color auto="1"/>
      </left>
      <right style="thin">
        <color auto="1"/>
      </right>
      <top/>
      <bottom/>
      <diagonal/>
    </border>
    <border>
      <left/>
      <right style="thin">
        <color auto="1"/>
      </right>
      <top/>
      <bottom/>
      <diagonal/>
    </border>
    <border>
      <left style="thin">
        <color auto="1"/>
      </left>
      <right style="medium">
        <color indexed="64"/>
      </right>
      <top/>
      <bottom/>
      <diagonal/>
    </border>
    <border>
      <left style="medium">
        <color indexed="64"/>
      </left>
      <right style="thin">
        <color auto="1"/>
      </right>
      <top/>
      <bottom/>
      <diagonal/>
    </border>
    <border>
      <left/>
      <right style="medium">
        <color rgb="FF3F3F3F"/>
      </right>
      <top/>
      <bottom/>
      <diagonal/>
    </border>
    <border>
      <left/>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auto="1"/>
      </top>
      <bottom style="thin">
        <color auto="1"/>
      </bottom>
      <diagonal/>
    </border>
    <border>
      <left style="medium">
        <color rgb="FF000000"/>
      </left>
      <right/>
      <top/>
      <bottom style="medium">
        <color rgb="FF000000"/>
      </bottom>
      <diagonal/>
    </border>
    <border>
      <left/>
      <right/>
      <top style="double">
        <color rgb="FF3F3F3F"/>
      </top>
      <bottom style="medium">
        <color indexed="64"/>
      </bottom>
      <diagonal/>
    </border>
    <border>
      <left style="thin">
        <color auto="1"/>
      </left>
      <right style="thin">
        <color auto="1"/>
      </right>
      <top style="thin">
        <color auto="1"/>
      </top>
      <bottom/>
      <diagonal/>
    </border>
    <border>
      <left/>
      <right style="thin">
        <color auto="1"/>
      </right>
      <top style="thin">
        <color auto="1"/>
      </top>
      <bottom/>
      <diagonal/>
    </border>
    <border>
      <left/>
      <right/>
      <top/>
      <bottom style="medium">
        <color rgb="FF000000"/>
      </bottom>
      <diagonal/>
    </border>
    <border>
      <left style="thin">
        <color indexed="64"/>
      </left>
      <right style="medium">
        <color rgb="FF000000"/>
      </right>
      <top/>
      <bottom/>
      <diagonal/>
    </border>
    <border>
      <left/>
      <right style="medium">
        <color rgb="FF000000"/>
      </right>
      <top/>
      <bottom style="medium">
        <color rgb="FF000000"/>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s>
  <cellStyleXfs count="6">
    <xf numFmtId="0" fontId="0" fillId="0" borderId="0"/>
    <xf numFmtId="0" fontId="4" fillId="2" borderId="16" applyNumberFormat="0" applyAlignment="0" applyProtection="0"/>
    <xf numFmtId="9" fontId="7" fillId="0" borderId="0" applyFont="0" applyFill="0" applyBorder="0" applyAlignment="0" applyProtection="0"/>
    <xf numFmtId="0" fontId="1" fillId="12" borderId="0" applyNumberFormat="0" applyBorder="0" applyAlignment="0" applyProtection="0"/>
    <xf numFmtId="0" fontId="33" fillId="13" borderId="63" applyNumberFormat="0" applyAlignment="0" applyProtection="0"/>
    <xf numFmtId="44" fontId="7" fillId="0" borderId="0" applyFont="0" applyFill="0" applyBorder="0" applyAlignment="0" applyProtection="0"/>
  </cellStyleXfs>
  <cellXfs count="498">
    <xf numFmtId="0" fontId="0" fillId="0" borderId="0" xfId="0"/>
    <xf numFmtId="0" fontId="5" fillId="0" borderId="0" xfId="0" applyFont="1" applyAlignment="1">
      <alignment horizontal="center" vertical="center"/>
    </xf>
    <xf numFmtId="0" fontId="5" fillId="0" borderId="0" xfId="0" applyFont="1" applyAlignment="1">
      <alignment vertical="center"/>
    </xf>
    <xf numFmtId="0" fontId="0" fillId="0" borderId="2" xfId="0" applyBorder="1"/>
    <xf numFmtId="0" fontId="0" fillId="0" borderId="1" xfId="0" applyBorder="1"/>
    <xf numFmtId="0" fontId="3" fillId="0" borderId="0" xfId="0" applyFont="1"/>
    <xf numFmtId="0" fontId="0" fillId="0" borderId="3" xfId="0" applyBorder="1"/>
    <xf numFmtId="0" fontId="0" fillId="3" borderId="0" xfId="0" applyFill="1"/>
    <xf numFmtId="0" fontId="0" fillId="4" borderId="0" xfId="0" applyFill="1"/>
    <xf numFmtId="0" fontId="4" fillId="0" borderId="0" xfId="0" applyFont="1" applyAlignment="1">
      <alignment horizontal="center" vertical="center"/>
    </xf>
    <xf numFmtId="0" fontId="0" fillId="0" borderId="7" xfId="0" applyBorder="1"/>
    <xf numFmtId="0" fontId="0" fillId="5" borderId="0" xfId="0" applyFill="1"/>
    <xf numFmtId="0" fontId="0" fillId="4" borderId="0" xfId="0" applyFill="1" applyAlignment="1">
      <alignment wrapText="1"/>
    </xf>
    <xf numFmtId="0" fontId="0" fillId="0" borderId="0" xfId="0" applyAlignment="1">
      <alignment wrapText="1"/>
    </xf>
    <xf numFmtId="164" fontId="0" fillId="0" borderId="0" xfId="0" applyNumberFormat="1"/>
    <xf numFmtId="9" fontId="0" fillId="0" borderId="0" xfId="0" applyNumberFormat="1"/>
    <xf numFmtId="9" fontId="0" fillId="4" borderId="0" xfId="0" applyNumberFormat="1" applyFill="1"/>
    <xf numFmtId="164" fontId="0" fillId="4" borderId="0" xfId="0" applyNumberFormat="1" applyFill="1"/>
    <xf numFmtId="0" fontId="0" fillId="0" borderId="0" xfId="0" applyAlignment="1">
      <alignment horizontal="left" vertical="center"/>
    </xf>
    <xf numFmtId="0" fontId="0" fillId="4" borderId="0" xfId="0" applyFill="1" applyAlignment="1">
      <alignment horizontal="left" vertical="center"/>
    </xf>
    <xf numFmtId="0" fontId="13" fillId="5" borderId="0" xfId="0" applyFont="1" applyFill="1"/>
    <xf numFmtId="0" fontId="14" fillId="5" borderId="0" xfId="0" applyFont="1" applyFill="1"/>
    <xf numFmtId="0" fontId="12" fillId="7" borderId="9" xfId="0" applyFont="1" applyFill="1" applyBorder="1" applyAlignment="1">
      <alignment horizontal="center"/>
    </xf>
    <xf numFmtId="0" fontId="8" fillId="5" borderId="0" xfId="0" applyFont="1" applyFill="1" applyAlignment="1">
      <alignment horizontal="center"/>
    </xf>
    <xf numFmtId="0" fontId="12" fillId="7" borderId="9" xfId="0" applyFont="1" applyFill="1" applyBorder="1" applyAlignment="1">
      <alignment horizontal="center" wrapText="1"/>
    </xf>
    <xf numFmtId="0" fontId="12" fillId="7" borderId="9" xfId="0" applyFont="1" applyFill="1" applyBorder="1"/>
    <xf numFmtId="0" fontId="8" fillId="4" borderId="9" xfId="0" applyFont="1" applyFill="1" applyBorder="1" applyAlignment="1">
      <alignment horizontal="center" vertical="center"/>
    </xf>
    <xf numFmtId="0" fontId="8" fillId="5" borderId="0" xfId="0" applyFont="1" applyFill="1"/>
    <xf numFmtId="164" fontId="11" fillId="5" borderId="0" xfId="1" applyNumberFormat="1" applyFont="1" applyFill="1" applyBorder="1"/>
    <xf numFmtId="0" fontId="14" fillId="7" borderId="8" xfId="0" applyFont="1" applyFill="1" applyBorder="1"/>
    <xf numFmtId="0" fontId="14" fillId="7" borderId="2" xfId="0" applyFont="1" applyFill="1" applyBorder="1"/>
    <xf numFmtId="0" fontId="13" fillId="0" borderId="2" xfId="0" applyFont="1" applyBorder="1"/>
    <xf numFmtId="0" fontId="8" fillId="0" borderId="0" xfId="0" applyFont="1"/>
    <xf numFmtId="0" fontId="13" fillId="0" borderId="0" xfId="0" applyFont="1" applyAlignment="1">
      <alignment wrapText="1"/>
    </xf>
    <xf numFmtId="0" fontId="13" fillId="0" borderId="0" xfId="0" applyFont="1"/>
    <xf numFmtId="9" fontId="13" fillId="0" borderId="0" xfId="0" applyNumberFormat="1" applyFont="1"/>
    <xf numFmtId="164" fontId="13" fillId="0" borderId="0" xfId="0" applyNumberFormat="1" applyFont="1"/>
    <xf numFmtId="0" fontId="13" fillId="5" borderId="0" xfId="0" applyFont="1" applyFill="1" applyAlignment="1">
      <alignment wrapText="1"/>
    </xf>
    <xf numFmtId="9" fontId="13" fillId="5" borderId="0" xfId="0" applyNumberFormat="1" applyFont="1" applyFill="1"/>
    <xf numFmtId="164" fontId="13" fillId="5" borderId="0" xfId="0" applyNumberFormat="1" applyFont="1" applyFill="1"/>
    <xf numFmtId="0" fontId="21" fillId="5" borderId="0" xfId="0" applyFont="1" applyFill="1"/>
    <xf numFmtId="0" fontId="13" fillId="0" borderId="2" xfId="0" applyFont="1" applyBorder="1" applyAlignment="1">
      <alignment horizontal="left" vertical="center"/>
    </xf>
    <xf numFmtId="9" fontId="8" fillId="4" borderId="32" xfId="0" applyNumberFormat="1" applyFont="1" applyFill="1" applyBorder="1" applyAlignment="1">
      <alignment horizontal="left" vertical="center" wrapText="1"/>
    </xf>
    <xf numFmtId="0" fontId="10" fillId="5" borderId="0" xfId="0" applyFont="1" applyFill="1" applyAlignment="1">
      <alignment vertical="center"/>
    </xf>
    <xf numFmtId="0" fontId="11" fillId="5" borderId="0" xfId="0" applyFont="1" applyFill="1"/>
    <xf numFmtId="0" fontId="9" fillId="5" borderId="0" xfId="0" applyFont="1" applyFill="1" applyAlignment="1">
      <alignment horizontal="left" wrapText="1"/>
    </xf>
    <xf numFmtId="0" fontId="10" fillId="5" borderId="0" xfId="0" applyFont="1" applyFill="1" applyAlignment="1">
      <alignment horizontal="right" wrapText="1"/>
    </xf>
    <xf numFmtId="0" fontId="9" fillId="5" borderId="2" xfId="0" applyFont="1" applyFill="1" applyBorder="1" applyAlignment="1">
      <alignment horizontal="left"/>
    </xf>
    <xf numFmtId="0" fontId="13" fillId="4" borderId="6" xfId="0" applyFont="1" applyFill="1" applyBorder="1"/>
    <xf numFmtId="0" fontId="13" fillId="4" borderId="0" xfId="0" applyFont="1" applyFill="1"/>
    <xf numFmtId="0" fontId="8" fillId="4" borderId="8" xfId="0" applyFont="1" applyFill="1" applyBorder="1"/>
    <xf numFmtId="0" fontId="12" fillId="5" borderId="2" xfId="0" applyFont="1" applyFill="1" applyBorder="1"/>
    <xf numFmtId="0" fontId="11" fillId="4" borderId="2" xfId="0" applyFont="1" applyFill="1" applyBorder="1"/>
    <xf numFmtId="0" fontId="11" fillId="5" borderId="2" xfId="0" applyFont="1" applyFill="1" applyBorder="1"/>
    <xf numFmtId="0" fontId="10" fillId="7" borderId="0" xfId="0" applyFont="1" applyFill="1" applyAlignment="1">
      <alignment horizontal="left" wrapText="1"/>
    </xf>
    <xf numFmtId="0" fontId="10" fillId="7" borderId="0" xfId="0" applyFont="1" applyFill="1" applyAlignment="1">
      <alignment horizontal="right" wrapText="1"/>
    </xf>
    <xf numFmtId="0" fontId="8" fillId="7" borderId="0" xfId="0" applyFont="1" applyFill="1" applyAlignment="1">
      <alignment horizontal="right" vertical="center"/>
    </xf>
    <xf numFmtId="164" fontId="11" fillId="7" borderId="0" xfId="1" applyNumberFormat="1" applyFont="1" applyFill="1" applyBorder="1"/>
    <xf numFmtId="0" fontId="8" fillId="4" borderId="9" xfId="0" applyFont="1" applyFill="1" applyBorder="1"/>
    <xf numFmtId="0" fontId="11" fillId="0" borderId="0" xfId="0" applyFont="1"/>
    <xf numFmtId="0" fontId="11" fillId="5" borderId="0" xfId="0" applyFont="1" applyFill="1" applyAlignment="1">
      <alignment horizontal="center"/>
    </xf>
    <xf numFmtId="165" fontId="3" fillId="0" borderId="0" xfId="0" applyNumberFormat="1" applyFont="1"/>
    <xf numFmtId="0" fontId="5" fillId="0" borderId="38" xfId="0" applyFont="1" applyBorder="1" applyAlignment="1">
      <alignment horizontal="left"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5" fillId="0" borderId="39" xfId="0" applyFont="1" applyBorder="1" applyAlignment="1">
      <alignment horizontal="left" vertical="center"/>
    </xf>
    <xf numFmtId="0" fontId="11" fillId="0" borderId="2" xfId="0" applyFont="1" applyBorder="1"/>
    <xf numFmtId="0" fontId="8" fillId="0" borderId="2" xfId="0" applyFont="1" applyBorder="1"/>
    <xf numFmtId="0" fontId="11" fillId="4" borderId="9" xfId="0" applyFont="1" applyFill="1" applyBorder="1" applyAlignment="1">
      <alignment horizontal="center" vertical="center"/>
    </xf>
    <xf numFmtId="0" fontId="19" fillId="7" borderId="8" xfId="0" applyFont="1" applyFill="1" applyBorder="1"/>
    <xf numFmtId="0" fontId="19" fillId="7" borderId="6" xfId="0" applyFont="1" applyFill="1" applyBorder="1"/>
    <xf numFmtId="0" fontId="19" fillId="7" borderId="6" xfId="0" applyFont="1" applyFill="1" applyBorder="1" applyAlignment="1">
      <alignment wrapText="1"/>
    </xf>
    <xf numFmtId="0" fontId="19" fillId="7" borderId="7" xfId="0" applyFont="1" applyFill="1" applyBorder="1"/>
    <xf numFmtId="0" fontId="19" fillId="7" borderId="2" xfId="0" applyFont="1" applyFill="1" applyBorder="1"/>
    <xf numFmtId="0" fontId="19" fillId="7" borderId="0" xfId="0" applyFont="1" applyFill="1"/>
    <xf numFmtId="0" fontId="19" fillId="7" borderId="0" xfId="0" applyFont="1" applyFill="1" applyAlignment="1">
      <alignment wrapText="1"/>
    </xf>
    <xf numFmtId="0" fontId="19" fillId="7" borderId="1" xfId="0" applyFont="1" applyFill="1" applyBorder="1"/>
    <xf numFmtId="0" fontId="13" fillId="5" borderId="2" xfId="0" applyFont="1" applyFill="1" applyBorder="1"/>
    <xf numFmtId="0" fontId="13" fillId="5" borderId="1" xfId="0" applyFont="1" applyFill="1" applyBorder="1"/>
    <xf numFmtId="0" fontId="13" fillId="7" borderId="2" xfId="0" applyFont="1" applyFill="1" applyBorder="1"/>
    <xf numFmtId="0" fontId="13" fillId="7" borderId="0" xfId="0" applyFont="1" applyFill="1"/>
    <xf numFmtId="0" fontId="13" fillId="7" borderId="0" xfId="0" applyFont="1" applyFill="1" applyAlignment="1">
      <alignment wrapText="1"/>
    </xf>
    <xf numFmtId="0" fontId="13" fillId="7" borderId="1" xfId="0" applyFont="1" applyFill="1" applyBorder="1"/>
    <xf numFmtId="0" fontId="13" fillId="5" borderId="4" xfId="0" applyFont="1" applyFill="1" applyBorder="1"/>
    <xf numFmtId="0" fontId="13" fillId="5" borderId="5" xfId="0" applyFont="1" applyFill="1" applyBorder="1"/>
    <xf numFmtId="0" fontId="27" fillId="5" borderId="0" xfId="0" applyFont="1" applyFill="1"/>
    <xf numFmtId="0" fontId="13" fillId="5" borderId="3" xfId="0" applyFont="1" applyFill="1" applyBorder="1"/>
    <xf numFmtId="0" fontId="13" fillId="5" borderId="4" xfId="0" applyFont="1" applyFill="1" applyBorder="1" applyAlignment="1">
      <alignment wrapText="1"/>
    </xf>
    <xf numFmtId="0" fontId="13" fillId="4" borderId="0" xfId="0" applyFont="1" applyFill="1" applyAlignment="1">
      <alignment wrapText="1"/>
    </xf>
    <xf numFmtId="0" fontId="16" fillId="7" borderId="8" xfId="0" applyFont="1" applyFill="1" applyBorder="1" applyAlignment="1">
      <alignment horizontal="left" vertical="center"/>
    </xf>
    <xf numFmtId="0" fontId="14" fillId="7" borderId="6" xfId="0" applyFont="1" applyFill="1" applyBorder="1" applyAlignment="1">
      <alignment horizontal="left" vertical="center"/>
    </xf>
    <xf numFmtId="0" fontId="14" fillId="7" borderId="7" xfId="0" applyFont="1" applyFill="1" applyBorder="1" applyAlignment="1">
      <alignment horizontal="left" vertical="center"/>
    </xf>
    <xf numFmtId="0" fontId="14" fillId="7" borderId="2" xfId="0" applyFont="1" applyFill="1" applyBorder="1" applyAlignment="1">
      <alignment horizontal="left" vertical="center"/>
    </xf>
    <xf numFmtId="0" fontId="14" fillId="7" borderId="0" xfId="0" applyFont="1" applyFill="1" applyAlignment="1">
      <alignment horizontal="left" vertical="center"/>
    </xf>
    <xf numFmtId="0" fontId="14" fillId="7" borderId="1" xfId="0" applyFont="1" applyFill="1" applyBorder="1" applyAlignment="1">
      <alignment horizontal="left" vertical="center"/>
    </xf>
    <xf numFmtId="164" fontId="13" fillId="4" borderId="11" xfId="0" applyNumberFormat="1" applyFont="1" applyFill="1" applyBorder="1" applyProtection="1">
      <protection locked="0"/>
    </xf>
    <xf numFmtId="0" fontId="5" fillId="0" borderId="0" xfId="0" applyFont="1" applyAlignment="1">
      <alignment horizontal="center" vertical="center" wrapText="1"/>
    </xf>
    <xf numFmtId="164" fontId="13" fillId="4" borderId="11" xfId="0" applyNumberFormat="1" applyFont="1" applyFill="1" applyBorder="1" applyAlignment="1" applyProtection="1">
      <alignment wrapText="1"/>
      <protection locked="0"/>
    </xf>
    <xf numFmtId="164" fontId="13" fillId="4" borderId="12" xfId="0" applyNumberFormat="1" applyFont="1" applyFill="1" applyBorder="1" applyAlignment="1" applyProtection="1">
      <alignment wrapText="1"/>
      <protection locked="0"/>
    </xf>
    <xf numFmtId="0" fontId="13" fillId="5" borderId="0" xfId="0" applyFont="1" applyFill="1" applyAlignment="1">
      <alignment horizontal="center"/>
    </xf>
    <xf numFmtId="0" fontId="13" fillId="4" borderId="0" xfId="0" applyFont="1" applyFill="1" applyAlignment="1">
      <alignment horizontal="center"/>
    </xf>
    <xf numFmtId="0" fontId="19" fillId="7" borderId="6" xfId="0" applyFont="1" applyFill="1" applyBorder="1" applyAlignment="1">
      <alignment horizontal="center"/>
    </xf>
    <xf numFmtId="0" fontId="19" fillId="7" borderId="0" xfId="0" applyFont="1" applyFill="1" applyAlignment="1">
      <alignment horizontal="center"/>
    </xf>
    <xf numFmtId="164" fontId="13" fillId="4" borderId="11" xfId="0" applyNumberFormat="1" applyFont="1" applyFill="1" applyBorder="1" applyAlignment="1" applyProtection="1">
      <alignment horizontal="center"/>
      <protection locked="0"/>
    </xf>
    <xf numFmtId="164" fontId="13" fillId="4" borderId="12" xfId="0" applyNumberFormat="1" applyFont="1" applyFill="1" applyBorder="1" applyAlignment="1" applyProtection="1">
      <alignment horizontal="center"/>
      <protection locked="0"/>
    </xf>
    <xf numFmtId="0" fontId="13" fillId="5" borderId="0" xfId="0" applyFont="1" applyFill="1" applyAlignment="1">
      <alignment horizontal="right"/>
    </xf>
    <xf numFmtId="164" fontId="13" fillId="4" borderId="10" xfId="0" applyNumberFormat="1" applyFont="1" applyFill="1" applyBorder="1" applyAlignment="1" applyProtection="1">
      <alignment horizontal="right"/>
      <protection locked="0"/>
    </xf>
    <xf numFmtId="0" fontId="12" fillId="7" borderId="24" xfId="0" applyFont="1" applyFill="1" applyBorder="1" applyAlignment="1">
      <alignment horizontal="center"/>
    </xf>
    <xf numFmtId="0" fontId="8" fillId="4" borderId="24" xfId="0" applyFont="1" applyFill="1" applyBorder="1" applyAlignment="1">
      <alignment horizontal="center" vertical="center"/>
    </xf>
    <xf numFmtId="0" fontId="12" fillId="7" borderId="24" xfId="0" applyFont="1" applyFill="1" applyBorder="1" applyAlignment="1">
      <alignment horizontal="center" wrapText="1"/>
    </xf>
    <xf numFmtId="0" fontId="26" fillId="7" borderId="24" xfId="0" applyFont="1" applyFill="1" applyBorder="1" applyAlignment="1">
      <alignment horizontal="center" wrapText="1"/>
    </xf>
    <xf numFmtId="0" fontId="13" fillId="5" borderId="49" xfId="0" applyFont="1" applyFill="1" applyBorder="1"/>
    <xf numFmtId="0" fontId="13" fillId="5" borderId="51" xfId="0" applyFont="1" applyFill="1" applyBorder="1"/>
    <xf numFmtId="0" fontId="13" fillId="5" borderId="52" xfId="0" applyFont="1" applyFill="1" applyBorder="1"/>
    <xf numFmtId="164" fontId="13" fillId="5" borderId="24" xfId="0" applyNumberFormat="1" applyFont="1" applyFill="1" applyBorder="1"/>
    <xf numFmtId="0" fontId="13" fillId="4" borderId="24" xfId="0" applyFont="1" applyFill="1" applyBorder="1" applyAlignment="1" applyProtection="1">
      <alignment wrapText="1"/>
      <protection locked="0"/>
    </xf>
    <xf numFmtId="0" fontId="13" fillId="4" borderId="26"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0" fontId="13" fillId="4" borderId="40" xfId="0" applyFont="1" applyFill="1" applyBorder="1" applyAlignment="1" applyProtection="1">
      <alignment horizontal="left" vertical="center" wrapText="1"/>
      <protection locked="0"/>
    </xf>
    <xf numFmtId="1" fontId="13" fillId="4" borderId="10" xfId="0" applyNumberFormat="1" applyFont="1" applyFill="1" applyBorder="1" applyProtection="1">
      <protection locked="0"/>
    </xf>
    <xf numFmtId="1" fontId="13" fillId="4" borderId="11" xfId="0" applyNumberFormat="1" applyFont="1" applyFill="1" applyBorder="1" applyProtection="1">
      <protection locked="0"/>
    </xf>
    <xf numFmtId="1" fontId="13" fillId="4" borderId="12" xfId="0" applyNumberFormat="1" applyFont="1" applyFill="1" applyBorder="1" applyProtection="1">
      <protection locked="0"/>
    </xf>
    <xf numFmtId="0" fontId="13" fillId="4" borderId="28" xfId="0" applyFont="1" applyFill="1" applyBorder="1" applyAlignment="1" applyProtection="1">
      <alignment horizontal="left" vertical="center" wrapText="1"/>
      <protection locked="0"/>
    </xf>
    <xf numFmtId="1" fontId="13" fillId="4" borderId="10" xfId="0" applyNumberFormat="1" applyFont="1" applyFill="1" applyBorder="1" applyAlignment="1" applyProtection="1">
      <alignment horizontal="right"/>
      <protection locked="0"/>
    </xf>
    <xf numFmtId="1" fontId="13" fillId="4" borderId="11" xfId="0" applyNumberFormat="1" applyFont="1" applyFill="1" applyBorder="1" applyAlignment="1" applyProtection="1">
      <alignment horizontal="center"/>
      <protection locked="0"/>
    </xf>
    <xf numFmtId="1" fontId="13" fillId="4" borderId="12" xfId="0" applyNumberFormat="1" applyFont="1" applyFill="1" applyBorder="1" applyAlignment="1" applyProtection="1">
      <alignment horizontal="center"/>
      <protection locked="0"/>
    </xf>
    <xf numFmtId="164" fontId="13" fillId="4" borderId="10" xfId="0" applyNumberFormat="1" applyFont="1" applyFill="1" applyBorder="1" applyAlignment="1" applyProtection="1">
      <alignment wrapText="1"/>
      <protection locked="0"/>
    </xf>
    <xf numFmtId="164" fontId="13" fillId="4" borderId="24" xfId="0" applyNumberFormat="1" applyFont="1" applyFill="1" applyBorder="1" applyAlignment="1" applyProtection="1">
      <alignment wrapText="1"/>
      <protection locked="0"/>
    </xf>
    <xf numFmtId="1" fontId="13" fillId="4" borderId="24" xfId="0" applyNumberFormat="1" applyFont="1" applyFill="1" applyBorder="1" applyProtection="1">
      <protection locked="0"/>
    </xf>
    <xf numFmtId="0" fontId="13" fillId="4" borderId="24" xfId="0" applyFont="1" applyFill="1" applyBorder="1" applyAlignment="1" applyProtection="1">
      <alignment horizontal="left" vertical="center" wrapText="1"/>
      <protection locked="0"/>
    </xf>
    <xf numFmtId="0" fontId="13" fillId="4" borderId="11" xfId="0" applyFont="1" applyFill="1" applyBorder="1" applyProtection="1">
      <protection locked="0"/>
    </xf>
    <xf numFmtId="0" fontId="23" fillId="4" borderId="41" xfId="0" applyFont="1" applyFill="1" applyBorder="1" applyProtection="1">
      <protection locked="0"/>
    </xf>
    <xf numFmtId="0" fontId="13" fillId="5" borderId="50" xfId="0" applyFont="1" applyFill="1" applyBorder="1"/>
    <xf numFmtId="0" fontId="18" fillId="0" borderId="0" xfId="0" applyFont="1" applyAlignment="1">
      <alignment horizontal="left" vertical="center"/>
    </xf>
    <xf numFmtId="0" fontId="20" fillId="8" borderId="0" xfId="0" applyFont="1" applyFill="1"/>
    <xf numFmtId="0" fontId="28" fillId="10" borderId="28" xfId="0" applyFont="1" applyFill="1" applyBorder="1" applyAlignment="1" applyProtection="1">
      <alignment horizontal="left" vertical="center" wrapText="1"/>
      <protection locked="0"/>
    </xf>
    <xf numFmtId="164" fontId="30" fillId="10" borderId="10" xfId="1" applyNumberFormat="1" applyFont="1" applyFill="1" applyBorder="1"/>
    <xf numFmtId="0" fontId="12" fillId="10" borderId="9" xfId="0" applyFont="1" applyFill="1" applyBorder="1" applyAlignment="1">
      <alignment horizontal="center" vertical="center"/>
    </xf>
    <xf numFmtId="0" fontId="28" fillId="10" borderId="42" xfId="0" applyFont="1" applyFill="1" applyBorder="1" applyAlignment="1">
      <alignment horizontal="center"/>
    </xf>
    <xf numFmtId="164" fontId="28" fillId="10" borderId="42" xfId="0" applyNumberFormat="1" applyFont="1" applyFill="1" applyBorder="1" applyAlignment="1">
      <alignment horizontal="center"/>
    </xf>
    <xf numFmtId="0" fontId="8" fillId="4" borderId="24" xfId="0" applyFont="1" applyFill="1" applyBorder="1" applyAlignment="1">
      <alignment horizontal="left" vertical="center"/>
    </xf>
    <xf numFmtId="0" fontId="8" fillId="4" borderId="44" xfId="0" applyFont="1" applyFill="1" applyBorder="1" applyAlignment="1">
      <alignment horizontal="left" vertical="center" wrapText="1"/>
    </xf>
    <xf numFmtId="0" fontId="8" fillId="4" borderId="22" xfId="0" applyFont="1" applyFill="1" applyBorder="1" applyAlignment="1">
      <alignment horizontal="left" vertical="center" wrapText="1"/>
    </xf>
    <xf numFmtId="164" fontId="12" fillId="2" borderId="16" xfId="1" applyNumberFormat="1" applyFont="1" applyProtection="1"/>
    <xf numFmtId="0" fontId="28" fillId="10" borderId="10" xfId="0" applyFont="1" applyFill="1" applyBorder="1"/>
    <xf numFmtId="164" fontId="28" fillId="10" borderId="10" xfId="0" applyNumberFormat="1" applyFont="1" applyFill="1" applyBorder="1"/>
    <xf numFmtId="164" fontId="11" fillId="9" borderId="10" xfId="1" applyNumberFormat="1" applyFont="1" applyFill="1" applyBorder="1" applyProtection="1"/>
    <xf numFmtId="164" fontId="20" fillId="8" borderId="0" xfId="0" applyNumberFormat="1" applyFont="1" applyFill="1"/>
    <xf numFmtId="0" fontId="13" fillId="5" borderId="4" xfId="0" applyFont="1" applyFill="1" applyBorder="1" applyAlignment="1">
      <alignment horizontal="center"/>
    </xf>
    <xf numFmtId="2" fontId="3" fillId="0" borderId="0" xfId="0" applyNumberFormat="1" applyFont="1" applyProtection="1">
      <protection locked="0"/>
    </xf>
    <xf numFmtId="9" fontId="0" fillId="0" borderId="0" xfId="0" applyNumberFormat="1" applyProtection="1">
      <protection locked="0"/>
    </xf>
    <xf numFmtId="164" fontId="11" fillId="9" borderId="37" xfId="1" applyNumberFormat="1" applyFont="1" applyFill="1" applyBorder="1" applyProtection="1"/>
    <xf numFmtId="164" fontId="11" fillId="9" borderId="17" xfId="1" applyNumberFormat="1" applyFont="1" applyFill="1" applyBorder="1" applyProtection="1"/>
    <xf numFmtId="164" fontId="11" fillId="2" borderId="18" xfId="1" applyNumberFormat="1" applyFont="1" applyBorder="1" applyProtection="1"/>
    <xf numFmtId="0" fontId="13" fillId="5" borderId="1" xfId="0" applyFont="1" applyFill="1" applyBorder="1" applyProtection="1">
      <protection locked="0"/>
    </xf>
    <xf numFmtId="164" fontId="30" fillId="10" borderId="10" xfId="1" applyNumberFormat="1" applyFont="1" applyFill="1" applyBorder="1" applyProtection="1"/>
    <xf numFmtId="164" fontId="12" fillId="2" borderId="48" xfId="1" applyNumberFormat="1" applyFont="1" applyBorder="1" applyProtection="1"/>
    <xf numFmtId="164" fontId="11" fillId="8" borderId="10" xfId="1" applyNumberFormat="1" applyFont="1" applyFill="1" applyBorder="1" applyProtection="1"/>
    <xf numFmtId="164" fontId="11" fillId="8" borderId="11" xfId="1" applyNumberFormat="1" applyFont="1" applyFill="1" applyBorder="1" applyProtection="1"/>
    <xf numFmtId="164" fontId="11" fillId="8" borderId="12" xfId="1" applyNumberFormat="1" applyFont="1" applyFill="1" applyBorder="1" applyProtection="1"/>
    <xf numFmtId="164" fontId="11" fillId="4" borderId="11" xfId="1" applyNumberFormat="1" applyFont="1" applyFill="1" applyBorder="1" applyProtection="1">
      <protection locked="0"/>
    </xf>
    <xf numFmtId="0" fontId="8" fillId="4" borderId="30"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19" fillId="0" borderId="0" xfId="0" applyFont="1" applyAlignment="1">
      <alignment horizontal="left" vertical="center"/>
    </xf>
    <xf numFmtId="1" fontId="28" fillId="10" borderId="42" xfId="0" applyNumberFormat="1" applyFont="1" applyFill="1" applyBorder="1"/>
    <xf numFmtId="0" fontId="28" fillId="10" borderId="28" xfId="0" applyFont="1" applyFill="1" applyBorder="1" applyAlignment="1">
      <alignment horizontal="left" vertical="center" wrapText="1"/>
    </xf>
    <xf numFmtId="164" fontId="11" fillId="4" borderId="10" xfId="1" applyNumberFormat="1" applyFont="1" applyFill="1" applyBorder="1" applyProtection="1">
      <protection locked="0"/>
    </xf>
    <xf numFmtId="0" fontId="8" fillId="9" borderId="24" xfId="0" applyFont="1" applyFill="1" applyBorder="1" applyAlignment="1">
      <alignment horizontal="left" vertical="center" wrapText="1"/>
    </xf>
    <xf numFmtId="0" fontId="28" fillId="10" borderId="24" xfId="0" applyFont="1" applyFill="1" applyBorder="1" applyAlignment="1">
      <alignment horizontal="left" vertical="center" wrapText="1"/>
    </xf>
    <xf numFmtId="0" fontId="13" fillId="9" borderId="24" xfId="0" applyFont="1" applyFill="1" applyBorder="1" applyAlignment="1">
      <alignment wrapText="1"/>
    </xf>
    <xf numFmtId="0" fontId="13" fillId="9" borderId="31" xfId="0" applyFont="1" applyFill="1" applyBorder="1" applyAlignment="1">
      <alignment wrapText="1"/>
    </xf>
    <xf numFmtId="0" fontId="28" fillId="10" borderId="30" xfId="0" applyFont="1" applyFill="1" applyBorder="1" applyAlignment="1">
      <alignment horizontal="left" vertical="center" wrapText="1"/>
    </xf>
    <xf numFmtId="0" fontId="28" fillId="10" borderId="23" xfId="0" applyFont="1" applyFill="1" applyBorder="1" applyAlignment="1">
      <alignment horizontal="left" vertical="center" wrapText="1"/>
    </xf>
    <xf numFmtId="0" fontId="28" fillId="10" borderId="25" xfId="0" applyFont="1" applyFill="1" applyBorder="1" applyAlignment="1">
      <alignment horizontal="left" vertical="center" wrapText="1"/>
    </xf>
    <xf numFmtId="9" fontId="28" fillId="10" borderId="32" xfId="0" applyNumberFormat="1" applyFont="1" applyFill="1" applyBorder="1" applyAlignment="1">
      <alignment horizontal="left" vertical="center" wrapText="1"/>
    </xf>
    <xf numFmtId="1" fontId="28" fillId="10" borderId="24" xfId="0" applyNumberFormat="1" applyFont="1" applyFill="1" applyBorder="1"/>
    <xf numFmtId="0" fontId="28" fillId="10" borderId="24" xfId="0" applyFont="1" applyFill="1" applyBorder="1" applyAlignment="1">
      <alignment wrapText="1"/>
    </xf>
    <xf numFmtId="0" fontId="12" fillId="10" borderId="24" xfId="0" applyFont="1" applyFill="1" applyBorder="1" applyAlignment="1">
      <alignment horizontal="center" vertical="center"/>
    </xf>
    <xf numFmtId="0" fontId="23" fillId="5" borderId="0" xfId="0" applyFont="1" applyFill="1"/>
    <xf numFmtId="164" fontId="28" fillId="10" borderId="24" xfId="0" applyNumberFormat="1" applyFont="1" applyFill="1" applyBorder="1" applyAlignment="1">
      <alignment wrapText="1"/>
    </xf>
    <xf numFmtId="164" fontId="30" fillId="10" borderId="24" xfId="1" applyNumberFormat="1" applyFont="1" applyFill="1" applyBorder="1" applyProtection="1"/>
    <xf numFmtId="9" fontId="30" fillId="10" borderId="24" xfId="2" applyFont="1" applyFill="1" applyBorder="1" applyProtection="1"/>
    <xf numFmtId="1" fontId="28" fillId="10" borderId="10" xfId="0" applyNumberFormat="1" applyFont="1" applyFill="1" applyBorder="1" applyAlignment="1">
      <alignment horizontal="center" vertical="center"/>
    </xf>
    <xf numFmtId="164" fontId="28" fillId="10" borderId="10" xfId="0" applyNumberFormat="1" applyFont="1" applyFill="1" applyBorder="1" applyAlignment="1">
      <alignment wrapText="1"/>
    </xf>
    <xf numFmtId="164" fontId="29" fillId="10" borderId="10" xfId="0" applyNumberFormat="1" applyFont="1" applyFill="1" applyBorder="1" applyAlignment="1">
      <alignment wrapText="1"/>
    </xf>
    <xf numFmtId="164" fontId="4" fillId="2" borderId="16" xfId="1" applyNumberFormat="1" applyProtection="1"/>
    <xf numFmtId="164" fontId="4" fillId="2" borderId="47" xfId="1" applyNumberFormat="1" applyBorder="1" applyProtection="1"/>
    <xf numFmtId="0" fontId="13" fillId="4" borderId="30" xfId="0" applyFont="1" applyFill="1" applyBorder="1" applyAlignment="1" applyProtection="1">
      <alignment wrapText="1"/>
      <protection locked="0"/>
    </xf>
    <xf numFmtId="0" fontId="13" fillId="4" borderId="23" xfId="0" applyFont="1" applyFill="1" applyBorder="1" applyProtection="1">
      <protection locked="0"/>
    </xf>
    <xf numFmtId="0" fontId="13" fillId="4" borderId="25" xfId="0" applyFont="1" applyFill="1" applyBorder="1" applyProtection="1">
      <protection locked="0"/>
    </xf>
    <xf numFmtId="0" fontId="13" fillId="4" borderId="30" xfId="0" applyFont="1" applyFill="1" applyBorder="1" applyProtection="1">
      <protection locked="0"/>
    </xf>
    <xf numFmtId="9" fontId="13" fillId="4" borderId="25" xfId="0" applyNumberFormat="1" applyFont="1" applyFill="1" applyBorder="1" applyProtection="1">
      <protection locked="0"/>
    </xf>
    <xf numFmtId="0" fontId="13" fillId="4" borderId="0" xfId="0" applyFont="1" applyFill="1" applyProtection="1">
      <protection locked="0"/>
    </xf>
    <xf numFmtId="0" fontId="13" fillId="4" borderId="45" xfId="0" applyFont="1" applyFill="1" applyBorder="1" applyProtection="1">
      <protection locked="0"/>
    </xf>
    <xf numFmtId="9" fontId="13" fillId="4" borderId="34" xfId="0" applyNumberFormat="1" applyFont="1" applyFill="1" applyBorder="1" applyProtection="1">
      <protection locked="0"/>
    </xf>
    <xf numFmtId="0" fontId="8" fillId="4" borderId="31" xfId="0" applyFont="1" applyFill="1" applyBorder="1" applyProtection="1">
      <protection locked="0"/>
    </xf>
    <xf numFmtId="0" fontId="13" fillId="4" borderId="46" xfId="0" applyFont="1" applyFill="1" applyBorder="1" applyAlignment="1" applyProtection="1">
      <alignment wrapText="1"/>
      <protection locked="0"/>
    </xf>
    <xf numFmtId="0" fontId="13" fillId="4" borderId="35" xfId="0" applyFont="1" applyFill="1" applyBorder="1" applyProtection="1">
      <protection locked="0"/>
    </xf>
    <xf numFmtId="0" fontId="13" fillId="4" borderId="31" xfId="0" applyFont="1" applyFill="1" applyBorder="1" applyAlignment="1" applyProtection="1">
      <alignment wrapText="1"/>
      <protection locked="0"/>
    </xf>
    <xf numFmtId="0" fontId="13" fillId="4" borderId="31" xfId="0" applyFont="1" applyFill="1" applyBorder="1" applyProtection="1">
      <protection locked="0"/>
    </xf>
    <xf numFmtId="0" fontId="13" fillId="4" borderId="46" xfId="0" applyFont="1" applyFill="1" applyBorder="1" applyProtection="1">
      <protection locked="0"/>
    </xf>
    <xf numFmtId="9" fontId="13" fillId="4" borderId="36" xfId="0" applyNumberFormat="1" applyFont="1" applyFill="1" applyBorder="1" applyProtection="1">
      <protection locked="0"/>
    </xf>
    <xf numFmtId="9" fontId="0" fillId="4" borderId="32" xfId="0" applyNumberFormat="1" applyFill="1" applyBorder="1" applyProtection="1">
      <protection locked="0"/>
    </xf>
    <xf numFmtId="164" fontId="0" fillId="4" borderId="23" xfId="0" applyNumberFormat="1" applyFill="1" applyBorder="1" applyProtection="1">
      <protection locked="0"/>
    </xf>
    <xf numFmtId="164" fontId="0" fillId="4" borderId="25" xfId="0" applyNumberFormat="1" applyFill="1" applyBorder="1" applyProtection="1">
      <protection locked="0"/>
    </xf>
    <xf numFmtId="0" fontId="12" fillId="7" borderId="8"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164" fontId="2" fillId="11" borderId="61" xfId="1" applyNumberFormat="1" applyFont="1" applyFill="1" applyBorder="1"/>
    <xf numFmtId="164" fontId="2" fillId="11" borderId="62" xfId="1" applyNumberFormat="1" applyFont="1" applyFill="1" applyBorder="1"/>
    <xf numFmtId="0" fontId="13" fillId="7" borderId="42" xfId="0" applyFont="1" applyFill="1" applyBorder="1" applyAlignment="1">
      <alignment horizontal="center"/>
    </xf>
    <xf numFmtId="0" fontId="0" fillId="5" borderId="6" xfId="0" applyFill="1" applyBorder="1"/>
    <xf numFmtId="164" fontId="2" fillId="2" borderId="4" xfId="1" applyNumberFormat="1" applyFont="1" applyBorder="1"/>
    <xf numFmtId="0" fontId="0" fillId="5" borderId="4" xfId="0" applyFill="1" applyBorder="1"/>
    <xf numFmtId="164" fontId="0" fillId="5" borderId="4" xfId="0" applyNumberFormat="1" applyFill="1" applyBorder="1"/>
    <xf numFmtId="164" fontId="2" fillId="5" borderId="4" xfId="1" applyNumberFormat="1" applyFont="1" applyFill="1" applyBorder="1"/>
    <xf numFmtId="0" fontId="0" fillId="0" borderId="61" xfId="0" applyBorder="1"/>
    <xf numFmtId="0" fontId="0" fillId="0" borderId="62" xfId="0" applyBorder="1"/>
    <xf numFmtId="0" fontId="0" fillId="0" borderId="4" xfId="0" applyBorder="1"/>
    <xf numFmtId="0" fontId="8" fillId="4" borderId="24" xfId="0" applyFont="1" applyFill="1" applyBorder="1" applyAlignment="1">
      <alignment horizontal="left" vertical="center" wrapText="1"/>
    </xf>
    <xf numFmtId="0" fontId="14" fillId="7" borderId="64" xfId="0" applyFont="1" applyFill="1" applyBorder="1"/>
    <xf numFmtId="0" fontId="14" fillId="7" borderId="67" xfId="0" applyFont="1" applyFill="1" applyBorder="1"/>
    <xf numFmtId="0" fontId="13" fillId="0" borderId="67" xfId="0" applyFont="1" applyBorder="1"/>
    <xf numFmtId="0" fontId="13" fillId="0" borderId="68" xfId="0" applyFont="1" applyBorder="1"/>
    <xf numFmtId="0" fontId="19" fillId="0" borderId="68" xfId="0" applyFont="1" applyBorder="1" applyAlignment="1">
      <alignment horizontal="left" vertical="center"/>
    </xf>
    <xf numFmtId="0" fontId="13" fillId="5" borderId="68" xfId="0" applyFont="1" applyFill="1" applyBorder="1"/>
    <xf numFmtId="9" fontId="8" fillId="9" borderId="69" xfId="0" applyNumberFormat="1" applyFont="1" applyFill="1" applyBorder="1" applyAlignment="1">
      <alignment horizontal="left" vertical="center" wrapText="1"/>
    </xf>
    <xf numFmtId="0" fontId="13" fillId="0" borderId="67" xfId="0" applyFont="1" applyBorder="1" applyAlignment="1">
      <alignment horizontal="left" vertical="center"/>
    </xf>
    <xf numFmtId="0" fontId="0" fillId="0" borderId="67" xfId="0" applyBorder="1"/>
    <xf numFmtId="0" fontId="0" fillId="0" borderId="70" xfId="0" applyBorder="1"/>
    <xf numFmtId="17" fontId="8" fillId="9" borderId="2" xfId="0" applyNumberFormat="1" applyFont="1" applyFill="1" applyBorder="1" applyAlignment="1">
      <alignment horizontal="center"/>
    </xf>
    <xf numFmtId="17" fontId="8" fillId="9" borderId="0" xfId="0" applyNumberFormat="1" applyFont="1" applyFill="1" applyAlignment="1">
      <alignment horizontal="center"/>
    </xf>
    <xf numFmtId="17" fontId="8" fillId="9" borderId="1" xfId="0" applyNumberFormat="1" applyFont="1" applyFill="1" applyBorder="1" applyAlignment="1">
      <alignment horizontal="center"/>
    </xf>
    <xf numFmtId="0" fontId="8" fillId="9" borderId="2" xfId="0" applyFont="1" applyFill="1" applyBorder="1" applyAlignment="1">
      <alignment horizontal="center"/>
    </xf>
    <xf numFmtId="0" fontId="8" fillId="9" borderId="0" xfId="0" applyFont="1" applyFill="1" applyAlignment="1">
      <alignment horizontal="center"/>
    </xf>
    <xf numFmtId="0" fontId="8" fillId="9" borderId="1" xfId="0" applyFont="1" applyFill="1" applyBorder="1" applyAlignment="1">
      <alignment horizontal="center"/>
    </xf>
    <xf numFmtId="0" fontId="13" fillId="9" borderId="61" xfId="0" applyFont="1" applyFill="1" applyBorder="1"/>
    <xf numFmtId="0" fontId="13" fillId="9" borderId="42" xfId="0" applyFont="1" applyFill="1" applyBorder="1" applyAlignment="1">
      <alignment horizontal="center"/>
    </xf>
    <xf numFmtId="0" fontId="8" fillId="9" borderId="61" xfId="0" applyFont="1" applyFill="1" applyBorder="1" applyAlignment="1">
      <alignment horizontal="center"/>
    </xf>
    <xf numFmtId="0" fontId="13" fillId="9" borderId="61" xfId="0" applyFont="1" applyFill="1" applyBorder="1" applyAlignment="1">
      <alignment horizontal="center"/>
    </xf>
    <xf numFmtId="0" fontId="13" fillId="11" borderId="61" xfId="0" applyFont="1" applyFill="1" applyBorder="1"/>
    <xf numFmtId="0" fontId="8" fillId="11" borderId="61" xfId="0" applyFont="1" applyFill="1" applyBorder="1"/>
    <xf numFmtId="0" fontId="13" fillId="9" borderId="42" xfId="0" applyFont="1" applyFill="1" applyBorder="1"/>
    <xf numFmtId="0" fontId="13" fillId="9" borderId="62" xfId="0" applyFont="1" applyFill="1" applyBorder="1"/>
    <xf numFmtId="164" fontId="2" fillId="2" borderId="1" xfId="1" applyNumberFormat="1" applyFont="1" applyBorder="1" applyProtection="1"/>
    <xf numFmtId="164" fontId="2" fillId="2" borderId="5" xfId="1" applyNumberFormat="1" applyFont="1" applyBorder="1" applyProtection="1"/>
    <xf numFmtId="0" fontId="0" fillId="5" borderId="2" xfId="0" applyFill="1" applyBorder="1"/>
    <xf numFmtId="0" fontId="0" fillId="11" borderId="0" xfId="0" applyFill="1"/>
    <xf numFmtId="0" fontId="12" fillId="2" borderId="16" xfId="1" applyFont="1" applyProtection="1"/>
    <xf numFmtId="164" fontId="0" fillId="11" borderId="61" xfId="0" applyNumberFormat="1" applyFill="1" applyBorder="1"/>
    <xf numFmtId="164" fontId="11" fillId="4" borderId="24" xfId="1" applyNumberFormat="1" applyFont="1" applyFill="1" applyBorder="1" applyProtection="1">
      <protection locked="0"/>
    </xf>
    <xf numFmtId="0" fontId="13" fillId="5" borderId="0" xfId="0" applyFont="1" applyFill="1" applyProtection="1">
      <protection locked="0"/>
    </xf>
    <xf numFmtId="9" fontId="11" fillId="4" borderId="24" xfId="2" applyFont="1" applyFill="1" applyBorder="1" applyProtection="1">
      <protection locked="0"/>
    </xf>
    <xf numFmtId="164" fontId="30" fillId="10" borderId="37" xfId="1" applyNumberFormat="1" applyFont="1" applyFill="1" applyBorder="1" applyProtection="1"/>
    <xf numFmtId="0" fontId="9" fillId="5" borderId="0" xfId="0" applyFont="1" applyFill="1" applyAlignment="1" applyProtection="1">
      <alignment horizontal="left" wrapText="1"/>
      <protection locked="0"/>
    </xf>
    <xf numFmtId="9" fontId="8" fillId="9" borderId="32" xfId="0" applyNumberFormat="1" applyFont="1" applyFill="1" applyBorder="1" applyAlignment="1">
      <alignment horizontal="left" vertical="center" wrapText="1"/>
    </xf>
    <xf numFmtId="164" fontId="0" fillId="9" borderId="32" xfId="0" applyNumberFormat="1" applyFill="1" applyBorder="1"/>
    <xf numFmtId="9" fontId="12" fillId="2" borderId="16" xfId="1" applyNumberFormat="1" applyFont="1" applyProtection="1"/>
    <xf numFmtId="0" fontId="17" fillId="7" borderId="6" xfId="0" applyFont="1" applyFill="1" applyBorder="1" applyAlignment="1">
      <alignment horizontal="left"/>
    </xf>
    <xf numFmtId="0" fontId="17" fillId="7" borderId="0" xfId="0" applyFont="1" applyFill="1" applyAlignment="1">
      <alignment horizontal="left"/>
    </xf>
    <xf numFmtId="0" fontId="8" fillId="4" borderId="6" xfId="0" applyFont="1" applyFill="1" applyBorder="1"/>
    <xf numFmtId="0" fontId="12" fillId="5" borderId="0" xfId="0" applyFont="1" applyFill="1"/>
    <xf numFmtId="0" fontId="11" fillId="4" borderId="0" xfId="0" applyFont="1" applyFill="1"/>
    <xf numFmtId="0" fontId="9" fillId="5" borderId="0" xfId="0" applyFont="1" applyFill="1" applyAlignment="1">
      <alignment horizontal="left"/>
    </xf>
    <xf numFmtId="0" fontId="28" fillId="5" borderId="0" xfId="0" applyFont="1" applyFill="1" applyAlignment="1">
      <alignment horizontal="left" vertical="center" wrapText="1"/>
    </xf>
    <xf numFmtId="0" fontId="13" fillId="5" borderId="0" xfId="0" applyFont="1" applyFill="1" applyAlignment="1" applyProtection="1">
      <alignment horizontal="left" vertical="center" wrapText="1"/>
      <protection locked="0"/>
    </xf>
    <xf numFmtId="0" fontId="28" fillId="10" borderId="24" xfId="0" applyFont="1" applyFill="1" applyBorder="1" applyAlignment="1">
      <alignment horizontal="right" wrapText="1"/>
    </xf>
    <xf numFmtId="0" fontId="8" fillId="4" borderId="14" xfId="0" applyFont="1" applyFill="1" applyBorder="1"/>
    <xf numFmtId="0" fontId="8" fillId="4" borderId="62" xfId="0" applyFont="1" applyFill="1" applyBorder="1" applyAlignment="1">
      <alignment horizontal="center" vertical="center"/>
    </xf>
    <xf numFmtId="164" fontId="28" fillId="10" borderId="24" xfId="0" applyNumberFormat="1" applyFont="1" applyFill="1" applyBorder="1" applyAlignment="1">
      <alignment horizontal="right" wrapText="1"/>
    </xf>
    <xf numFmtId="10" fontId="28" fillId="10" borderId="24" xfId="1" applyNumberFormat="1" applyFont="1" applyFill="1" applyBorder="1" applyAlignment="1" applyProtection="1">
      <alignment horizontal="right" wrapText="1"/>
    </xf>
    <xf numFmtId="164" fontId="28" fillId="10" borderId="24" xfId="1" applyNumberFormat="1" applyFont="1" applyFill="1" applyBorder="1" applyAlignment="1" applyProtection="1">
      <alignment horizontal="right" wrapText="1"/>
    </xf>
    <xf numFmtId="164" fontId="11" fillId="5" borderId="0" xfId="1" applyNumberFormat="1" applyFont="1" applyFill="1" applyBorder="1" applyAlignment="1">
      <alignment horizontal="center"/>
    </xf>
    <xf numFmtId="0" fontId="12" fillId="5" borderId="0" xfId="0" applyFont="1" applyFill="1" applyAlignment="1">
      <alignment horizontal="center"/>
    </xf>
    <xf numFmtId="0" fontId="12" fillId="7" borderId="10" xfId="0" applyFont="1" applyFill="1" applyBorder="1" applyAlignment="1">
      <alignment horizontal="center" wrapText="1"/>
    </xf>
    <xf numFmtId="0" fontId="30" fillId="10" borderId="9" xfId="0" applyFont="1" applyFill="1" applyBorder="1" applyAlignment="1">
      <alignment horizontal="center" vertical="center"/>
    </xf>
    <xf numFmtId="0" fontId="22" fillId="5" borderId="0" xfId="0" applyFont="1" applyFill="1"/>
    <xf numFmtId="164" fontId="22" fillId="5" borderId="0" xfId="0" applyNumberFormat="1" applyFont="1" applyFill="1"/>
    <xf numFmtId="164" fontId="28" fillId="10" borderId="11" xfId="2" applyNumberFormat="1" applyFont="1" applyFill="1" applyBorder="1" applyAlignment="1" applyProtection="1">
      <alignment horizontal="right" wrapText="1"/>
    </xf>
    <xf numFmtId="164" fontId="11" fillId="8" borderId="24" xfId="1" applyNumberFormat="1" applyFont="1" applyFill="1" applyBorder="1" applyProtection="1"/>
    <xf numFmtId="0" fontId="12" fillId="7" borderId="32" xfId="0" applyFont="1" applyFill="1" applyBorder="1" applyAlignment="1">
      <alignment horizontal="center"/>
    </xf>
    <xf numFmtId="0" fontId="8" fillId="5" borderId="0" xfId="0" applyFont="1" applyFill="1" applyAlignment="1">
      <alignment vertical="center"/>
    </xf>
    <xf numFmtId="164" fontId="12" fillId="2" borderId="16" xfId="1" applyNumberFormat="1" applyFont="1" applyAlignment="1">
      <alignment horizontal="right" vertical="center"/>
    </xf>
    <xf numFmtId="164" fontId="12" fillId="2" borderId="16" xfId="1" applyNumberFormat="1" applyFont="1" applyAlignment="1">
      <alignment horizontal="right"/>
    </xf>
    <xf numFmtId="0" fontId="17" fillId="7" borderId="2" xfId="0" applyFont="1" applyFill="1" applyBorder="1" applyAlignment="1">
      <alignment horizontal="left"/>
    </xf>
    <xf numFmtId="0" fontId="9" fillId="12" borderId="6" xfId="3" applyFont="1" applyBorder="1" applyProtection="1">
      <protection locked="0"/>
    </xf>
    <xf numFmtId="0" fontId="35" fillId="13" borderId="63" xfId="4" applyFont="1" applyAlignment="1" applyProtection="1">
      <alignment horizontal="right" wrapText="1"/>
      <protection locked="0"/>
    </xf>
    <xf numFmtId="10" fontId="27" fillId="4" borderId="24" xfId="2" applyNumberFormat="1" applyFont="1" applyFill="1" applyBorder="1" applyProtection="1">
      <protection locked="0"/>
    </xf>
    <xf numFmtId="164" fontId="27" fillId="8" borderId="24" xfId="0" applyNumberFormat="1" applyFont="1" applyFill="1" applyBorder="1" applyAlignment="1">
      <alignment wrapText="1"/>
    </xf>
    <xf numFmtId="164" fontId="11" fillId="8" borderId="11" xfId="2" applyNumberFormat="1" applyFont="1" applyFill="1" applyBorder="1" applyProtection="1"/>
    <xf numFmtId="166" fontId="0" fillId="6" borderId="19" xfId="0" applyNumberFormat="1" applyFill="1" applyBorder="1"/>
    <xf numFmtId="166" fontId="0" fillId="6" borderId="19" xfId="0" applyNumberFormat="1" applyFill="1" applyBorder="1" applyProtection="1">
      <protection locked="0"/>
    </xf>
    <xf numFmtId="0" fontId="11" fillId="5" borderId="2" xfId="0" applyFont="1" applyFill="1" applyBorder="1" applyAlignment="1">
      <alignment horizontal="left"/>
    </xf>
    <xf numFmtId="0" fontId="11" fillId="5" borderId="0" xfId="0" applyFont="1" applyFill="1" applyAlignment="1">
      <alignment horizontal="left"/>
    </xf>
    <xf numFmtId="0" fontId="16" fillId="7" borderId="6" xfId="0" applyFont="1" applyFill="1" applyBorder="1" applyAlignment="1">
      <alignment horizontal="left" vertical="center"/>
    </xf>
    <xf numFmtId="0" fontId="16" fillId="7" borderId="0" xfId="0" applyFont="1" applyFill="1" applyAlignment="1">
      <alignment horizontal="left" vertical="center"/>
    </xf>
    <xf numFmtId="0" fontId="10" fillId="4" borderId="4" xfId="0" applyFont="1" applyFill="1" applyBorder="1" applyAlignment="1">
      <alignment horizontal="left" wrapText="1"/>
    </xf>
    <xf numFmtId="0" fontId="12" fillId="7" borderId="0" xfId="0" applyFont="1" applyFill="1"/>
    <xf numFmtId="0" fontId="8" fillId="5" borderId="0" xfId="0" applyFont="1" applyFill="1" applyAlignment="1">
      <alignment horizontal="right" vertical="center"/>
    </xf>
    <xf numFmtId="0" fontId="10" fillId="5" borderId="0" xfId="0" applyFont="1" applyFill="1" applyAlignment="1">
      <alignment horizontal="left" wrapText="1"/>
    </xf>
    <xf numFmtId="0" fontId="19"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left" vertical="center" wrapText="1"/>
    </xf>
    <xf numFmtId="0" fontId="17" fillId="7" borderId="0" xfId="0" applyFont="1" applyFill="1" applyAlignment="1">
      <alignment horizontal="left" vertical="center"/>
    </xf>
    <xf numFmtId="0" fontId="21" fillId="0" borderId="2" xfId="0" applyFont="1" applyBorder="1"/>
    <xf numFmtId="164" fontId="0" fillId="0" borderId="71" xfId="0" applyNumberFormat="1" applyBorder="1"/>
    <xf numFmtId="0" fontId="0" fillId="5" borderId="5" xfId="0" applyFill="1" applyBorder="1"/>
    <xf numFmtId="0" fontId="0" fillId="5" borderId="1" xfId="0" applyFill="1" applyBorder="1"/>
    <xf numFmtId="0" fontId="12" fillId="7" borderId="1" xfId="0" applyFont="1" applyFill="1" applyBorder="1" applyAlignment="1">
      <alignment horizontal="center" vertical="center" wrapText="1"/>
    </xf>
    <xf numFmtId="164" fontId="8" fillId="4" borderId="25" xfId="0" applyNumberFormat="1" applyFont="1" applyFill="1" applyBorder="1" applyAlignment="1">
      <alignment horizontal="left" vertical="center" wrapText="1"/>
    </xf>
    <xf numFmtId="164" fontId="28" fillId="10" borderId="25" xfId="0" applyNumberFormat="1" applyFont="1" applyFill="1" applyBorder="1" applyAlignment="1">
      <alignment horizontal="left" vertical="center" wrapText="1"/>
    </xf>
    <xf numFmtId="164" fontId="0" fillId="4" borderId="25" xfId="0" applyNumberFormat="1" applyFill="1" applyBorder="1"/>
    <xf numFmtId="164" fontId="2" fillId="4" borderId="16" xfId="1" applyNumberFormat="1" applyFont="1" applyFill="1" applyProtection="1">
      <protection locked="0"/>
    </xf>
    <xf numFmtId="9" fontId="0" fillId="4" borderId="19" xfId="0" applyNumberFormat="1" applyFill="1" applyBorder="1" applyProtection="1">
      <protection locked="0"/>
    </xf>
    <xf numFmtId="9" fontId="28" fillId="10" borderId="24" xfId="0" applyNumberFormat="1" applyFont="1" applyFill="1" applyBorder="1" applyAlignment="1">
      <alignment horizontal="left" vertical="center" wrapText="1"/>
    </xf>
    <xf numFmtId="165" fontId="28" fillId="10" borderId="73" xfId="0" applyNumberFormat="1" applyFont="1" applyFill="1" applyBorder="1" applyAlignment="1" applyProtection="1">
      <alignment horizontal="left" vertical="center" wrapText="1"/>
      <protection locked="0"/>
    </xf>
    <xf numFmtId="0" fontId="17" fillId="7" borderId="65" xfId="0" applyFont="1" applyFill="1" applyBorder="1" applyAlignment="1">
      <alignment horizontal="left" vertical="center"/>
    </xf>
    <xf numFmtId="0" fontId="17" fillId="7" borderId="66" xfId="0" applyFont="1" applyFill="1" applyBorder="1" applyAlignment="1">
      <alignment horizontal="left" vertical="center"/>
    </xf>
    <xf numFmtId="0" fontId="17" fillId="7" borderId="68" xfId="0" applyFont="1" applyFill="1" applyBorder="1" applyAlignment="1">
      <alignment horizontal="left" vertical="center"/>
    </xf>
    <xf numFmtId="0" fontId="19" fillId="0" borderId="4" xfId="0" applyFont="1" applyBorder="1" applyAlignment="1">
      <alignment horizontal="left" vertical="center"/>
    </xf>
    <xf numFmtId="167" fontId="13" fillId="4" borderId="0" xfId="0" applyNumberFormat="1" applyFont="1" applyFill="1"/>
    <xf numFmtId="0" fontId="22" fillId="9" borderId="24" xfId="0" applyFont="1" applyFill="1" applyBorder="1" applyAlignment="1">
      <alignment horizontal="left" vertical="center" wrapText="1"/>
    </xf>
    <xf numFmtId="9" fontId="22" fillId="9" borderId="24" xfId="0" applyNumberFormat="1" applyFont="1" applyFill="1" applyBorder="1" applyAlignment="1">
      <alignment horizontal="left" vertical="center" wrapText="1"/>
    </xf>
    <xf numFmtId="166" fontId="28" fillId="10" borderId="24" xfId="0" applyNumberFormat="1" applyFont="1" applyFill="1" applyBorder="1" applyAlignment="1">
      <alignment horizontal="left" vertical="center" wrapText="1"/>
    </xf>
    <xf numFmtId="0" fontId="0" fillId="0" borderId="38" xfId="0" applyBorder="1"/>
    <xf numFmtId="0" fontId="0" fillId="0" borderId="74" xfId="0" applyBorder="1"/>
    <xf numFmtId="0" fontId="5" fillId="0" borderId="0" xfId="0" applyFont="1"/>
    <xf numFmtId="166" fontId="5" fillId="0" borderId="0" xfId="0" applyNumberFormat="1" applyFont="1"/>
    <xf numFmtId="0" fontId="13" fillId="5" borderId="75" xfId="0" applyFont="1" applyFill="1" applyBorder="1"/>
    <xf numFmtId="0" fontId="0" fillId="0" borderId="68" xfId="0" applyBorder="1"/>
    <xf numFmtId="0" fontId="0" fillId="0" borderId="76" xfId="0" applyBorder="1"/>
    <xf numFmtId="166" fontId="4" fillId="10" borderId="0" xfId="0" applyNumberFormat="1" applyFont="1" applyFill="1"/>
    <xf numFmtId="165" fontId="4" fillId="10" borderId="0" xfId="0" applyNumberFormat="1" applyFont="1" applyFill="1"/>
    <xf numFmtId="164" fontId="2" fillId="9" borderId="16" xfId="1" applyNumberFormat="1" applyFont="1" applyFill="1" applyProtection="1">
      <protection locked="0"/>
    </xf>
    <xf numFmtId="9" fontId="0" fillId="9" borderId="19" xfId="0" applyNumberFormat="1" applyFill="1" applyBorder="1" applyProtection="1">
      <protection locked="0"/>
    </xf>
    <xf numFmtId="0" fontId="5" fillId="4" borderId="0" xfId="0" applyFont="1" applyFill="1"/>
    <xf numFmtId="164" fontId="12" fillId="2" borderId="0" xfId="1" applyNumberFormat="1" applyFont="1" applyBorder="1" applyProtection="1"/>
    <xf numFmtId="0" fontId="5" fillId="9" borderId="24" xfId="0" applyFont="1" applyFill="1" applyBorder="1" applyAlignment="1">
      <alignment vertical="center" wrapText="1"/>
    </xf>
    <xf numFmtId="0" fontId="0" fillId="0" borderId="24" xfId="0" applyBorder="1" applyAlignment="1">
      <alignment vertical="center" wrapText="1"/>
    </xf>
    <xf numFmtId="9" fontId="0" fillId="0" borderId="24" xfId="0" applyNumberFormat="1" applyBorder="1" applyAlignment="1">
      <alignment vertical="center" wrapText="1"/>
    </xf>
    <xf numFmtId="0" fontId="13" fillId="4" borderId="0" xfId="0" applyFont="1" applyFill="1" applyAlignment="1">
      <alignment horizontal="left" vertical="center" wrapText="1"/>
    </xf>
    <xf numFmtId="0" fontId="13" fillId="4" borderId="29" xfId="0" applyFont="1" applyFill="1" applyBorder="1" applyAlignment="1">
      <alignment horizontal="left" vertical="center" wrapText="1"/>
    </xf>
    <xf numFmtId="0" fontId="8" fillId="4" borderId="2" xfId="0" applyFont="1" applyFill="1" applyBorder="1" applyAlignment="1">
      <alignment horizontal="left" vertical="center"/>
    </xf>
    <xf numFmtId="0" fontId="10" fillId="4" borderId="4" xfId="0" applyFont="1" applyFill="1" applyBorder="1" applyAlignment="1">
      <alignment wrapText="1"/>
    </xf>
    <xf numFmtId="0" fontId="13" fillId="4" borderId="15" xfId="0" applyFont="1" applyFill="1" applyBorder="1"/>
    <xf numFmtId="0" fontId="10" fillId="5" borderId="7" xfId="0" applyFont="1" applyFill="1" applyBorder="1" applyAlignment="1">
      <alignment horizontal="left" wrapText="1"/>
    </xf>
    <xf numFmtId="0" fontId="10" fillId="5" borderId="1" xfId="0" applyFont="1" applyFill="1" applyBorder="1" applyAlignment="1">
      <alignment horizontal="left" wrapText="1"/>
    </xf>
    <xf numFmtId="0" fontId="10" fillId="5" borderId="5" xfId="0" applyFont="1" applyFill="1" applyBorder="1" applyAlignment="1">
      <alignment horizontal="left" wrapText="1"/>
    </xf>
    <xf numFmtId="0" fontId="34" fillId="0" borderId="2" xfId="0" applyFont="1" applyBorder="1"/>
    <xf numFmtId="0" fontId="13" fillId="4" borderId="23" xfId="0" applyFont="1" applyFill="1" applyBorder="1" applyAlignment="1" applyProtection="1">
      <alignment horizontal="left" vertical="center" wrapText="1"/>
      <protection locked="0"/>
    </xf>
    <xf numFmtId="166" fontId="22" fillId="4" borderId="24" xfId="0" applyNumberFormat="1" applyFont="1" applyFill="1" applyBorder="1" applyAlignment="1" applyProtection="1">
      <alignment horizontal="left" vertical="center" wrapText="1"/>
      <protection locked="0"/>
    </xf>
    <xf numFmtId="9" fontId="22" fillId="4" borderId="32" xfId="0" applyNumberFormat="1" applyFont="1" applyFill="1" applyBorder="1" applyAlignment="1" applyProtection="1">
      <alignment horizontal="left" vertical="center" wrapText="1"/>
      <protection locked="0"/>
    </xf>
    <xf numFmtId="165" fontId="22" fillId="9" borderId="73" xfId="0" applyNumberFormat="1" applyFont="1" applyFill="1" applyBorder="1" applyAlignment="1" applyProtection="1">
      <alignment horizontal="left" vertical="center" wrapText="1"/>
    </xf>
    <xf numFmtId="165" fontId="22" fillId="9" borderId="73" xfId="0" applyNumberFormat="1" applyFont="1" applyFill="1" applyBorder="1" applyAlignment="1" applyProtection="1">
      <alignment horizontal="left" vertical="center" wrapText="1"/>
    </xf>
    <xf numFmtId="165" fontId="22" fillId="9" borderId="24" xfId="0" applyNumberFormat="1" applyFont="1" applyFill="1" applyBorder="1" applyAlignment="1" applyProtection="1">
      <alignment horizontal="left" vertical="center" wrapText="1"/>
    </xf>
    <xf numFmtId="164" fontId="0" fillId="9" borderId="32" xfId="0" applyNumberFormat="1" applyFill="1" applyBorder="1" applyProtection="1"/>
    <xf numFmtId="17" fontId="11" fillId="4" borderId="15" xfId="0" applyNumberFormat="1" applyFont="1" applyFill="1" applyBorder="1" applyProtection="1">
      <protection locked="0"/>
    </xf>
    <xf numFmtId="164" fontId="0" fillId="4" borderId="23" xfId="0" applyNumberFormat="1" applyFill="1" applyBorder="1" applyProtection="1"/>
    <xf numFmtId="164" fontId="0" fillId="4" borderId="24" xfId="0" applyNumberFormat="1" applyFill="1" applyBorder="1" applyProtection="1"/>
    <xf numFmtId="164" fontId="0" fillId="4" borderId="25" xfId="0" applyNumberFormat="1" applyFill="1" applyBorder="1" applyProtection="1"/>
    <xf numFmtId="0" fontId="0" fillId="5" borderId="0" xfId="0" applyFill="1" applyProtection="1"/>
    <xf numFmtId="164" fontId="2" fillId="11" borderId="61" xfId="1" applyNumberFormat="1" applyFont="1" applyFill="1" applyBorder="1" applyProtection="1"/>
    <xf numFmtId="164" fontId="2" fillId="5" borderId="0" xfId="1" applyNumberFormat="1" applyFont="1" applyFill="1" applyBorder="1" applyProtection="1"/>
    <xf numFmtId="164" fontId="0" fillId="4" borderId="35" xfId="0" applyNumberFormat="1" applyFill="1" applyBorder="1" applyProtection="1"/>
    <xf numFmtId="164" fontId="0" fillId="4" borderId="31" xfId="0" applyNumberFormat="1" applyFill="1" applyBorder="1" applyProtection="1"/>
    <xf numFmtId="164" fontId="0" fillId="4" borderId="36" xfId="0" applyNumberFormat="1" applyFill="1" applyBorder="1" applyProtection="1"/>
    <xf numFmtId="164" fontId="2" fillId="11" borderId="62" xfId="1" applyNumberFormat="1" applyFont="1" applyFill="1" applyBorder="1" applyProtection="1"/>
    <xf numFmtId="165" fontId="0" fillId="0" borderId="38" xfId="0" applyNumberFormat="1" applyBorder="1"/>
    <xf numFmtId="0" fontId="11" fillId="5" borderId="2" xfId="0" applyFont="1" applyFill="1" applyBorder="1" applyAlignment="1">
      <alignment horizontal="left"/>
    </xf>
    <xf numFmtId="0" fontId="11" fillId="5" borderId="0" xfId="0" applyFont="1" applyFill="1" applyAlignment="1">
      <alignment horizontal="left"/>
    </xf>
    <xf numFmtId="0" fontId="8" fillId="4" borderId="2"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29" xfId="0" applyFont="1" applyFill="1" applyBorder="1" applyAlignment="1">
      <alignment horizontal="left" vertical="center" wrapText="1"/>
    </xf>
    <xf numFmtId="0" fontId="5" fillId="0" borderId="3" xfId="0" applyFont="1" applyBorder="1" applyAlignment="1">
      <alignment horizontal="left" vertical="center" wrapText="1"/>
    </xf>
    <xf numFmtId="0" fontId="0" fillId="0" borderId="4" xfId="0" applyBorder="1" applyAlignment="1">
      <alignment horizontal="left" vertical="center" wrapText="1"/>
    </xf>
    <xf numFmtId="0" fontId="13" fillId="4" borderId="0" xfId="0" applyFont="1" applyFill="1" applyAlignment="1">
      <alignment horizontal="left" vertical="center" wrapText="1"/>
    </xf>
    <xf numFmtId="0" fontId="13" fillId="4" borderId="29" xfId="0" applyFont="1" applyFill="1" applyBorder="1" applyAlignment="1">
      <alignment horizontal="left" vertical="center" wrapText="1"/>
    </xf>
    <xf numFmtId="0" fontId="12" fillId="7" borderId="2" xfId="0" applyFont="1" applyFill="1" applyBorder="1" applyAlignment="1">
      <alignment horizontal="left"/>
    </xf>
    <xf numFmtId="0" fontId="12" fillId="7" borderId="0" xfId="0" applyFont="1" applyFill="1" applyAlignment="1">
      <alignment horizontal="left"/>
    </xf>
    <xf numFmtId="0" fontId="16" fillId="7" borderId="8" xfId="0" quotePrefix="1" applyFont="1" applyFill="1" applyBorder="1" applyAlignment="1">
      <alignment horizontal="left" vertical="center"/>
    </xf>
    <xf numFmtId="0" fontId="16" fillId="7" borderId="6" xfId="0" applyFont="1" applyFill="1" applyBorder="1" applyAlignment="1">
      <alignment horizontal="left" vertical="center"/>
    </xf>
    <xf numFmtId="0" fontId="16" fillId="7" borderId="2" xfId="0" applyFont="1" applyFill="1" applyBorder="1" applyAlignment="1">
      <alignment horizontal="left" vertical="center"/>
    </xf>
    <xf numFmtId="0" fontId="16" fillId="7" borderId="0" xfId="0" applyFont="1" applyFill="1" applyAlignment="1">
      <alignment horizontal="left" vertical="center"/>
    </xf>
    <xf numFmtId="0" fontId="16" fillId="7" borderId="3" xfId="0" applyFont="1" applyFill="1" applyBorder="1" applyAlignment="1">
      <alignment horizontal="left" vertical="center"/>
    </xf>
    <xf numFmtId="0" fontId="16" fillId="7" borderId="4" xfId="0" applyFont="1" applyFill="1" applyBorder="1" applyAlignment="1">
      <alignment horizontal="left" vertical="center"/>
    </xf>
    <xf numFmtId="0" fontId="11" fillId="5" borderId="29" xfId="0" applyFont="1" applyFill="1" applyBorder="1" applyAlignment="1">
      <alignment horizontal="left"/>
    </xf>
    <xf numFmtId="0" fontId="12" fillId="7" borderId="8" xfId="0" applyFont="1" applyFill="1" applyBorder="1" applyAlignment="1">
      <alignment horizontal="left" vertical="center"/>
    </xf>
    <xf numFmtId="0" fontId="12" fillId="7" borderId="6" xfId="0" applyFont="1" applyFill="1" applyBorder="1" applyAlignment="1">
      <alignment horizontal="left" vertical="center"/>
    </xf>
    <xf numFmtId="0" fontId="12" fillId="7" borderId="7" xfId="0" applyFont="1" applyFill="1" applyBorder="1" applyAlignment="1">
      <alignment horizontal="left" vertical="center"/>
    </xf>
    <xf numFmtId="0" fontId="5" fillId="4" borderId="13"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center"/>
      <protection locked="0"/>
    </xf>
    <xf numFmtId="0" fontId="5" fillId="4" borderId="15" xfId="0" applyFont="1" applyFill="1" applyBorder="1" applyAlignment="1" applyProtection="1">
      <alignment horizontal="left" vertical="center"/>
      <protection locked="0"/>
    </xf>
    <xf numFmtId="0" fontId="15" fillId="7" borderId="8"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5" fillId="4" borderId="8"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8" fillId="0" borderId="8"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3" fillId="5" borderId="8" xfId="0" applyFont="1" applyFill="1" applyBorder="1" applyAlignment="1" applyProtection="1">
      <alignment horizontal="center"/>
      <protection locked="0"/>
    </xf>
    <xf numFmtId="0" fontId="13" fillId="5" borderId="6" xfId="0" applyFont="1" applyFill="1" applyBorder="1" applyAlignment="1" applyProtection="1">
      <alignment horizontal="center"/>
      <protection locked="0"/>
    </xf>
    <xf numFmtId="0" fontId="13" fillId="5" borderId="7" xfId="0" applyFont="1" applyFill="1" applyBorder="1" applyAlignment="1" applyProtection="1">
      <alignment horizontal="center"/>
      <protection locked="0"/>
    </xf>
    <xf numFmtId="0" fontId="13" fillId="5" borderId="2" xfId="0" applyFont="1" applyFill="1" applyBorder="1" applyAlignment="1" applyProtection="1">
      <alignment horizontal="center"/>
      <protection locked="0"/>
    </xf>
    <xf numFmtId="0" fontId="13" fillId="5" borderId="0" xfId="0" applyFont="1" applyFill="1" applyAlignment="1" applyProtection="1">
      <alignment horizontal="center"/>
      <protection locked="0"/>
    </xf>
    <xf numFmtId="0" fontId="13" fillId="5" borderId="1" xfId="0" applyFont="1" applyFill="1" applyBorder="1" applyAlignment="1" applyProtection="1">
      <alignment horizontal="center"/>
      <protection locked="0"/>
    </xf>
    <xf numFmtId="0" fontId="13" fillId="5" borderId="3" xfId="0" applyFont="1" applyFill="1" applyBorder="1" applyAlignment="1" applyProtection="1">
      <alignment horizontal="center"/>
      <protection locked="0"/>
    </xf>
    <xf numFmtId="0" fontId="13" fillId="5" borderId="4" xfId="0" applyFont="1" applyFill="1" applyBorder="1" applyAlignment="1" applyProtection="1">
      <alignment horizontal="center"/>
      <protection locked="0"/>
    </xf>
    <xf numFmtId="0" fontId="13" fillId="5" borderId="5" xfId="0" applyFont="1" applyFill="1" applyBorder="1" applyAlignment="1" applyProtection="1">
      <alignment horizontal="center"/>
      <protection locked="0"/>
    </xf>
    <xf numFmtId="0" fontId="15" fillId="7" borderId="0" xfId="0" applyFont="1" applyFill="1" applyAlignment="1">
      <alignment horizontal="left"/>
    </xf>
    <xf numFmtId="166" fontId="4" fillId="2" borderId="77" xfId="1" applyNumberFormat="1" applyBorder="1" applyAlignment="1">
      <alignment horizontal="center" vertical="center"/>
    </xf>
    <xf numFmtId="166" fontId="4" fillId="2" borderId="78" xfId="1" applyNumberFormat="1" applyBorder="1" applyAlignment="1">
      <alignment horizontal="center" vertical="center"/>
    </xf>
    <xf numFmtId="0" fontId="12" fillId="7" borderId="2" xfId="0" applyFont="1" applyFill="1" applyBorder="1" applyAlignment="1"/>
    <xf numFmtId="0" fontId="12" fillId="7" borderId="0" xfId="0" applyFont="1" applyFill="1" applyAlignment="1"/>
    <xf numFmtId="0" fontId="17" fillId="7" borderId="6" xfId="0" applyFont="1" applyFill="1" applyBorder="1" applyAlignment="1">
      <alignment horizontal="left" vertical="center"/>
    </xf>
    <xf numFmtId="0" fontId="17" fillId="7" borderId="0" xfId="0" applyFont="1" applyFill="1" applyAlignment="1">
      <alignment horizontal="left" vertical="center"/>
    </xf>
    <xf numFmtId="0" fontId="8" fillId="5" borderId="0" xfId="0" applyFont="1" applyFill="1" applyAlignment="1">
      <alignment horizontal="right"/>
    </xf>
    <xf numFmtId="0" fontId="8" fillId="5" borderId="53" xfId="0" applyFont="1" applyFill="1" applyBorder="1" applyAlignment="1">
      <alignment horizontal="right"/>
    </xf>
    <xf numFmtId="0" fontId="10" fillId="5" borderId="0" xfId="0" applyFont="1" applyFill="1" applyAlignment="1">
      <alignment wrapText="1"/>
    </xf>
    <xf numFmtId="0" fontId="0" fillId="0" borderId="0" xfId="0" applyAlignment="1"/>
    <xf numFmtId="0" fontId="8" fillId="5" borderId="0" xfId="0" applyFont="1" applyFill="1" applyAlignment="1">
      <alignment horizontal="right" vertical="center"/>
    </xf>
    <xf numFmtId="0" fontId="10" fillId="5" borderId="2"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1" xfId="0" applyFont="1" applyFill="1" applyBorder="1" applyAlignment="1">
      <alignment horizontal="left" vertical="top" wrapText="1"/>
    </xf>
    <xf numFmtId="0" fontId="10" fillId="5" borderId="0" xfId="0" applyFont="1" applyFill="1" applyAlignment="1">
      <alignment horizontal="left" wrapText="1"/>
    </xf>
    <xf numFmtId="0" fontId="10" fillId="5" borderId="0" xfId="0" applyFont="1" applyFill="1" applyAlignment="1">
      <alignment horizontal="center" wrapText="1"/>
    </xf>
    <xf numFmtId="0" fontId="36" fillId="0" borderId="0" xfId="0" applyFont="1" applyAlignment="1">
      <alignment horizontal="left" vertical="center" wrapText="1"/>
    </xf>
    <xf numFmtId="0" fontId="3" fillId="0" borderId="0" xfId="0" applyFont="1" applyAlignment="1"/>
    <xf numFmtId="165" fontId="22" fillId="9" borderId="73" xfId="0" applyNumberFormat="1" applyFont="1" applyFill="1" applyBorder="1" applyAlignment="1" applyProtection="1">
      <alignment horizontal="left" vertical="center" wrapText="1"/>
    </xf>
    <xf numFmtId="0" fontId="3" fillId="9" borderId="56" xfId="0" applyFont="1" applyFill="1" applyBorder="1" applyAlignment="1" applyProtection="1">
      <alignment horizontal="left" vertical="center" wrapText="1"/>
    </xf>
    <xf numFmtId="9" fontId="22" fillId="9" borderId="73" xfId="0" applyNumberFormat="1" applyFont="1" applyFill="1" applyBorder="1" applyAlignment="1" applyProtection="1">
      <alignment horizontal="left" vertical="center" wrapText="1"/>
    </xf>
    <xf numFmtId="9" fontId="3" fillId="9" borderId="56" xfId="0" applyNumberFormat="1" applyFont="1" applyFill="1" applyBorder="1" applyAlignment="1" applyProtection="1">
      <alignment horizontal="left" vertical="center" wrapText="1"/>
    </xf>
    <xf numFmtId="9" fontId="22" fillId="4" borderId="73" xfId="0" applyNumberFormat="1" applyFont="1" applyFill="1" applyBorder="1" applyAlignment="1" applyProtection="1">
      <alignment horizontal="left" vertical="center" wrapText="1"/>
      <protection locked="0"/>
    </xf>
    <xf numFmtId="9" fontId="3" fillId="4" borderId="56" xfId="0" applyNumberFormat="1" applyFont="1" applyFill="1" applyBorder="1" applyAlignment="1" applyProtection="1">
      <alignment horizontal="left" vertical="center" wrapText="1"/>
      <protection locked="0"/>
    </xf>
    <xf numFmtId="0" fontId="13" fillId="4" borderId="72" xfId="0"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22" fillId="4" borderId="72" xfId="0" applyFont="1" applyFill="1" applyBorder="1" applyAlignment="1" applyProtection="1">
      <alignment horizontal="left" vertical="center" wrapText="1"/>
      <protection locked="0"/>
    </xf>
    <xf numFmtId="0" fontId="3" fillId="4" borderId="43" xfId="0" applyFont="1" applyFill="1" applyBorder="1" applyAlignment="1" applyProtection="1">
      <alignment horizontal="left" vertical="center" wrapText="1"/>
      <protection locked="0"/>
    </xf>
    <xf numFmtId="166" fontId="22" fillId="4" borderId="72" xfId="0" applyNumberFormat="1"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165" fontId="22" fillId="4" borderId="72" xfId="5" applyNumberFormat="1" applyFont="1" applyFill="1" applyBorder="1" applyAlignment="1" applyProtection="1">
      <alignment horizontal="left" vertical="center" wrapText="1"/>
      <protection locked="0"/>
    </xf>
    <xf numFmtId="165" fontId="0" fillId="0" borderId="43" xfId="5" applyNumberFormat="1" applyFont="1" applyBorder="1" applyAlignment="1" applyProtection="1">
      <alignment horizontal="left" vertical="center" wrapText="1"/>
      <protection locked="0"/>
    </xf>
    <xf numFmtId="9" fontId="28" fillId="10" borderId="73" xfId="0" applyNumberFormat="1" applyFont="1" applyFill="1" applyBorder="1" applyAlignment="1">
      <alignment horizontal="left" vertical="center" wrapText="1"/>
    </xf>
    <xf numFmtId="9" fontId="0" fillId="0" borderId="56" xfId="0" applyNumberFormat="1" applyBorder="1" applyAlignment="1">
      <alignment horizontal="left" vertical="center" wrapText="1"/>
    </xf>
    <xf numFmtId="0" fontId="0" fillId="0" borderId="72" xfId="0" applyBorder="1" applyAlignment="1">
      <alignment horizontal="center" vertical="center" wrapText="1"/>
    </xf>
    <xf numFmtId="0" fontId="0" fillId="0" borderId="49" xfId="0" applyBorder="1" applyAlignment="1">
      <alignment horizontal="center" vertical="center" wrapText="1"/>
    </xf>
    <xf numFmtId="0" fontId="0" fillId="0" borderId="43" xfId="0" applyBorder="1" applyAlignment="1">
      <alignment horizontal="center" vertical="center" wrapText="1"/>
    </xf>
    <xf numFmtId="0" fontId="28" fillId="10" borderId="72" xfId="0" applyFont="1" applyFill="1" applyBorder="1" applyAlignment="1">
      <alignment horizontal="left" vertical="center" wrapText="1"/>
    </xf>
    <xf numFmtId="0" fontId="0" fillId="0" borderId="43" xfId="0" applyBorder="1" applyAlignment="1">
      <alignment horizontal="left" vertical="center" wrapText="1"/>
    </xf>
    <xf numFmtId="165" fontId="28" fillId="10" borderId="73" xfId="0" applyNumberFormat="1" applyFont="1" applyFill="1" applyBorder="1" applyAlignment="1" applyProtection="1">
      <alignment horizontal="left" vertical="center" wrapText="1"/>
      <protection locked="0"/>
    </xf>
    <xf numFmtId="165" fontId="0" fillId="0" borderId="56" xfId="0" applyNumberFormat="1" applyBorder="1" applyAlignment="1" applyProtection="1">
      <alignment horizontal="left" vertical="center" wrapText="1"/>
      <protection locked="0"/>
    </xf>
    <xf numFmtId="166" fontId="28" fillId="10" borderId="72" xfId="0" applyNumberFormat="1" applyFont="1" applyFill="1" applyBorder="1" applyAlignment="1">
      <alignment horizontal="left" vertical="center" wrapText="1"/>
    </xf>
    <xf numFmtId="165" fontId="28" fillId="10" borderId="73" xfId="0" applyNumberFormat="1" applyFont="1" applyFill="1" applyBorder="1" applyAlignment="1">
      <alignment horizontal="left" vertical="center" wrapText="1"/>
    </xf>
    <xf numFmtId="0" fontId="0" fillId="0" borderId="56" xfId="0" applyBorder="1" applyAlignment="1">
      <alignment horizontal="left" vertical="center" wrapText="1"/>
    </xf>
    <xf numFmtId="0" fontId="17" fillId="7" borderId="0" xfId="0" applyFont="1" applyFill="1" applyAlignment="1">
      <alignment horizontal="center" vertical="center" wrapText="1"/>
    </xf>
    <xf numFmtId="0" fontId="17" fillId="7" borderId="50" xfId="0" applyFont="1" applyFill="1" applyBorder="1" applyAlignment="1">
      <alignment horizontal="center" vertical="center" wrapText="1"/>
    </xf>
    <xf numFmtId="0" fontId="19"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left" vertical="center" wrapText="1"/>
    </xf>
    <xf numFmtId="0" fontId="19" fillId="0" borderId="4" xfId="0" applyFont="1" applyBorder="1" applyAlignment="1">
      <alignment horizontal="left" vertical="center"/>
    </xf>
    <xf numFmtId="0" fontId="10" fillId="5" borderId="2" xfId="0" applyFont="1" applyFill="1" applyBorder="1" applyAlignment="1">
      <alignment horizontal="left" wrapText="1"/>
    </xf>
    <xf numFmtId="17" fontId="16" fillId="7" borderId="8" xfId="0" applyNumberFormat="1" applyFont="1" applyFill="1" applyBorder="1" applyAlignment="1">
      <alignment horizontal="left" vertical="center"/>
    </xf>
    <xf numFmtId="17" fontId="16" fillId="7" borderId="6" xfId="0" applyNumberFormat="1" applyFont="1" applyFill="1" applyBorder="1" applyAlignment="1">
      <alignment horizontal="left" vertical="center"/>
    </xf>
    <xf numFmtId="17" fontId="16" fillId="7" borderId="2" xfId="0" applyNumberFormat="1" applyFont="1" applyFill="1" applyBorder="1" applyAlignment="1">
      <alignment horizontal="left" vertical="center"/>
    </xf>
    <xf numFmtId="17" fontId="16" fillId="7" borderId="0" xfId="0" applyNumberFormat="1" applyFont="1" applyFill="1" applyAlignment="1">
      <alignment horizontal="left" vertical="center"/>
    </xf>
    <xf numFmtId="0" fontId="8" fillId="5" borderId="3" xfId="0" applyFont="1" applyFill="1" applyBorder="1" applyAlignment="1">
      <alignment horizontal="right"/>
    </xf>
    <xf numFmtId="0" fontId="8" fillId="5" borderId="4" xfId="0" applyFont="1" applyFill="1" applyBorder="1" applyAlignment="1">
      <alignment horizontal="right"/>
    </xf>
    <xf numFmtId="0" fontId="8" fillId="4" borderId="57"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33" xfId="0" applyFont="1" applyFill="1" applyBorder="1" applyAlignment="1">
      <alignment horizontal="center" vertical="center"/>
    </xf>
    <xf numFmtId="0" fontId="11" fillId="4" borderId="13"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8" fillId="4" borderId="60"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13" fillId="9" borderId="8" xfId="0" applyFont="1" applyFill="1" applyBorder="1" applyAlignment="1">
      <alignment horizontal="center"/>
    </xf>
    <xf numFmtId="0" fontId="13" fillId="9" borderId="6" xfId="0" applyFont="1" applyFill="1" applyBorder="1" applyAlignment="1">
      <alignment horizontal="center"/>
    </xf>
    <xf numFmtId="0" fontId="13" fillId="9" borderId="7" xfId="0" applyFont="1" applyFill="1" applyBorder="1" applyAlignment="1">
      <alignment horizontal="center"/>
    </xf>
    <xf numFmtId="0" fontId="13" fillId="9" borderId="2" xfId="0" applyFont="1" applyFill="1" applyBorder="1" applyAlignment="1">
      <alignment horizontal="center"/>
    </xf>
    <xf numFmtId="0" fontId="13" fillId="9" borderId="0" xfId="0" applyFont="1" applyFill="1" applyAlignment="1">
      <alignment horizontal="center"/>
    </xf>
    <xf numFmtId="0" fontId="13" fillId="9" borderId="1" xfId="0" applyFont="1" applyFill="1" applyBorder="1" applyAlignment="1">
      <alignment horizontal="center"/>
    </xf>
    <xf numFmtId="0" fontId="13" fillId="9" borderId="3" xfId="0" applyFont="1" applyFill="1" applyBorder="1" applyAlignment="1">
      <alignment horizontal="center"/>
    </xf>
    <xf numFmtId="0" fontId="13" fillId="9" borderId="4" xfId="0" applyFont="1" applyFill="1" applyBorder="1" applyAlignment="1">
      <alignment horizontal="center"/>
    </xf>
    <xf numFmtId="0" fontId="13" fillId="9" borderId="5" xfId="0" applyFont="1" applyFill="1" applyBorder="1" applyAlignment="1">
      <alignment horizontal="center"/>
    </xf>
  </cellXfs>
  <cellStyles count="6">
    <cellStyle name="20% - Accent1" xfId="3" builtinId="30"/>
    <cellStyle name="Check Cell" xfId="1" builtinId="23"/>
    <cellStyle name="Currency" xfId="5" builtinId="4"/>
    <cellStyle name="Input" xfId="4" builtinId="20"/>
    <cellStyle name="Normal" xfId="0" builtinId="0"/>
    <cellStyle name="Percent" xfId="2" builtinId="5"/>
  </cellStyles>
  <dxfs count="1">
    <dxf>
      <font>
        <color rgb="FF006100"/>
      </font>
      <fill>
        <patternFill>
          <bgColor rgb="FFC6EFCE"/>
        </patternFill>
      </fill>
    </dxf>
  </dxfs>
  <tableStyles count="0" defaultTableStyle="TableStyleMedium9" defaultPivotStyle="PivotStyleLight16"/>
  <colors>
    <mruColors>
      <color rgb="FF2860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562066</xdr:colOff>
      <xdr:row>2</xdr:row>
      <xdr:rowOff>649</xdr:rowOff>
    </xdr:from>
    <xdr:to>
      <xdr:col>9</xdr:col>
      <xdr:colOff>1850831</xdr:colOff>
      <xdr:row>6</xdr:row>
      <xdr:rowOff>24296</xdr:rowOff>
    </xdr:to>
    <xdr:pic>
      <xdr:nvPicPr>
        <xdr:cNvPr id="2" name="Picture 1">
          <a:extLst>
            <a:ext uri="{FF2B5EF4-FFF2-40B4-BE49-F238E27FC236}">
              <a16:creationId xmlns:a16="http://schemas.microsoft.com/office/drawing/2014/main" id="{00000000-0008-0000-0000-00000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001466" y="335929"/>
          <a:ext cx="1288765" cy="684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K38"/>
  <sheetViews>
    <sheetView showGridLines="0" tabSelected="1" zoomScaleNormal="100" workbookViewId="0">
      <selection activeCell="E12" sqref="E12:I13"/>
    </sheetView>
  </sheetViews>
  <sheetFormatPr defaultColWidth="9.140625" defaultRowHeight="12.75" x14ac:dyDescent="0.2"/>
  <cols>
    <col min="1" max="1" width="3.42578125" style="7" customWidth="1"/>
    <col min="2" max="3" width="9.140625" style="7"/>
    <col min="4" max="4" width="41.140625" style="7" customWidth="1"/>
    <col min="5" max="5" width="17.140625" style="7" customWidth="1"/>
    <col min="6" max="6" width="9.140625" style="7"/>
    <col min="7" max="7" width="12.85546875" style="7" customWidth="1"/>
    <col min="8" max="8" width="9.140625" style="7"/>
    <col min="9" max="9" width="38" style="7" customWidth="1"/>
    <col min="10" max="10" width="32.42578125" style="7" customWidth="1"/>
    <col min="11" max="11" width="4.85546875" style="7" customWidth="1"/>
    <col min="12" max="16384" width="9.140625" style="7"/>
  </cols>
  <sheetData>
    <row r="1" spans="1:11" ht="13.5" thickBot="1" x14ac:dyDescent="0.25">
      <c r="A1" s="9"/>
      <c r="B1" s="1"/>
      <c r="C1" s="1"/>
      <c r="D1" s="1"/>
      <c r="E1" s="1"/>
      <c r="F1" s="1"/>
      <c r="G1" s="1"/>
      <c r="H1" s="1"/>
      <c r="I1" s="1"/>
      <c r="J1"/>
      <c r="K1"/>
    </row>
    <row r="2" spans="1:11" ht="12.75" customHeight="1" x14ac:dyDescent="0.2">
      <c r="A2" s="63" t="s">
        <v>0</v>
      </c>
      <c r="B2" s="380" t="s">
        <v>1</v>
      </c>
      <c r="C2" s="381"/>
      <c r="D2" s="381"/>
      <c r="E2" s="381"/>
      <c r="F2" s="381"/>
      <c r="G2" s="381"/>
      <c r="H2" s="381"/>
      <c r="I2" s="381"/>
      <c r="J2" s="10"/>
      <c r="K2"/>
    </row>
    <row r="3" spans="1:11" ht="12.75" customHeight="1" x14ac:dyDescent="0.2">
      <c r="A3" s="63"/>
      <c r="B3" s="382"/>
      <c r="C3" s="383"/>
      <c r="D3" s="383"/>
      <c r="E3" s="383"/>
      <c r="F3" s="383"/>
      <c r="G3" s="383"/>
      <c r="H3" s="383"/>
      <c r="I3" s="383"/>
      <c r="J3" s="4"/>
      <c r="K3"/>
    </row>
    <row r="4" spans="1:11" ht="12.75" customHeight="1" thickBot="1" x14ac:dyDescent="0.25">
      <c r="A4" s="63"/>
      <c r="B4" s="384"/>
      <c r="C4" s="385"/>
      <c r="D4" s="385"/>
      <c r="E4" s="385"/>
      <c r="F4" s="385"/>
      <c r="G4" s="385"/>
      <c r="H4" s="385"/>
      <c r="I4" s="385"/>
      <c r="J4" s="4"/>
      <c r="K4"/>
    </row>
    <row r="5" spans="1:11" ht="13.35" customHeight="1" x14ac:dyDescent="0.2">
      <c r="A5" s="1"/>
      <c r="B5" s="405" t="s">
        <v>200</v>
      </c>
      <c r="C5" s="406"/>
      <c r="D5" s="406"/>
      <c r="E5" s="406"/>
      <c r="F5" s="406"/>
      <c r="G5" s="406"/>
      <c r="H5" s="406"/>
      <c r="I5" s="406"/>
      <c r="J5" s="4"/>
      <c r="K5"/>
    </row>
    <row r="6" spans="1:11" ht="13.35" customHeight="1" x14ac:dyDescent="0.2">
      <c r="A6" s="1"/>
      <c r="B6" s="407"/>
      <c r="C6" s="408"/>
      <c r="D6" s="408"/>
      <c r="E6" s="408"/>
      <c r="F6" s="408"/>
      <c r="G6" s="408"/>
      <c r="H6" s="408"/>
      <c r="I6" s="408"/>
      <c r="J6" s="4"/>
      <c r="K6"/>
    </row>
    <row r="7" spans="1:11" ht="12.95" customHeight="1" x14ac:dyDescent="0.2">
      <c r="A7" s="1"/>
      <c r="B7" s="407"/>
      <c r="C7" s="408"/>
      <c r="D7" s="408"/>
      <c r="E7" s="408"/>
      <c r="F7" s="408"/>
      <c r="G7" s="408"/>
      <c r="H7" s="408"/>
      <c r="I7" s="408"/>
      <c r="J7" s="4"/>
      <c r="K7"/>
    </row>
    <row r="8" spans="1:11" ht="13.35" customHeight="1" x14ac:dyDescent="0.2">
      <c r="A8" s="1"/>
      <c r="B8" s="407"/>
      <c r="C8" s="408"/>
      <c r="D8" s="408"/>
      <c r="E8" s="408"/>
      <c r="F8" s="408"/>
      <c r="G8" s="408"/>
      <c r="H8" s="408"/>
      <c r="I8" s="408"/>
      <c r="J8" s="4"/>
      <c r="K8"/>
    </row>
    <row r="9" spans="1:11" ht="30.6" customHeight="1" x14ac:dyDescent="0.2">
      <c r="A9" s="1"/>
      <c r="B9" s="407"/>
      <c r="C9" s="408"/>
      <c r="D9" s="408"/>
      <c r="E9" s="408"/>
      <c r="F9" s="408"/>
      <c r="G9" s="408"/>
      <c r="H9" s="408"/>
      <c r="I9" s="408"/>
      <c r="J9" s="4"/>
      <c r="K9"/>
    </row>
    <row r="10" spans="1:11" ht="171" customHeight="1" thickBot="1" x14ac:dyDescent="0.25">
      <c r="A10" s="1"/>
      <c r="B10" s="407"/>
      <c r="C10" s="408"/>
      <c r="D10" s="408"/>
      <c r="E10" s="408"/>
      <c r="F10" s="408"/>
      <c r="G10" s="408"/>
      <c r="H10" s="408"/>
      <c r="I10" s="408"/>
      <c r="J10" s="4"/>
      <c r="K10"/>
    </row>
    <row r="11" spans="1:11" ht="13.5" hidden="1" thickBot="1" x14ac:dyDescent="0.25">
      <c r="A11" s="1"/>
      <c r="B11" s="409"/>
      <c r="C11" s="410"/>
      <c r="D11" s="410"/>
      <c r="E11" s="410"/>
      <c r="F11" s="410"/>
      <c r="G11" s="410"/>
      <c r="H11" s="410"/>
      <c r="I11" s="410"/>
      <c r="J11" s="4"/>
      <c r="K11"/>
    </row>
    <row r="12" spans="1:11" ht="14.45" customHeight="1" x14ac:dyDescent="0.2">
      <c r="A12" s="1"/>
      <c r="B12" s="393" t="s">
        <v>2</v>
      </c>
      <c r="C12" s="394"/>
      <c r="D12" s="395"/>
      <c r="E12" s="399"/>
      <c r="F12" s="400"/>
      <c r="G12" s="400"/>
      <c r="H12" s="400"/>
      <c r="I12" s="401"/>
      <c r="J12" s="4"/>
      <c r="K12"/>
    </row>
    <row r="13" spans="1:11" ht="13.5" thickBot="1" x14ac:dyDescent="0.25">
      <c r="A13" s="1"/>
      <c r="B13" s="396"/>
      <c r="C13" s="397"/>
      <c r="D13" s="398"/>
      <c r="E13" s="402"/>
      <c r="F13" s="403"/>
      <c r="G13" s="403"/>
      <c r="H13" s="403"/>
      <c r="I13" s="404"/>
      <c r="J13" s="4"/>
      <c r="K13"/>
    </row>
    <row r="14" spans="1:11" ht="13.5" thickBot="1" x14ac:dyDescent="0.25">
      <c r="A14" s="1"/>
      <c r="B14" s="64"/>
      <c r="C14" s="1"/>
      <c r="D14" s="1"/>
      <c r="E14" s="2"/>
      <c r="F14" s="2"/>
      <c r="G14" s="2"/>
      <c r="H14" s="2"/>
      <c r="I14" s="2"/>
      <c r="J14" s="4"/>
      <c r="K14"/>
    </row>
    <row r="15" spans="1:11" ht="21.75" customHeight="1" thickBot="1" x14ac:dyDescent="0.25">
      <c r="A15" s="1"/>
      <c r="B15" s="387" t="s">
        <v>3</v>
      </c>
      <c r="C15" s="388"/>
      <c r="D15" s="389"/>
      <c r="E15" s="390"/>
      <c r="F15" s="391"/>
      <c r="G15" s="391"/>
      <c r="H15" s="391"/>
      <c r="I15" s="392"/>
      <c r="J15" s="4"/>
      <c r="K15"/>
    </row>
    <row r="16" spans="1:11" ht="28.7" customHeight="1" thickBot="1" x14ac:dyDescent="0.25">
      <c r="A16" s="1"/>
      <c r="B16" s="65"/>
      <c r="C16" s="62"/>
      <c r="D16" s="62"/>
      <c r="E16" s="1"/>
      <c r="F16" s="1"/>
      <c r="G16" s="96" t="s">
        <v>4</v>
      </c>
      <c r="H16" s="1"/>
      <c r="I16"/>
      <c r="J16" s="4"/>
      <c r="K16"/>
    </row>
    <row r="17" spans="1:11" ht="14.25" thickTop="1" thickBot="1" x14ac:dyDescent="0.25">
      <c r="A17"/>
      <c r="B17" s="293" t="s">
        <v>5</v>
      </c>
      <c r="C17" s="294"/>
      <c r="D17" s="60"/>
      <c r="E17" s="186">
        <f>'Labour &amp; Overhead Costs'!K60</f>
        <v>0</v>
      </c>
      <c r="F17" s="11"/>
      <c r="G17" s="292" t="e">
        <f>E17/E31</f>
        <v>#DIV/0!</v>
      </c>
      <c r="H17"/>
      <c r="I17"/>
      <c r="J17" s="4"/>
      <c r="K17"/>
    </row>
    <row r="18" spans="1:11" ht="14.25" thickTop="1" thickBot="1" x14ac:dyDescent="0.25">
      <c r="A18"/>
      <c r="B18" s="53"/>
      <c r="C18" s="44"/>
      <c r="D18" s="44"/>
      <c r="E18" s="149"/>
      <c r="F18" s="11"/>
      <c r="G18" s="150"/>
      <c r="H18"/>
      <c r="I18"/>
      <c r="J18" s="4"/>
      <c r="K18"/>
    </row>
    <row r="19" spans="1:11" ht="14.25" thickTop="1" thickBot="1" x14ac:dyDescent="0.25">
      <c r="A19"/>
      <c r="B19" s="369" t="s">
        <v>6</v>
      </c>
      <c r="C19" s="370"/>
      <c r="D19" s="386"/>
      <c r="E19" s="186">
        <f>'Labour &amp; Overhead Costs'!O60</f>
        <v>0</v>
      </c>
      <c r="F19" s="11"/>
      <c r="G19" s="291" t="e">
        <f>E19/E31</f>
        <v>#DIV/0!</v>
      </c>
      <c r="H19"/>
      <c r="I19"/>
      <c r="J19" s="4"/>
      <c r="K19"/>
    </row>
    <row r="20" spans="1:11" ht="14.25" thickTop="1" thickBot="1" x14ac:dyDescent="0.25">
      <c r="A20"/>
      <c r="B20" s="53"/>
      <c r="C20" s="44"/>
      <c r="D20" s="44"/>
      <c r="E20" s="149"/>
      <c r="F20" s="11"/>
      <c r="G20" s="150"/>
      <c r="H20"/>
      <c r="I20"/>
      <c r="J20" s="4"/>
      <c r="K20"/>
    </row>
    <row r="21" spans="1:11" ht="14.25" thickTop="1" thickBot="1" x14ac:dyDescent="0.25">
      <c r="A21"/>
      <c r="B21" s="369" t="s">
        <v>7</v>
      </c>
      <c r="C21" s="370"/>
      <c r="D21" s="386"/>
      <c r="E21" s="186">
        <f>'Material Costs'!J60</f>
        <v>0</v>
      </c>
      <c r="F21" s="11"/>
      <c r="G21" s="291" t="e">
        <f>E21/E31</f>
        <v>#DIV/0!</v>
      </c>
      <c r="H21"/>
      <c r="I21"/>
      <c r="J21" s="4"/>
      <c r="K21"/>
    </row>
    <row r="22" spans="1:11" ht="14.25" thickTop="1" thickBot="1" x14ac:dyDescent="0.25">
      <c r="A22"/>
      <c r="B22" s="53"/>
      <c r="C22" s="44"/>
      <c r="D22" s="44"/>
      <c r="E22" s="149"/>
      <c r="F22" s="11"/>
      <c r="G22" s="150"/>
      <c r="H22"/>
      <c r="I22"/>
      <c r="J22" s="4"/>
      <c r="K22"/>
    </row>
    <row r="23" spans="1:11" ht="14.25" thickTop="1" thickBot="1" x14ac:dyDescent="0.25">
      <c r="A23"/>
      <c r="B23" s="369" t="s">
        <v>8</v>
      </c>
      <c r="C23" s="370"/>
      <c r="D23" s="386"/>
      <c r="E23" s="186">
        <f>'Capital Equipment'!N29</f>
        <v>0</v>
      </c>
      <c r="F23" s="11"/>
      <c r="G23" s="291" t="e">
        <f>E23/E31</f>
        <v>#DIV/0!</v>
      </c>
      <c r="H23"/>
      <c r="I23"/>
      <c r="J23" s="4"/>
      <c r="K23"/>
    </row>
    <row r="24" spans="1:11" ht="14.25" thickTop="1" thickBot="1" x14ac:dyDescent="0.25">
      <c r="A24"/>
      <c r="B24" s="53"/>
      <c r="C24" s="44"/>
      <c r="D24" s="44"/>
      <c r="E24" s="149"/>
      <c r="F24" s="11"/>
      <c r="G24" s="150"/>
      <c r="H24"/>
      <c r="I24"/>
      <c r="J24" s="4"/>
      <c r="K24"/>
    </row>
    <row r="25" spans="1:11" ht="14.25" thickTop="1" thickBot="1" x14ac:dyDescent="0.25">
      <c r="A25"/>
      <c r="B25" s="369" t="s">
        <v>9</v>
      </c>
      <c r="C25" s="370"/>
      <c r="D25" s="370"/>
      <c r="E25" s="186">
        <f>'Sub-Contract Costs'!K31</f>
        <v>0</v>
      </c>
      <c r="F25" s="11"/>
      <c r="G25" s="291" t="e">
        <f>E25/E31</f>
        <v>#DIV/0!</v>
      </c>
      <c r="H25"/>
      <c r="I25"/>
      <c r="J25" s="4"/>
      <c r="K25"/>
    </row>
    <row r="26" spans="1:11" ht="14.25" thickTop="1" thickBot="1" x14ac:dyDescent="0.25">
      <c r="A26"/>
      <c r="B26" s="53"/>
      <c r="C26" s="44"/>
      <c r="D26" s="44"/>
      <c r="E26" s="149"/>
      <c r="F26" s="11"/>
      <c r="G26" s="150"/>
      <c r="H26"/>
      <c r="I26"/>
      <c r="J26" s="4"/>
      <c r="K26"/>
    </row>
    <row r="27" spans="1:11" ht="14.25" thickTop="1" thickBot="1" x14ac:dyDescent="0.25">
      <c r="A27"/>
      <c r="B27" s="369" t="s">
        <v>10</v>
      </c>
      <c r="C27" s="370"/>
      <c r="D27" s="370"/>
      <c r="E27" s="186">
        <f>'Travel &amp; Subsistence'!$I$30</f>
        <v>0</v>
      </c>
      <c r="F27" s="11"/>
      <c r="G27" s="291" t="e">
        <f>E27/E31</f>
        <v>#DIV/0!</v>
      </c>
      <c r="H27"/>
      <c r="I27"/>
      <c r="J27" s="4"/>
      <c r="K27"/>
    </row>
    <row r="28" spans="1:11" ht="14.25" thickTop="1" thickBot="1" x14ac:dyDescent="0.25">
      <c r="A28"/>
      <c r="B28" s="53"/>
      <c r="C28" s="44"/>
      <c r="D28" s="44"/>
      <c r="E28" s="149"/>
      <c r="F28" s="11"/>
      <c r="G28" s="150"/>
      <c r="H28"/>
      <c r="I28"/>
      <c r="J28" s="4"/>
      <c r="K28"/>
    </row>
    <row r="29" spans="1:11" ht="14.25" thickTop="1" thickBot="1" x14ac:dyDescent="0.25">
      <c r="A29"/>
      <c r="B29" s="369" t="s">
        <v>11</v>
      </c>
      <c r="C29" s="370"/>
      <c r="D29" s="370"/>
      <c r="E29" s="186">
        <f>'Other Costs'!$H$30</f>
        <v>0</v>
      </c>
      <c r="F29" s="11"/>
      <c r="G29" s="291" t="e">
        <f>E29/E31</f>
        <v>#DIV/0!</v>
      </c>
      <c r="H29"/>
      <c r="I29"/>
      <c r="J29" s="4"/>
      <c r="K29"/>
    </row>
    <row r="30" spans="1:11" ht="14.25" thickTop="1" thickBot="1" x14ac:dyDescent="0.25">
      <c r="A30"/>
      <c r="B30" s="66"/>
      <c r="C30" s="59"/>
      <c r="D30" s="59"/>
      <c r="E30" s="61"/>
      <c r="F30"/>
      <c r="G30" s="15"/>
      <c r="H30"/>
      <c r="I30"/>
      <c r="J30" s="4"/>
      <c r="K30"/>
    </row>
    <row r="31" spans="1:11" ht="13.5" thickTop="1" x14ac:dyDescent="0.2">
      <c r="A31"/>
      <c r="B31" s="378" t="s">
        <v>12</v>
      </c>
      <c r="C31" s="379"/>
      <c r="D31" s="379"/>
      <c r="E31" s="187">
        <f>SUM(E17:E29)</f>
        <v>0</v>
      </c>
      <c r="F31"/>
      <c r="G31" s="15"/>
      <c r="H31"/>
      <c r="I31"/>
      <c r="J31" s="4"/>
      <c r="K31"/>
    </row>
    <row r="32" spans="1:11" x14ac:dyDescent="0.2">
      <c r="A32"/>
      <c r="B32" s="67"/>
      <c r="C32" s="32"/>
      <c r="D32" s="32"/>
      <c r="E32" s="5"/>
      <c r="F32"/>
      <c r="G32" s="15"/>
      <c r="H32"/>
      <c r="I32"/>
      <c r="J32" s="4"/>
      <c r="K32"/>
    </row>
    <row r="33" spans="1:11" ht="13.5" customHeight="1" thickBot="1" x14ac:dyDescent="0.25">
      <c r="A33"/>
      <c r="B33" s="305" t="s">
        <v>13</v>
      </c>
      <c r="C33" s="32"/>
      <c r="D33" s="32"/>
      <c r="E33" s="5"/>
      <c r="F33"/>
      <c r="G33" s="96"/>
      <c r="H33"/>
      <c r="I33"/>
      <c r="J33" s="4"/>
      <c r="K33"/>
    </row>
    <row r="34" spans="1:11" ht="28.5" customHeight="1" thickTop="1" thickBot="1" x14ac:dyDescent="0.25">
      <c r="A34"/>
      <c r="B34" s="371" t="s">
        <v>14</v>
      </c>
      <c r="C34" s="376"/>
      <c r="D34" s="377"/>
      <c r="E34" s="334">
        <f>'Partner Breakdown'!M55</f>
        <v>0</v>
      </c>
      <c r="F34"/>
      <c r="G34" s="335" t="e">
        <f>E34/E31</f>
        <v>#DIV/0!</v>
      </c>
      <c r="H34" t="s">
        <v>15</v>
      </c>
      <c r="I34"/>
      <c r="J34" s="4"/>
      <c r="K34"/>
    </row>
    <row r="35" spans="1:11" ht="28.5" customHeight="1" thickTop="1" thickBot="1" x14ac:dyDescent="0.25">
      <c r="A35"/>
      <c r="B35" s="343" t="s">
        <v>16</v>
      </c>
      <c r="C35" s="341"/>
      <c r="D35" s="342"/>
      <c r="E35" s="313">
        <v>0</v>
      </c>
      <c r="F35"/>
      <c r="G35" s="314"/>
      <c r="H35"/>
      <c r="I35"/>
      <c r="J35" s="4"/>
      <c r="K35"/>
    </row>
    <row r="36" spans="1:11" ht="28.5" customHeight="1" thickTop="1" thickBot="1" x14ac:dyDescent="0.25">
      <c r="A36" s="11"/>
      <c r="B36" s="371" t="s">
        <v>17</v>
      </c>
      <c r="C36" s="372"/>
      <c r="D36" s="373"/>
      <c r="E36" s="313">
        <v>0</v>
      </c>
      <c r="F36"/>
      <c r="G36" s="314"/>
      <c r="H36"/>
      <c r="I36" s="11"/>
      <c r="J36" s="308"/>
      <c r="K36" s="11"/>
    </row>
    <row r="37" spans="1:11" ht="22.5" customHeight="1" thickTop="1" thickBot="1" x14ac:dyDescent="0.25">
      <c r="A37" s="11"/>
      <c r="B37" s="371" t="s">
        <v>18</v>
      </c>
      <c r="C37" s="372"/>
      <c r="D37" s="373"/>
      <c r="E37" s="313">
        <v>0</v>
      </c>
      <c r="F37"/>
      <c r="G37" s="314"/>
      <c r="H37"/>
      <c r="I37" s="11"/>
      <c r="J37" s="308"/>
      <c r="K37" s="11"/>
    </row>
    <row r="38" spans="1:11" ht="14.25" thickTop="1" thickBot="1" x14ac:dyDescent="0.25">
      <c r="A38" s="11"/>
      <c r="B38" s="374"/>
      <c r="C38" s="375"/>
      <c r="D38" s="375"/>
      <c r="E38" s="306"/>
      <c r="F38" s="219"/>
      <c r="G38" s="219"/>
      <c r="H38" s="219"/>
      <c r="I38" s="214"/>
      <c r="J38" s="307"/>
      <c r="K38" s="11"/>
    </row>
  </sheetData>
  <sheetProtection password="C2EA" sheet="1" objects="1" scenarios="1" selectLockedCells="1"/>
  <mergeCells count="17">
    <mergeCell ref="B27:D27"/>
    <mergeCell ref="B2:I4"/>
    <mergeCell ref="B19:D19"/>
    <mergeCell ref="B21:D21"/>
    <mergeCell ref="B23:D23"/>
    <mergeCell ref="B25:D25"/>
    <mergeCell ref="B15:D15"/>
    <mergeCell ref="E15:I15"/>
    <mergeCell ref="B12:D13"/>
    <mergeCell ref="E12:I13"/>
    <mergeCell ref="B5:I11"/>
    <mergeCell ref="B29:D29"/>
    <mergeCell ref="B36:D36"/>
    <mergeCell ref="B37:D37"/>
    <mergeCell ref="B38:D38"/>
    <mergeCell ref="B34:D34"/>
    <mergeCell ref="B31:D3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79998168889431442"/>
  </sheetPr>
  <dimension ref="A1:N29"/>
  <sheetViews>
    <sheetView showGridLines="0" zoomScale="85" zoomScaleNormal="85" workbookViewId="0">
      <pane ySplit="3" topLeftCell="A10" activePane="bottomLeft" state="frozen"/>
      <selection pane="bottomLeft" activeCell="D26" sqref="D26"/>
    </sheetView>
  </sheetViews>
  <sheetFormatPr defaultColWidth="9.140625" defaultRowHeight="12.75" x14ac:dyDescent="0.2"/>
  <cols>
    <col min="1" max="2" width="4.85546875" style="8" customWidth="1"/>
    <col min="3" max="4" width="30.85546875" style="8" customWidth="1"/>
    <col min="5" max="5" width="20.5703125" style="8" customWidth="1"/>
    <col min="6" max="6" width="28.140625" style="12" customWidth="1"/>
    <col min="7" max="7" width="18.85546875" style="8" customWidth="1"/>
    <col min="8" max="9" width="19.5703125" style="16" customWidth="1"/>
    <col min="10" max="10" width="29.42578125" style="17" customWidth="1"/>
    <col min="11" max="13" width="16.42578125" style="8" customWidth="1"/>
    <col min="14" max="14" width="4.85546875" style="8" customWidth="1"/>
    <col min="15" max="16375" width="9.140625" style="8"/>
    <col min="16376" max="16384" width="9.140625" style="8" bestFit="1" customWidth="1"/>
  </cols>
  <sheetData>
    <row r="1" spans="1:14" ht="13.5" thickBot="1" x14ac:dyDescent="0.25">
      <c r="A1"/>
      <c r="B1"/>
      <c r="C1"/>
      <c r="D1"/>
      <c r="E1"/>
      <c r="F1" s="13"/>
      <c r="G1"/>
      <c r="H1" s="15"/>
      <c r="I1" s="15"/>
      <c r="J1" s="14"/>
      <c r="K1"/>
      <c r="L1"/>
      <c r="M1"/>
      <c r="N1"/>
    </row>
    <row r="2" spans="1:14" ht="12.75" customHeight="1" x14ac:dyDescent="0.2">
      <c r="A2"/>
      <c r="B2" s="29"/>
      <c r="C2" s="425" t="s">
        <v>140</v>
      </c>
      <c r="D2" s="425"/>
      <c r="E2" s="425"/>
      <c r="F2" s="425"/>
      <c r="G2" s="425"/>
      <c r="H2" s="425"/>
      <c r="I2" s="425"/>
      <c r="J2" s="425"/>
      <c r="K2" s="425"/>
      <c r="L2" s="425"/>
      <c r="M2" s="304"/>
      <c r="N2"/>
    </row>
    <row r="3" spans="1:14" ht="12.75" customHeight="1" x14ac:dyDescent="0.2">
      <c r="A3"/>
      <c r="B3" s="30"/>
      <c r="C3" s="426"/>
      <c r="D3" s="426"/>
      <c r="E3" s="426"/>
      <c r="F3" s="426"/>
      <c r="G3" s="426"/>
      <c r="H3" s="426"/>
      <c r="I3" s="426"/>
      <c r="J3" s="426"/>
      <c r="K3" s="426"/>
      <c r="L3" s="426"/>
      <c r="M3" s="304"/>
      <c r="N3"/>
    </row>
    <row r="4" spans="1:14" ht="28.5" customHeight="1" x14ac:dyDescent="0.2">
      <c r="A4"/>
      <c r="B4" s="31"/>
      <c r="C4" s="133" t="s">
        <v>141</v>
      </c>
      <c r="D4" s="32"/>
      <c r="E4" s="32"/>
      <c r="F4" s="33"/>
      <c r="G4" s="34"/>
      <c r="H4" s="35"/>
      <c r="I4" s="35"/>
      <c r="J4" s="36"/>
      <c r="K4" s="34"/>
      <c r="L4" s="34"/>
      <c r="M4" s="34"/>
      <c r="N4"/>
    </row>
    <row r="5" spans="1:14" ht="15.75" x14ac:dyDescent="0.25">
      <c r="A5"/>
      <c r="B5" s="31"/>
      <c r="C5" s="467" t="s">
        <v>142</v>
      </c>
      <c r="D5" s="467"/>
      <c r="E5" s="467"/>
      <c r="F5" s="467"/>
      <c r="G5" s="467"/>
      <c r="H5" s="467"/>
      <c r="I5" s="467"/>
      <c r="J5" s="467"/>
      <c r="K5" s="467"/>
      <c r="L5" s="301"/>
      <c r="M5" s="301"/>
      <c r="N5"/>
    </row>
    <row r="6" spans="1:14" ht="29.25" customHeight="1" x14ac:dyDescent="0.25">
      <c r="A6"/>
      <c r="B6" s="31"/>
      <c r="C6" s="468" t="s">
        <v>143</v>
      </c>
      <c r="D6" s="468"/>
      <c r="E6" s="468"/>
      <c r="F6" s="468"/>
      <c r="G6" s="468"/>
      <c r="H6" s="468"/>
      <c r="I6" s="468"/>
      <c r="J6" s="468"/>
      <c r="K6" s="468"/>
      <c r="L6" s="302"/>
      <c r="M6" s="302"/>
      <c r="N6"/>
    </row>
    <row r="7" spans="1:14" ht="15.75" x14ac:dyDescent="0.2">
      <c r="A7"/>
      <c r="B7" s="31"/>
      <c r="C7" s="469" t="s">
        <v>144</v>
      </c>
      <c r="D7" s="469"/>
      <c r="E7" s="469"/>
      <c r="F7" s="469"/>
      <c r="G7" s="469"/>
      <c r="H7" s="469"/>
      <c r="I7" s="469"/>
      <c r="J7" s="469"/>
      <c r="K7" s="469"/>
      <c r="L7" s="303"/>
      <c r="M7" s="303"/>
      <c r="N7"/>
    </row>
    <row r="8" spans="1:14" ht="16.5" thickBot="1" x14ac:dyDescent="0.25">
      <c r="A8"/>
      <c r="B8" s="31"/>
      <c r="C8" s="470" t="s">
        <v>145</v>
      </c>
      <c r="D8" s="470"/>
      <c r="E8" s="470"/>
      <c r="F8" s="470"/>
      <c r="G8" s="470"/>
      <c r="H8" s="470"/>
      <c r="I8" s="470"/>
      <c r="J8" s="470"/>
      <c r="K8" s="470"/>
      <c r="L8" s="164"/>
      <c r="M8" s="164"/>
      <c r="N8"/>
    </row>
    <row r="9" spans="1:14" x14ac:dyDescent="0.2">
      <c r="A9"/>
      <c r="B9" s="31"/>
      <c r="C9" s="34"/>
      <c r="D9" s="34"/>
      <c r="E9" s="34"/>
      <c r="F9" s="33"/>
      <c r="G9" s="34"/>
      <c r="H9" s="35"/>
      <c r="I9" s="35"/>
      <c r="J9" s="36"/>
      <c r="K9" s="34"/>
      <c r="L9" s="34"/>
      <c r="M9" s="34"/>
      <c r="N9"/>
    </row>
    <row r="10" spans="1:14" ht="15.75" x14ac:dyDescent="0.25">
      <c r="A10"/>
      <c r="B10" s="31"/>
      <c r="C10" s="134" t="str">
        <f>Summary!B31</f>
        <v>Total Project Costs</v>
      </c>
      <c r="D10" s="147">
        <f>Summary!E31</f>
        <v>0</v>
      </c>
      <c r="E10" s="37"/>
      <c r="F10" s="37"/>
      <c r="G10" s="20"/>
      <c r="H10" s="38"/>
      <c r="I10" s="38"/>
      <c r="J10" s="39"/>
      <c r="K10" s="20"/>
      <c r="L10" s="20"/>
      <c r="M10" s="20"/>
      <c r="N10"/>
    </row>
    <row r="11" spans="1:14" x14ac:dyDescent="0.2">
      <c r="A11"/>
      <c r="B11" s="31"/>
      <c r="C11" s="40"/>
      <c r="D11" s="40"/>
      <c r="E11" s="40"/>
      <c r="F11" s="37"/>
      <c r="G11" s="20"/>
      <c r="H11" s="38"/>
      <c r="I11" s="38"/>
      <c r="J11" s="39"/>
      <c r="K11" s="20"/>
      <c r="L11" s="20"/>
      <c r="M11" s="20"/>
      <c r="N11"/>
    </row>
    <row r="12" spans="1:14" ht="30" customHeight="1" thickBot="1" x14ac:dyDescent="0.25">
      <c r="A12"/>
      <c r="B12" s="31"/>
      <c r="C12" s="465" t="s">
        <v>140</v>
      </c>
      <c r="D12" s="465"/>
      <c r="E12" s="465"/>
      <c r="F12" s="465"/>
      <c r="G12" s="465"/>
      <c r="H12" s="465"/>
      <c r="I12" s="465"/>
      <c r="J12" s="465"/>
      <c r="K12" s="465"/>
      <c r="L12" s="466"/>
      <c r="M12" s="309" t="s">
        <v>146</v>
      </c>
      <c r="N12"/>
    </row>
    <row r="13" spans="1:14" ht="80.45" customHeight="1" x14ac:dyDescent="0.2">
      <c r="A13"/>
      <c r="B13" s="31"/>
      <c r="C13" s="168" t="s">
        <v>147</v>
      </c>
      <c r="D13" s="140" t="s">
        <v>148</v>
      </c>
      <c r="E13" s="161" t="s">
        <v>149</v>
      </c>
      <c r="F13" s="162" t="s">
        <v>150</v>
      </c>
      <c r="G13" s="163" t="s">
        <v>151</v>
      </c>
      <c r="H13" s="163" t="s">
        <v>152</v>
      </c>
      <c r="I13" s="141" t="s">
        <v>153</v>
      </c>
      <c r="J13" s="142" t="s">
        <v>154</v>
      </c>
      <c r="K13" s="42" t="s">
        <v>155</v>
      </c>
      <c r="L13" s="256" t="s">
        <v>156</v>
      </c>
      <c r="M13" s="310" t="s">
        <v>157</v>
      </c>
      <c r="N13"/>
    </row>
    <row r="14" spans="1:14" s="19" customFormat="1" ht="83.25" customHeight="1" x14ac:dyDescent="0.2">
      <c r="A14" s="18"/>
      <c r="B14" s="41"/>
      <c r="C14" s="169" t="s">
        <v>158</v>
      </c>
      <c r="D14" s="169" t="s">
        <v>159</v>
      </c>
      <c r="E14" s="172" t="s">
        <v>160</v>
      </c>
      <c r="F14" s="173" t="s">
        <v>161</v>
      </c>
      <c r="G14" s="169" t="s">
        <v>162</v>
      </c>
      <c r="H14" s="169" t="s">
        <v>163</v>
      </c>
      <c r="I14" s="172" t="s">
        <v>164</v>
      </c>
      <c r="J14" s="174" t="s">
        <v>165</v>
      </c>
      <c r="K14" s="175" t="s">
        <v>166</v>
      </c>
      <c r="L14" s="175" t="s">
        <v>167</v>
      </c>
      <c r="M14" s="311" t="s">
        <v>168</v>
      </c>
      <c r="N14" s="18"/>
    </row>
    <row r="15" spans="1:14" ht="30" customHeight="1" x14ac:dyDescent="0.2">
      <c r="A15"/>
      <c r="B15" s="3"/>
      <c r="C15" s="170">
        <f>Summary!$E$12</f>
        <v>0</v>
      </c>
      <c r="D15" s="115" t="s">
        <v>169</v>
      </c>
      <c r="E15" s="188" t="s">
        <v>69</v>
      </c>
      <c r="F15" s="189"/>
      <c r="G15" s="115" t="s">
        <v>170</v>
      </c>
      <c r="H15" s="115"/>
      <c r="I15" s="188"/>
      <c r="J15" s="190"/>
      <c r="K15" s="203"/>
      <c r="L15" s="356">
        <f>K15*$D$10</f>
        <v>0</v>
      </c>
      <c r="M15" s="205">
        <v>0</v>
      </c>
      <c r="N15"/>
    </row>
    <row r="16" spans="1:14" ht="30" customHeight="1" x14ac:dyDescent="0.2">
      <c r="A16"/>
      <c r="B16" s="3"/>
      <c r="C16" s="170">
        <f>Summary!$E$12</f>
        <v>0</v>
      </c>
      <c r="D16" s="115" t="s">
        <v>169</v>
      </c>
      <c r="E16" s="188" t="s">
        <v>69</v>
      </c>
      <c r="F16" s="189"/>
      <c r="G16" s="115" t="s">
        <v>170</v>
      </c>
      <c r="H16" s="115"/>
      <c r="I16" s="188"/>
      <c r="J16" s="190"/>
      <c r="K16" s="203"/>
      <c r="L16" s="356">
        <f t="shared" ref="L16:L26" si="0">K16*$D$10</f>
        <v>0</v>
      </c>
      <c r="M16" s="205">
        <v>0</v>
      </c>
      <c r="N16"/>
    </row>
    <row r="17" spans="1:14" ht="30" customHeight="1" x14ac:dyDescent="0.2">
      <c r="A17"/>
      <c r="B17" s="3"/>
      <c r="C17" s="170">
        <f>Summary!$E$12</f>
        <v>0</v>
      </c>
      <c r="D17" s="115" t="s">
        <v>169</v>
      </c>
      <c r="E17" s="188" t="s">
        <v>69</v>
      </c>
      <c r="F17" s="189"/>
      <c r="G17" s="115" t="s">
        <v>170</v>
      </c>
      <c r="H17" s="115"/>
      <c r="I17" s="188"/>
      <c r="J17" s="190"/>
      <c r="K17" s="203"/>
      <c r="L17" s="356">
        <f t="shared" si="0"/>
        <v>0</v>
      </c>
      <c r="M17" s="205">
        <v>0</v>
      </c>
      <c r="N17"/>
    </row>
    <row r="18" spans="1:14" ht="30" customHeight="1" x14ac:dyDescent="0.2">
      <c r="A18"/>
      <c r="B18" s="3"/>
      <c r="C18" s="170">
        <f>Summary!$E$12</f>
        <v>0</v>
      </c>
      <c r="D18" s="115" t="s">
        <v>169</v>
      </c>
      <c r="E18" s="188" t="s">
        <v>69</v>
      </c>
      <c r="F18" s="189"/>
      <c r="G18" s="115" t="s">
        <v>170</v>
      </c>
      <c r="H18" s="115"/>
      <c r="I18" s="191"/>
      <c r="J18" s="192"/>
      <c r="K18" s="203"/>
      <c r="L18" s="356">
        <f t="shared" si="0"/>
        <v>0</v>
      </c>
      <c r="M18" s="205">
        <v>0</v>
      </c>
      <c r="N18"/>
    </row>
    <row r="19" spans="1:14" ht="30" customHeight="1" x14ac:dyDescent="0.2">
      <c r="A19"/>
      <c r="B19" s="3"/>
      <c r="C19" s="170">
        <f>Summary!$E$12</f>
        <v>0</v>
      </c>
      <c r="D19" s="115" t="s">
        <v>169</v>
      </c>
      <c r="E19" s="188" t="s">
        <v>69</v>
      </c>
      <c r="F19" s="189"/>
      <c r="G19" s="115" t="s">
        <v>170</v>
      </c>
      <c r="H19" s="115"/>
      <c r="I19" s="193"/>
      <c r="J19" s="192"/>
      <c r="K19" s="203"/>
      <c r="L19" s="356">
        <f t="shared" si="0"/>
        <v>0</v>
      </c>
      <c r="M19" s="205">
        <v>0</v>
      </c>
      <c r="N19"/>
    </row>
    <row r="20" spans="1:14" ht="30" customHeight="1" x14ac:dyDescent="0.2">
      <c r="A20"/>
      <c r="B20" s="3"/>
      <c r="C20" s="170">
        <f>Summary!$E$12</f>
        <v>0</v>
      </c>
      <c r="D20" s="115" t="s">
        <v>169</v>
      </c>
      <c r="E20" s="188" t="s">
        <v>69</v>
      </c>
      <c r="F20" s="189"/>
      <c r="G20" s="115" t="s">
        <v>170</v>
      </c>
      <c r="H20" s="115"/>
      <c r="I20" s="191"/>
      <c r="J20" s="192"/>
      <c r="K20" s="203"/>
      <c r="L20" s="356">
        <f t="shared" si="0"/>
        <v>0</v>
      </c>
      <c r="M20" s="205">
        <v>0</v>
      </c>
      <c r="N20"/>
    </row>
    <row r="21" spans="1:14" ht="30" customHeight="1" x14ac:dyDescent="0.2">
      <c r="A21"/>
      <c r="B21" s="3"/>
      <c r="C21" s="170">
        <f>Summary!$E$12</f>
        <v>0</v>
      </c>
      <c r="D21" s="115" t="s">
        <v>169</v>
      </c>
      <c r="E21" s="188" t="s">
        <v>69</v>
      </c>
      <c r="F21" s="189"/>
      <c r="G21" s="115" t="s">
        <v>170</v>
      </c>
      <c r="H21" s="115"/>
      <c r="I21" s="191"/>
      <c r="J21" s="192"/>
      <c r="K21" s="203"/>
      <c r="L21" s="356">
        <f t="shared" si="0"/>
        <v>0</v>
      </c>
      <c r="M21" s="205">
        <v>0</v>
      </c>
      <c r="N21"/>
    </row>
    <row r="22" spans="1:14" ht="30" customHeight="1" x14ac:dyDescent="0.2">
      <c r="A22"/>
      <c r="B22" s="3"/>
      <c r="C22" s="170">
        <f>Summary!$E$12</f>
        <v>0</v>
      </c>
      <c r="D22" s="115" t="s">
        <v>169</v>
      </c>
      <c r="E22" s="188" t="s">
        <v>69</v>
      </c>
      <c r="F22" s="189"/>
      <c r="G22" s="115" t="s">
        <v>170</v>
      </c>
      <c r="H22" s="115"/>
      <c r="I22" s="191"/>
      <c r="J22" s="192"/>
      <c r="K22" s="203"/>
      <c r="L22" s="356">
        <f t="shared" si="0"/>
        <v>0</v>
      </c>
      <c r="M22" s="205">
        <v>0</v>
      </c>
      <c r="N22"/>
    </row>
    <row r="23" spans="1:14" ht="30" customHeight="1" x14ac:dyDescent="0.2">
      <c r="A23"/>
      <c r="B23" s="3"/>
      <c r="C23" s="170">
        <f>Summary!$E$12</f>
        <v>0</v>
      </c>
      <c r="D23" s="115" t="s">
        <v>169</v>
      </c>
      <c r="E23" s="188" t="s">
        <v>69</v>
      </c>
      <c r="F23" s="189"/>
      <c r="G23" s="115" t="s">
        <v>170</v>
      </c>
      <c r="H23" s="115"/>
      <c r="I23" s="191"/>
      <c r="J23" s="192"/>
      <c r="K23" s="203"/>
      <c r="L23" s="356">
        <f t="shared" si="0"/>
        <v>0</v>
      </c>
      <c r="M23" s="205">
        <v>0</v>
      </c>
      <c r="N23"/>
    </row>
    <row r="24" spans="1:14" ht="30" customHeight="1" x14ac:dyDescent="0.2">
      <c r="A24"/>
      <c r="B24" s="3"/>
      <c r="C24" s="170">
        <f>Summary!$E$12</f>
        <v>0</v>
      </c>
      <c r="D24" s="115" t="s">
        <v>169</v>
      </c>
      <c r="E24" s="188" t="s">
        <v>69</v>
      </c>
      <c r="F24" s="189"/>
      <c r="G24" s="115" t="s">
        <v>170</v>
      </c>
      <c r="H24" s="115"/>
      <c r="I24" s="191"/>
      <c r="J24" s="192"/>
      <c r="K24" s="203"/>
      <c r="L24" s="356">
        <f t="shared" si="0"/>
        <v>0</v>
      </c>
      <c r="M24" s="205">
        <v>0</v>
      </c>
      <c r="N24"/>
    </row>
    <row r="25" spans="1:14" ht="30" customHeight="1" x14ac:dyDescent="0.2">
      <c r="A25"/>
      <c r="B25" s="3"/>
      <c r="C25" s="170">
        <f>Summary!$E$12</f>
        <v>0</v>
      </c>
      <c r="D25" s="115" t="s">
        <v>169</v>
      </c>
      <c r="E25" s="188" t="s">
        <v>69</v>
      </c>
      <c r="F25" s="189"/>
      <c r="G25" s="115" t="s">
        <v>170</v>
      </c>
      <c r="H25" s="115"/>
      <c r="I25" s="191"/>
      <c r="J25" s="192"/>
      <c r="K25" s="203"/>
      <c r="L25" s="356">
        <f t="shared" si="0"/>
        <v>0</v>
      </c>
      <c r="M25" s="205">
        <v>0</v>
      </c>
      <c r="N25"/>
    </row>
    <row r="26" spans="1:14" ht="30" customHeight="1" thickBot="1" x14ac:dyDescent="0.25">
      <c r="A26"/>
      <c r="B26" s="3"/>
      <c r="C26" s="170">
        <f>Summary!$E$12</f>
        <v>0</v>
      </c>
      <c r="D26" s="115" t="s">
        <v>169</v>
      </c>
      <c r="E26" s="188" t="s">
        <v>69</v>
      </c>
      <c r="F26" s="189"/>
      <c r="G26" s="115" t="s">
        <v>170</v>
      </c>
      <c r="H26" s="115"/>
      <c r="I26" s="194"/>
      <c r="J26" s="195"/>
      <c r="K26" s="203"/>
      <c r="L26" s="356">
        <f t="shared" si="0"/>
        <v>0</v>
      </c>
      <c r="M26" s="205">
        <v>0</v>
      </c>
      <c r="N26"/>
    </row>
    <row r="27" spans="1:14" ht="30" customHeight="1" thickTop="1" thickBot="1" x14ac:dyDescent="0.25">
      <c r="A27"/>
      <c r="B27" s="6"/>
      <c r="C27" s="171">
        <f>Summary!$E$12</f>
        <v>0</v>
      </c>
      <c r="D27" s="196"/>
      <c r="E27" s="197"/>
      <c r="F27" s="198"/>
      <c r="G27" s="199"/>
      <c r="H27" s="200"/>
      <c r="I27" s="201"/>
      <c r="J27" s="202"/>
      <c r="K27" s="258">
        <f>SUM(K15:K26)</f>
        <v>0</v>
      </c>
      <c r="L27" s="257"/>
      <c r="M27" s="312"/>
      <c r="N27"/>
    </row>
    <row r="28" spans="1:14" ht="14.25" thickTop="1" thickBot="1" x14ac:dyDescent="0.25">
      <c r="A28" s="11"/>
      <c r="B28" s="11"/>
      <c r="C28"/>
      <c r="D28"/>
      <c r="E28"/>
      <c r="F28" s="13"/>
      <c r="G28"/>
      <c r="H28" s="15"/>
      <c r="I28" s="15"/>
      <c r="J28" s="14"/>
      <c r="K28" s="249" t="s">
        <v>171</v>
      </c>
      <c r="L28" s="248"/>
      <c r="M28" s="248"/>
      <c r="N28" s="11"/>
    </row>
    <row r="29" spans="1:14" ht="13.5" thickTop="1" x14ac:dyDescent="0.2"/>
  </sheetData>
  <sheetProtection password="C2EA" sheet="1" objects="1" scenarios="1" selectLockedCells="1"/>
  <dataConsolidate/>
  <mergeCells count="6">
    <mergeCell ref="C12:L12"/>
    <mergeCell ref="C2:L3"/>
    <mergeCell ref="C5:K5"/>
    <mergeCell ref="C6:K6"/>
    <mergeCell ref="C7:K7"/>
    <mergeCell ref="C8:K8"/>
  </mergeCells>
  <conditionalFormatting sqref="K27">
    <cfRule type="cellIs" dxfId="0" priority="1" operator="equal">
      <formula>1</formula>
    </cfRule>
  </conditionalFormatting>
  <dataValidations xWindow="1285" yWindow="622" count="7">
    <dataValidation type="list" allowBlank="1" showInputMessage="1" showErrorMessage="1" sqref="G27">
      <formula1>"Choose Region, Scotland, Northern Ireland, Wales, North East, North West, Yorkshire and the Humber, West Midlands, East Midlands, South West, South East, East of England, Greater London, N/A"</formula1>
    </dataValidation>
    <dataValidation allowBlank="1" showInputMessage="1" showErrorMessage="1" prompt="Where main activity will take place" sqref="F14:F26 H15:H26"/>
    <dataValidation allowBlank="1" showInputMessage="1" showErrorMessage="1" prompt="(For locations not in the UK please select N/A and state which Country in the relevant column)" sqref="G14"/>
    <dataValidation type="list" allowBlank="1" showInputMessage="1" showErrorMessage="1" prompt="(For locations not in the UK please select N/A and state which Country in the relevant column)" sqref="G15:G26">
      <formula1>"Choose Region, Scotland, Northern Ireland, Wales, North East, North West, Yorkshire and the Humber, West Midlands, East Midlands, South West, South East, East of England, Greater London, N/A"</formula1>
    </dataValidation>
    <dataValidation allowBlank="1" showInputMessage="1" showErrorMessage="1" prompt="Where main activity will take place_x000a_" sqref="H14"/>
    <dataValidation type="list" allowBlank="1" showInputMessage="1" showErrorMessage="1" sqref="E15:E27">
      <formula1>"Please Select, Lead Organisation, Partner"</formula1>
    </dataValidation>
    <dataValidation allowBlank="1" showInputMessage="1" showErrorMessage="1" prompt="This box will prepopulate column L depending on what percentage is keyed in" sqref="K14:K2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85" yWindow="622" count="1">
        <x14:dataValidation type="list" allowBlank="1" showInputMessage="1" showErrorMessage="1">
          <x14:formula1>
            <xm:f>'Partner Breakdown'!#REF!</xm:f>
          </x14:formula1>
          <xm:sqref>D15:D26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I20"/>
  <sheetViews>
    <sheetView zoomScaleNormal="100" workbookViewId="0">
      <selection activeCell="B6" sqref="B6:D6"/>
    </sheetView>
  </sheetViews>
  <sheetFormatPr defaultRowHeight="12.75" x14ac:dyDescent="0.2"/>
  <cols>
    <col min="1" max="1" width="4.42578125" style="11" customWidth="1"/>
    <col min="2" max="2" width="8.85546875" customWidth="1"/>
    <col min="4" max="4" width="14.42578125" customWidth="1"/>
    <col min="5" max="5" width="13.42578125" customWidth="1"/>
    <col min="6" max="6" width="2.85546875" customWidth="1"/>
    <col min="7" max="8" width="8.85546875" customWidth="1"/>
    <col min="11" max="11" width="2.42578125" customWidth="1"/>
    <col min="13" max="13" width="2.42578125" customWidth="1"/>
    <col min="18" max="18" width="2.42578125" customWidth="1"/>
    <col min="20" max="20" width="2.42578125" customWidth="1"/>
    <col min="25" max="25" width="2.42578125" customWidth="1"/>
    <col min="27" max="27" width="2.42578125" style="11" customWidth="1"/>
    <col min="32" max="32" width="2.42578125" customWidth="1"/>
    <col min="35" max="35" width="11.140625" customWidth="1"/>
  </cols>
  <sheetData>
    <row r="1" spans="2:35" ht="13.35" customHeight="1" x14ac:dyDescent="0.2">
      <c r="B1" s="472" t="s">
        <v>172</v>
      </c>
      <c r="C1" s="473"/>
      <c r="D1" s="473"/>
      <c r="E1" s="473"/>
      <c r="F1" s="473"/>
      <c r="G1" s="473"/>
      <c r="H1" s="473"/>
      <c r="I1" s="473"/>
      <c r="J1" s="473"/>
      <c r="K1" s="473"/>
      <c r="L1" s="473"/>
      <c r="M1" s="473"/>
      <c r="N1" s="473"/>
      <c r="O1" s="473"/>
      <c r="P1" s="212"/>
      <c r="Q1" s="212"/>
      <c r="R1" s="212"/>
      <c r="S1" s="212"/>
      <c r="T1" s="212"/>
      <c r="U1" s="212"/>
      <c r="V1" s="212"/>
      <c r="W1" s="212"/>
      <c r="X1" s="212"/>
      <c r="Y1" s="212"/>
      <c r="Z1" s="212"/>
      <c r="AA1" s="212"/>
      <c r="AB1" s="11"/>
      <c r="AC1" s="11"/>
      <c r="AD1" s="11"/>
      <c r="AE1" s="11"/>
      <c r="AF1" s="11"/>
      <c r="AG1" s="11"/>
      <c r="AH1" s="11"/>
    </row>
    <row r="2" spans="2:35" ht="13.35" customHeight="1" x14ac:dyDescent="0.2">
      <c r="B2" s="474"/>
      <c r="C2" s="475"/>
      <c r="D2" s="475"/>
      <c r="E2" s="475"/>
      <c r="F2" s="475"/>
      <c r="G2" s="475"/>
      <c r="H2" s="475"/>
      <c r="I2" s="475"/>
      <c r="J2" s="475"/>
      <c r="K2" s="475"/>
      <c r="L2" s="475"/>
      <c r="M2" s="475"/>
      <c r="N2" s="475"/>
      <c r="O2" s="475"/>
      <c r="P2" s="11"/>
      <c r="Q2" s="11"/>
      <c r="R2" s="11"/>
      <c r="S2" s="11"/>
      <c r="T2" s="11"/>
      <c r="U2" s="11"/>
      <c r="V2" s="11"/>
      <c r="W2" s="11"/>
      <c r="X2" s="11"/>
      <c r="Y2" s="11"/>
      <c r="Z2" s="11"/>
      <c r="AB2" s="11"/>
      <c r="AC2" s="11"/>
      <c r="AD2" s="11"/>
      <c r="AE2" s="11"/>
      <c r="AF2" s="11"/>
      <c r="AG2" s="11"/>
      <c r="AH2" s="11"/>
    </row>
    <row r="3" spans="2:35" x14ac:dyDescent="0.2">
      <c r="B3" s="471" t="s">
        <v>173</v>
      </c>
      <c r="C3" s="435"/>
      <c r="D3" s="435"/>
      <c r="E3" s="435"/>
      <c r="F3" s="435"/>
      <c r="G3" s="435"/>
      <c r="H3" s="435"/>
      <c r="I3" s="435"/>
      <c r="J3" s="435"/>
      <c r="K3" s="435"/>
      <c r="L3" s="435"/>
      <c r="M3" s="435"/>
      <c r="N3" s="435"/>
      <c r="O3" s="435"/>
      <c r="P3" s="11"/>
      <c r="Q3" s="11"/>
      <c r="R3" s="11"/>
      <c r="S3" s="11"/>
      <c r="T3" s="11"/>
      <c r="U3" s="11"/>
      <c r="V3" s="11"/>
      <c r="W3" s="11"/>
      <c r="X3" s="11"/>
      <c r="Y3" s="11"/>
      <c r="Z3" s="11"/>
      <c r="AB3" s="11"/>
      <c r="AC3" s="11"/>
      <c r="AD3" s="11"/>
      <c r="AE3" s="11"/>
      <c r="AF3" s="11"/>
      <c r="AG3" s="11"/>
      <c r="AH3" s="11"/>
    </row>
    <row r="4" spans="2:35" ht="48" customHeight="1" x14ac:dyDescent="0.2">
      <c r="B4" s="471"/>
      <c r="C4" s="435"/>
      <c r="D4" s="435"/>
      <c r="E4" s="435"/>
      <c r="F4" s="435"/>
      <c r="G4" s="435"/>
      <c r="H4" s="435"/>
      <c r="I4" s="435"/>
      <c r="J4" s="435"/>
      <c r="K4" s="435"/>
      <c r="L4" s="435"/>
      <c r="M4" s="435"/>
      <c r="N4" s="435"/>
      <c r="O4" s="435"/>
      <c r="P4" s="11"/>
      <c r="Q4" s="11"/>
      <c r="R4" s="11"/>
      <c r="S4" s="11"/>
      <c r="T4" s="11"/>
      <c r="U4" s="11"/>
      <c r="V4" s="11"/>
      <c r="W4" s="11"/>
      <c r="X4" s="11"/>
      <c r="Y4" s="11"/>
      <c r="Z4" s="11"/>
      <c r="AB4" s="11"/>
      <c r="AC4" s="11"/>
      <c r="AD4" s="11"/>
      <c r="AE4" s="11"/>
      <c r="AF4" s="11"/>
      <c r="AG4" s="11"/>
      <c r="AH4" s="11"/>
    </row>
    <row r="5" spans="2:35" ht="58.5" customHeight="1" thickBot="1" x14ac:dyDescent="0.25">
      <c r="B5" s="471"/>
      <c r="C5" s="435"/>
      <c r="D5" s="435"/>
      <c r="E5" s="435"/>
      <c r="F5" s="435"/>
      <c r="G5" s="435"/>
      <c r="H5" s="435"/>
      <c r="I5" s="435"/>
      <c r="J5" s="435"/>
      <c r="K5" s="435"/>
      <c r="L5" s="435"/>
      <c r="M5" s="435"/>
      <c r="N5" s="435"/>
      <c r="O5" s="435"/>
      <c r="P5" s="11"/>
      <c r="Q5" s="11"/>
      <c r="R5" s="11"/>
      <c r="S5" s="11"/>
      <c r="T5" s="11"/>
      <c r="U5" s="11"/>
      <c r="V5" s="11"/>
      <c r="W5" s="11"/>
      <c r="X5" s="11"/>
      <c r="Y5" s="11"/>
      <c r="Z5" s="11"/>
      <c r="AB5" s="11"/>
      <c r="AC5" s="11"/>
      <c r="AD5" s="11"/>
      <c r="AE5" s="11"/>
      <c r="AF5" s="11"/>
      <c r="AG5" s="11"/>
      <c r="AH5" s="11"/>
    </row>
    <row r="6" spans="2:35" ht="30" customHeight="1" thickBot="1" x14ac:dyDescent="0.25">
      <c r="B6" s="484" t="s">
        <v>174</v>
      </c>
      <c r="C6" s="485"/>
      <c r="D6" s="485"/>
      <c r="E6" s="357" t="s">
        <v>175</v>
      </c>
      <c r="F6" s="20"/>
      <c r="G6" s="206" t="s">
        <v>176</v>
      </c>
      <c r="H6" s="207" t="s">
        <v>177</v>
      </c>
      <c r="I6" s="207" t="s">
        <v>178</v>
      </c>
      <c r="J6" s="208" t="s">
        <v>179</v>
      </c>
      <c r="K6" s="99"/>
      <c r="L6" s="211"/>
      <c r="M6" s="99"/>
      <c r="N6" s="206" t="s">
        <v>176</v>
      </c>
      <c r="O6" s="207" t="s">
        <v>177</v>
      </c>
      <c r="P6" s="207" t="s">
        <v>178</v>
      </c>
      <c r="Q6" s="208" t="s">
        <v>179</v>
      </c>
      <c r="R6" s="99"/>
      <c r="S6" s="211"/>
      <c r="T6" s="99"/>
      <c r="U6" s="206" t="s">
        <v>176</v>
      </c>
      <c r="V6" s="207" t="s">
        <v>177</v>
      </c>
      <c r="W6" s="207" t="s">
        <v>178</v>
      </c>
      <c r="X6" s="208" t="s">
        <v>179</v>
      </c>
      <c r="Y6" s="99"/>
      <c r="Z6" s="211"/>
      <c r="AA6" s="99"/>
      <c r="AB6" s="206" t="s">
        <v>176</v>
      </c>
      <c r="AC6" s="207" t="s">
        <v>177</v>
      </c>
      <c r="AD6" s="207" t="s">
        <v>178</v>
      </c>
      <c r="AE6" s="208" t="s">
        <v>179</v>
      </c>
      <c r="AF6" s="99"/>
      <c r="AG6" s="211"/>
      <c r="AH6" s="99"/>
      <c r="AI6" s="211"/>
    </row>
    <row r="7" spans="2:35" ht="12" customHeight="1" x14ac:dyDescent="0.2">
      <c r="B7" s="489"/>
      <c r="C7" s="490"/>
      <c r="D7" s="491"/>
      <c r="E7" s="243"/>
      <c r="F7" s="20"/>
      <c r="G7" s="231">
        <v>45017</v>
      </c>
      <c r="H7" s="232">
        <f>DATE(YEAR(G7),MONTH(G7)+3,DAY(G7))</f>
        <v>45108</v>
      </c>
      <c r="I7" s="232">
        <f>DATE(YEAR(H7),MONTH(H7)+3,DAY(H7))</f>
        <v>45200</v>
      </c>
      <c r="J7" s="233">
        <f>DATE(YEAR(I7),MONTH(I7)+3,DAY(I7))</f>
        <v>45292</v>
      </c>
      <c r="K7" s="99"/>
      <c r="L7" s="238"/>
      <c r="M7" s="99"/>
      <c r="N7" s="231">
        <v>45383</v>
      </c>
      <c r="O7" s="232">
        <f>DATE(YEAR(N7),MONTH(N7)+3,DAY(N7))</f>
        <v>45474</v>
      </c>
      <c r="P7" s="232">
        <f>DATE(YEAR(O7),MONTH(O7)+3,DAY(O7))</f>
        <v>45566</v>
      </c>
      <c r="Q7" s="233">
        <f>DATE(YEAR(P7),MONTH(P7)+3,DAY(P7))</f>
        <v>45658</v>
      </c>
      <c r="R7" s="99"/>
      <c r="S7" s="240"/>
      <c r="T7" s="99"/>
      <c r="U7" s="231">
        <v>45748</v>
      </c>
      <c r="V7" s="232">
        <f>DATE(YEAR(U7),MONTH(U7)+3,DAY(U7))</f>
        <v>45839</v>
      </c>
      <c r="W7" s="232">
        <f>DATE(YEAR(V7),MONTH(V7)+3,DAY(V7))</f>
        <v>45931</v>
      </c>
      <c r="X7" s="233">
        <f>DATE(YEAR(W7),MONTH(W7)+3,DAY(W7))</f>
        <v>46023</v>
      </c>
      <c r="Y7" s="99"/>
      <c r="Z7" s="240"/>
      <c r="AA7" s="99"/>
      <c r="AB7" s="231">
        <v>46113</v>
      </c>
      <c r="AC7" s="232">
        <f>DATE(YEAR(AB7),MONTH(AB7)+3,DAY(AB7))</f>
        <v>46204</v>
      </c>
      <c r="AD7" s="232">
        <f>DATE(YEAR(AC7),MONTH(AC7)+3,DAY(AC7))</f>
        <v>46296</v>
      </c>
      <c r="AE7" s="233">
        <f>DATE(YEAR(AD7),MONTH(AD7)+3,DAY(AD7))</f>
        <v>46388</v>
      </c>
      <c r="AF7" s="99"/>
      <c r="AG7" s="240"/>
      <c r="AH7" s="99"/>
      <c r="AI7" s="237"/>
    </row>
    <row r="8" spans="2:35" ht="11.25" customHeight="1" x14ac:dyDescent="0.2">
      <c r="B8" s="492"/>
      <c r="C8" s="493"/>
      <c r="D8" s="494"/>
      <c r="E8" s="237"/>
      <c r="F8" s="20"/>
      <c r="G8" s="234" t="s">
        <v>180</v>
      </c>
      <c r="H8" s="235" t="s">
        <v>180</v>
      </c>
      <c r="I8" s="235" t="s">
        <v>180</v>
      </c>
      <c r="J8" s="236" t="s">
        <v>180</v>
      </c>
      <c r="K8" s="99"/>
      <c r="L8" s="239" t="s">
        <v>181</v>
      </c>
      <c r="M8" s="99"/>
      <c r="N8" s="234" t="s">
        <v>180</v>
      </c>
      <c r="O8" s="235" t="s">
        <v>180</v>
      </c>
      <c r="P8" s="235" t="s">
        <v>180</v>
      </c>
      <c r="Q8" s="236" t="s">
        <v>180</v>
      </c>
      <c r="R8" s="99"/>
      <c r="S8" s="239" t="s">
        <v>182</v>
      </c>
      <c r="T8" s="99"/>
      <c r="U8" s="234" t="s">
        <v>180</v>
      </c>
      <c r="V8" s="235" t="s">
        <v>180</v>
      </c>
      <c r="W8" s="235" t="s">
        <v>180</v>
      </c>
      <c r="X8" s="236" t="s">
        <v>180</v>
      </c>
      <c r="Y8" s="99"/>
      <c r="Z8" s="239" t="s">
        <v>188</v>
      </c>
      <c r="AA8" s="23"/>
      <c r="AB8" s="234" t="s">
        <v>180</v>
      </c>
      <c r="AC8" s="235" t="s">
        <v>180</v>
      </c>
      <c r="AD8" s="235" t="s">
        <v>180</v>
      </c>
      <c r="AE8" s="236" t="s">
        <v>180</v>
      </c>
      <c r="AF8" s="99"/>
      <c r="AG8" s="239" t="s">
        <v>189</v>
      </c>
      <c r="AH8" s="99"/>
      <c r="AI8" s="241"/>
    </row>
    <row r="9" spans="2:35" ht="11.25" customHeight="1" thickBot="1" x14ac:dyDescent="0.25">
      <c r="B9" s="495"/>
      <c r="C9" s="496"/>
      <c r="D9" s="497"/>
      <c r="E9" s="244"/>
      <c r="F9" s="20"/>
      <c r="G9" s="231">
        <f>DATE(YEAR(G7),MONTH(G7)+2,DAY(G7)+28)</f>
        <v>45106</v>
      </c>
      <c r="H9" s="232">
        <f>DATE(YEAR(H7),MONTH(H7)+2,DAY(H7)+28)</f>
        <v>45198</v>
      </c>
      <c r="I9" s="232">
        <f>DATE(YEAR(I7),MONTH(I7)+2,DAY(I7)+28)</f>
        <v>45289</v>
      </c>
      <c r="J9" s="233">
        <f>DATE(YEAR(J7),MONTH(J7)+2,DAY(J7)+28)</f>
        <v>45380</v>
      </c>
      <c r="K9" s="99"/>
      <c r="L9" s="239" t="s">
        <v>51</v>
      </c>
      <c r="M9" s="99"/>
      <c r="N9" s="231">
        <f>DATE(YEAR(N7),MONTH(N7)+2,DAY(N7)+28)</f>
        <v>45472</v>
      </c>
      <c r="O9" s="232">
        <f>DATE(YEAR(O7),MONTH(O7)+2,DAY(O7)+28)</f>
        <v>45564</v>
      </c>
      <c r="P9" s="232">
        <f>DATE(YEAR(P7),MONTH(P7)+2,DAY(P7)+28)</f>
        <v>45655</v>
      </c>
      <c r="Q9" s="233">
        <f>DATE(YEAR(Q7),MONTH(Q7)+2,DAY(Q7)+28)</f>
        <v>45745</v>
      </c>
      <c r="R9" s="99"/>
      <c r="S9" s="239" t="s">
        <v>51</v>
      </c>
      <c r="T9" s="99"/>
      <c r="U9" s="231">
        <f>DATE(YEAR(U7),MONTH(U7)+2,DAY(U7)+28)</f>
        <v>45837</v>
      </c>
      <c r="V9" s="232">
        <f>DATE(YEAR(V7),MONTH(V7)+2,DAY(V7)+28)</f>
        <v>45929</v>
      </c>
      <c r="W9" s="232">
        <f>DATE(YEAR(W7),MONTH(W7)+2,DAY(W7)+28)</f>
        <v>46020</v>
      </c>
      <c r="X9" s="233">
        <f>DATE(YEAR(X7),MONTH(X7)+2,DAY(X7)+28)</f>
        <v>46110</v>
      </c>
      <c r="Y9" s="99"/>
      <c r="Z9" s="239" t="s">
        <v>51</v>
      </c>
      <c r="AA9" s="23"/>
      <c r="AB9" s="231">
        <f>DATE(YEAR(AB7),MONTH(AB7)+2,DAY(AB7)+28)</f>
        <v>46202</v>
      </c>
      <c r="AC9" s="232">
        <f>DATE(YEAR(AC7),MONTH(AC7)+2,DAY(AC7)+28)</f>
        <v>46294</v>
      </c>
      <c r="AD9" s="232">
        <f>DATE(YEAR(AD7),MONTH(AD7)+2,DAY(AD7)+28)</f>
        <v>46385</v>
      </c>
      <c r="AE9" s="233">
        <f>DATE(YEAR(AE7),MONTH(AE7)+2,DAY(AE7)+28)</f>
        <v>46475</v>
      </c>
      <c r="AF9" s="99"/>
      <c r="AG9" s="239" t="s">
        <v>51</v>
      </c>
      <c r="AH9" s="99"/>
      <c r="AI9" s="242" t="s">
        <v>183</v>
      </c>
    </row>
    <row r="10" spans="2:35" ht="30" customHeight="1" x14ac:dyDescent="0.2">
      <c r="B10" s="486" t="s">
        <v>184</v>
      </c>
      <c r="C10" s="487"/>
      <c r="D10" s="488"/>
      <c r="E10" s="245">
        <f>'Labour &amp; Overhead Costs'!K60</f>
        <v>0</v>
      </c>
      <c r="F10" s="11"/>
      <c r="G10" s="204"/>
      <c r="H10" s="204"/>
      <c r="I10" s="204"/>
      <c r="J10" s="204"/>
      <c r="K10" s="11"/>
      <c r="L10" s="209">
        <f>SUM(G10:J10)</f>
        <v>0</v>
      </c>
      <c r="M10" s="11"/>
      <c r="N10" s="204"/>
      <c r="O10" s="204"/>
      <c r="P10" s="204"/>
      <c r="Q10" s="204"/>
      <c r="R10" s="11"/>
      <c r="S10" s="209">
        <f>SUM(N10:Q10)</f>
        <v>0</v>
      </c>
      <c r="T10" s="11"/>
      <c r="U10" s="358"/>
      <c r="V10" s="359"/>
      <c r="W10" s="359"/>
      <c r="X10" s="360"/>
      <c r="Y10" s="361"/>
      <c r="Z10" s="362">
        <f>SUM(U10:X10)</f>
        <v>0</v>
      </c>
      <c r="AA10" s="363"/>
      <c r="AB10" s="358"/>
      <c r="AC10" s="359"/>
      <c r="AD10" s="359"/>
      <c r="AE10" s="360"/>
      <c r="AF10" s="11"/>
      <c r="AG10" s="209">
        <f>SUM(AB10:AE10)</f>
        <v>0</v>
      </c>
      <c r="AH10" s="11"/>
      <c r="AI10" s="250">
        <f>SUM(L10+S10+Z10+AG10)-E10</f>
        <v>0</v>
      </c>
    </row>
    <row r="11" spans="2:35" ht="30" customHeight="1" x14ac:dyDescent="0.2">
      <c r="B11" s="478" t="s">
        <v>6</v>
      </c>
      <c r="C11" s="479"/>
      <c r="D11" s="480"/>
      <c r="E11" s="245">
        <f>'Labour &amp; Overhead Costs'!O60</f>
        <v>0</v>
      </c>
      <c r="F11" s="11"/>
      <c r="G11" s="204"/>
      <c r="H11" s="204"/>
      <c r="I11" s="204"/>
      <c r="J11" s="204"/>
      <c r="K11" s="11"/>
      <c r="L11" s="209">
        <f t="shared" ref="L11:L16" si="0">SUM(G11:J11)</f>
        <v>0</v>
      </c>
      <c r="M11" s="11"/>
      <c r="N11" s="204"/>
      <c r="O11" s="204"/>
      <c r="P11" s="204"/>
      <c r="Q11" s="204"/>
      <c r="R11" s="11"/>
      <c r="S11" s="209">
        <f t="shared" ref="S11:S16" si="1">SUM(N11:Q11)</f>
        <v>0</v>
      </c>
      <c r="T11" s="11"/>
      <c r="U11" s="358"/>
      <c r="V11" s="359"/>
      <c r="W11" s="359"/>
      <c r="X11" s="360"/>
      <c r="Y11" s="361"/>
      <c r="Z11" s="362">
        <f t="shared" ref="Z11:Z16" si="2">SUM(U11:X11)</f>
        <v>0</v>
      </c>
      <c r="AA11" s="363"/>
      <c r="AB11" s="358"/>
      <c r="AC11" s="359"/>
      <c r="AD11" s="359"/>
      <c r="AE11" s="360"/>
      <c r="AF11" s="11"/>
      <c r="AG11" s="209">
        <f t="shared" ref="AG11:AG16" si="3">SUM(AB11:AE11)</f>
        <v>0</v>
      </c>
      <c r="AH11" s="11"/>
      <c r="AI11" s="250">
        <f t="shared" ref="AI11:AI16" si="4">SUM(L11+S11+Z11+AG11)-E11</f>
        <v>0</v>
      </c>
    </row>
    <row r="12" spans="2:35" ht="30" customHeight="1" x14ac:dyDescent="0.2">
      <c r="B12" s="478" t="s">
        <v>185</v>
      </c>
      <c r="C12" s="479"/>
      <c r="D12" s="480"/>
      <c r="E12" s="245">
        <f>'Material Costs'!J60</f>
        <v>0</v>
      </c>
      <c r="F12" s="11"/>
      <c r="G12" s="204"/>
      <c r="H12" s="204"/>
      <c r="I12" s="204"/>
      <c r="J12" s="204"/>
      <c r="K12" s="11"/>
      <c r="L12" s="209">
        <f t="shared" si="0"/>
        <v>0</v>
      </c>
      <c r="M12" s="11"/>
      <c r="N12" s="204"/>
      <c r="O12" s="204"/>
      <c r="P12" s="204"/>
      <c r="Q12" s="204"/>
      <c r="R12" s="11"/>
      <c r="S12" s="209">
        <f t="shared" si="1"/>
        <v>0</v>
      </c>
      <c r="T12" s="11"/>
      <c r="U12" s="358"/>
      <c r="V12" s="359"/>
      <c r="W12" s="359"/>
      <c r="X12" s="360"/>
      <c r="Y12" s="361"/>
      <c r="Z12" s="362">
        <f t="shared" si="2"/>
        <v>0</v>
      </c>
      <c r="AA12" s="363"/>
      <c r="AB12" s="358"/>
      <c r="AC12" s="359"/>
      <c r="AD12" s="359"/>
      <c r="AE12" s="360"/>
      <c r="AF12" s="11"/>
      <c r="AG12" s="209">
        <f t="shared" si="3"/>
        <v>0</v>
      </c>
      <c r="AH12" s="11"/>
      <c r="AI12" s="250">
        <f t="shared" si="4"/>
        <v>0</v>
      </c>
    </row>
    <row r="13" spans="2:35" ht="30" customHeight="1" x14ac:dyDescent="0.2">
      <c r="B13" s="478" t="s">
        <v>8</v>
      </c>
      <c r="C13" s="479"/>
      <c r="D13" s="480"/>
      <c r="E13" s="245">
        <f>'Capital Equipment'!N29</f>
        <v>0</v>
      </c>
      <c r="F13" s="11"/>
      <c r="G13" s="204"/>
      <c r="H13" s="204"/>
      <c r="I13" s="204"/>
      <c r="J13" s="204"/>
      <c r="K13" s="11"/>
      <c r="L13" s="209">
        <f t="shared" si="0"/>
        <v>0</v>
      </c>
      <c r="M13" s="11"/>
      <c r="N13" s="204"/>
      <c r="O13" s="204"/>
      <c r="P13" s="204"/>
      <c r="Q13" s="204"/>
      <c r="R13" s="11"/>
      <c r="S13" s="209">
        <f t="shared" si="1"/>
        <v>0</v>
      </c>
      <c r="T13" s="11"/>
      <c r="U13" s="358"/>
      <c r="V13" s="359"/>
      <c r="W13" s="359"/>
      <c r="X13" s="360"/>
      <c r="Y13" s="361"/>
      <c r="Z13" s="362">
        <f t="shared" si="2"/>
        <v>0</v>
      </c>
      <c r="AA13" s="363"/>
      <c r="AB13" s="358"/>
      <c r="AC13" s="359"/>
      <c r="AD13" s="359"/>
      <c r="AE13" s="360"/>
      <c r="AF13" s="11"/>
      <c r="AG13" s="209">
        <f t="shared" si="3"/>
        <v>0</v>
      </c>
      <c r="AH13" s="11"/>
      <c r="AI13" s="250">
        <f t="shared" si="4"/>
        <v>0</v>
      </c>
    </row>
    <row r="14" spans="2:35" ht="30" customHeight="1" x14ac:dyDescent="0.2">
      <c r="B14" s="478" t="s">
        <v>9</v>
      </c>
      <c r="C14" s="479"/>
      <c r="D14" s="480"/>
      <c r="E14" s="245">
        <f>'Sub-Contract Costs'!K31</f>
        <v>0</v>
      </c>
      <c r="F14" s="11"/>
      <c r="G14" s="204"/>
      <c r="H14" s="204"/>
      <c r="I14" s="204"/>
      <c r="J14" s="204"/>
      <c r="K14" s="11"/>
      <c r="L14" s="209">
        <f t="shared" si="0"/>
        <v>0</v>
      </c>
      <c r="M14" s="11"/>
      <c r="N14" s="204"/>
      <c r="O14" s="204"/>
      <c r="P14" s="204"/>
      <c r="Q14" s="204"/>
      <c r="R14" s="11"/>
      <c r="S14" s="209">
        <f t="shared" si="1"/>
        <v>0</v>
      </c>
      <c r="T14" s="11"/>
      <c r="U14" s="358"/>
      <c r="V14" s="359"/>
      <c r="W14" s="359"/>
      <c r="X14" s="360"/>
      <c r="Y14" s="361"/>
      <c r="Z14" s="362">
        <f t="shared" si="2"/>
        <v>0</v>
      </c>
      <c r="AA14" s="363"/>
      <c r="AB14" s="358"/>
      <c r="AC14" s="359"/>
      <c r="AD14" s="359"/>
      <c r="AE14" s="360"/>
      <c r="AF14" s="11"/>
      <c r="AG14" s="209">
        <f t="shared" si="3"/>
        <v>0</v>
      </c>
      <c r="AH14" s="11"/>
      <c r="AI14" s="250">
        <f t="shared" si="4"/>
        <v>0</v>
      </c>
    </row>
    <row r="15" spans="2:35" ht="30" customHeight="1" x14ac:dyDescent="0.2">
      <c r="B15" s="478" t="s">
        <v>186</v>
      </c>
      <c r="C15" s="479"/>
      <c r="D15" s="480"/>
      <c r="E15" s="245">
        <f>'Travel &amp; Subsistence'!$I$30</f>
        <v>0</v>
      </c>
      <c r="F15" s="11"/>
      <c r="G15" s="204"/>
      <c r="H15" s="204"/>
      <c r="I15" s="204"/>
      <c r="J15" s="204"/>
      <c r="K15" s="11"/>
      <c r="L15" s="209">
        <f t="shared" si="0"/>
        <v>0</v>
      </c>
      <c r="M15" s="11"/>
      <c r="N15" s="204"/>
      <c r="O15" s="204"/>
      <c r="P15" s="204"/>
      <c r="Q15" s="204"/>
      <c r="R15" s="11"/>
      <c r="S15" s="209">
        <f t="shared" si="1"/>
        <v>0</v>
      </c>
      <c r="T15" s="11"/>
      <c r="U15" s="358"/>
      <c r="V15" s="359"/>
      <c r="W15" s="359"/>
      <c r="X15" s="360"/>
      <c r="Y15" s="361"/>
      <c r="Z15" s="362">
        <f t="shared" si="2"/>
        <v>0</v>
      </c>
      <c r="AA15" s="363"/>
      <c r="AB15" s="358"/>
      <c r="AC15" s="359"/>
      <c r="AD15" s="359"/>
      <c r="AE15" s="360"/>
      <c r="AF15" s="11"/>
      <c r="AG15" s="209">
        <f t="shared" si="3"/>
        <v>0</v>
      </c>
      <c r="AH15" s="11"/>
      <c r="AI15" s="250">
        <f t="shared" si="4"/>
        <v>0</v>
      </c>
    </row>
    <row r="16" spans="2:35" ht="30" customHeight="1" thickBot="1" x14ac:dyDescent="0.25">
      <c r="B16" s="481" t="s">
        <v>187</v>
      </c>
      <c r="C16" s="482"/>
      <c r="D16" s="483"/>
      <c r="E16" s="246">
        <f>'Other Costs'!H30</f>
        <v>0</v>
      </c>
      <c r="F16" s="11"/>
      <c r="G16" s="204"/>
      <c r="H16" s="204"/>
      <c r="I16" s="204"/>
      <c r="J16" s="204"/>
      <c r="K16" s="11"/>
      <c r="L16" s="210">
        <f t="shared" si="0"/>
        <v>0</v>
      </c>
      <c r="M16" s="11"/>
      <c r="N16" s="204"/>
      <c r="O16" s="204"/>
      <c r="P16" s="204"/>
      <c r="Q16" s="204"/>
      <c r="R16" s="11"/>
      <c r="S16" s="210">
        <f t="shared" si="1"/>
        <v>0</v>
      </c>
      <c r="T16" s="11"/>
      <c r="U16" s="364"/>
      <c r="V16" s="365"/>
      <c r="W16" s="365"/>
      <c r="X16" s="366"/>
      <c r="Y16" s="361"/>
      <c r="Z16" s="367">
        <f t="shared" si="2"/>
        <v>0</v>
      </c>
      <c r="AA16" s="363"/>
      <c r="AB16" s="364"/>
      <c r="AC16" s="365"/>
      <c r="AD16" s="365"/>
      <c r="AE16" s="366"/>
      <c r="AF16" s="11"/>
      <c r="AG16" s="210">
        <f t="shared" si="3"/>
        <v>0</v>
      </c>
      <c r="AH16" s="11"/>
      <c r="AI16" s="250">
        <f t="shared" si="4"/>
        <v>0</v>
      </c>
    </row>
    <row r="17" spans="2:35" ht="13.5" thickBot="1" x14ac:dyDescent="0.25">
      <c r="B17" s="247"/>
      <c r="C17" s="11"/>
      <c r="D17" s="11"/>
      <c r="E17" s="11"/>
      <c r="F17" s="11"/>
      <c r="G17" s="11"/>
      <c r="H17" s="11"/>
      <c r="I17" s="11"/>
      <c r="J17" s="11"/>
      <c r="K17" s="11"/>
      <c r="L17" s="11"/>
      <c r="M17" s="11"/>
      <c r="N17" s="248"/>
      <c r="O17" s="248"/>
      <c r="P17" s="248"/>
      <c r="Q17" s="248"/>
      <c r="R17" s="11"/>
      <c r="S17" s="11"/>
      <c r="T17" s="11"/>
      <c r="U17" s="11"/>
      <c r="V17" s="11"/>
      <c r="W17" s="11"/>
      <c r="X17" s="11"/>
      <c r="Y17" s="11"/>
      <c r="Z17" s="11"/>
      <c r="AB17" s="11"/>
      <c r="AC17" s="11"/>
      <c r="AD17" s="11"/>
      <c r="AE17" s="11"/>
      <c r="AF17" s="11"/>
      <c r="AG17" s="11"/>
      <c r="AH17" s="11"/>
      <c r="AI17" s="217"/>
    </row>
    <row r="18" spans="2:35" ht="15.95" customHeight="1" thickTop="1" thickBot="1" x14ac:dyDescent="0.25">
      <c r="B18" s="476" t="s">
        <v>12</v>
      </c>
      <c r="C18" s="477"/>
      <c r="D18" s="477"/>
      <c r="E18" s="186">
        <f>SUM(E10:E16)</f>
        <v>0</v>
      </c>
      <c r="F18" s="214"/>
      <c r="G18" s="213">
        <f>SUM(G10:G16)</f>
        <v>0</v>
      </c>
      <c r="H18" s="213">
        <f>SUM(H10:H16)</f>
        <v>0</v>
      </c>
      <c r="I18" s="213">
        <f>SUM(I10:I16)</f>
        <v>0</v>
      </c>
      <c r="J18" s="213">
        <f>SUM(J10:J16)</f>
        <v>0</v>
      </c>
      <c r="K18" s="215"/>
      <c r="L18" s="213">
        <f>SUM(L10:L16)</f>
        <v>0</v>
      </c>
      <c r="M18" s="215"/>
      <c r="N18" s="213">
        <f>SUM(N10:N16)</f>
        <v>0</v>
      </c>
      <c r="O18" s="213">
        <f>SUM(O10:O16)</f>
        <v>0</v>
      </c>
      <c r="P18" s="213">
        <f>SUM(P10:P16)</f>
        <v>0</v>
      </c>
      <c r="Q18" s="213">
        <f>SUM(Q10:Q16)</f>
        <v>0</v>
      </c>
      <c r="R18" s="215"/>
      <c r="S18" s="213">
        <f>SUM(S10:S16)</f>
        <v>0</v>
      </c>
      <c r="T18" s="215"/>
      <c r="U18" s="213">
        <f>SUM(U10:U16)</f>
        <v>0</v>
      </c>
      <c r="V18" s="213">
        <f>SUM(V10:V16)</f>
        <v>0</v>
      </c>
      <c r="W18" s="213">
        <f>SUM(W10:W16)</f>
        <v>0</v>
      </c>
      <c r="X18" s="213">
        <f>SUM(X10:X16)</f>
        <v>0</v>
      </c>
      <c r="Y18" s="215"/>
      <c r="Z18" s="213">
        <f>SUM(Z10:Z16)</f>
        <v>0</v>
      </c>
      <c r="AA18" s="216"/>
      <c r="AB18" s="213">
        <f>SUM(AB10:AB16)</f>
        <v>0</v>
      </c>
      <c r="AC18" s="213">
        <f>SUM(AC10:AC16)</f>
        <v>0</v>
      </c>
      <c r="AD18" s="213">
        <f>SUM(AD10:AD16)</f>
        <v>0</v>
      </c>
      <c r="AE18" s="213">
        <f>SUM(AE10:AE16)</f>
        <v>0</v>
      </c>
      <c r="AF18" s="215"/>
      <c r="AG18" s="213">
        <f>SUM(AG10:AG16)</f>
        <v>0</v>
      </c>
      <c r="AH18" s="215"/>
      <c r="AI18" s="218"/>
    </row>
    <row r="19" spans="2:35" x14ac:dyDescent="0.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B19" s="11"/>
    </row>
    <row r="20" spans="2:35" x14ac:dyDescent="0.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B20" s="11"/>
    </row>
  </sheetData>
  <sheetProtection password="C2EA" sheet="1" objects="1" scenarios="1" selectLockedCells="1"/>
  <mergeCells count="12">
    <mergeCell ref="B3:O5"/>
    <mergeCell ref="B1:O2"/>
    <mergeCell ref="B18:D18"/>
    <mergeCell ref="B14:D14"/>
    <mergeCell ref="B15:D15"/>
    <mergeCell ref="B16:D16"/>
    <mergeCell ref="B6:D6"/>
    <mergeCell ref="B10:D10"/>
    <mergeCell ref="B11:D11"/>
    <mergeCell ref="B12:D12"/>
    <mergeCell ref="B13:D13"/>
    <mergeCell ref="B7:D9"/>
  </mergeCells>
  <phoneticPr fontId="32" type="noConversion"/>
  <dataValidations count="2">
    <dataValidation allowBlank="1" showInputMessage="1" showErrorMessage="1" prompt="Please break down costs for heading according to the relevant quarter" sqref="G10:J16 N10:Q16 U10:X16 AB10:AE16"/>
    <dataValidation type="list" allowBlank="1" showInputMessage="1" showErrorMessage="1" sqref="E7">
      <formula1>$C$6:$C$16</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B2:M4"/>
  <sheetViews>
    <sheetView workbookViewId="0">
      <selection activeCell="L7" sqref="L7"/>
    </sheetView>
  </sheetViews>
  <sheetFormatPr defaultRowHeight="12.75" x14ac:dyDescent="0.2"/>
  <cols>
    <col min="2" max="2" width="13.5703125" customWidth="1"/>
    <col min="3" max="3" width="15.5703125" customWidth="1"/>
    <col min="4" max="4" width="11.85546875" customWidth="1"/>
    <col min="5" max="5" width="16.85546875" customWidth="1"/>
    <col min="6" max="6" width="17.85546875" customWidth="1"/>
    <col min="7" max="7" width="21.140625" customWidth="1"/>
    <col min="8" max="8" width="13.85546875" customWidth="1"/>
    <col min="9" max="9" width="18.5703125" customWidth="1"/>
    <col min="10" max="10" width="17.140625" customWidth="1"/>
    <col min="11" max="12" width="13.140625" customWidth="1"/>
    <col min="13" max="13" width="14.140625" customWidth="1"/>
  </cols>
  <sheetData>
    <row r="2" spans="2:13" x14ac:dyDescent="0.2">
      <c r="J2" t="s">
        <v>19</v>
      </c>
    </row>
    <row r="3" spans="2:13" ht="49.7" customHeight="1" x14ac:dyDescent="0.2">
      <c r="B3" s="13" t="str">
        <f>Summary!B17</f>
        <v>Total Labour Costs, exc Overheads</v>
      </c>
      <c r="C3" s="13" t="str">
        <f>Summary!B19</f>
        <v>Total Overhead Costs</v>
      </c>
      <c r="D3" s="13" t="str">
        <f>Summary!B21</f>
        <v>Total Material Costs</v>
      </c>
      <c r="E3" s="13" t="str">
        <f>Summary!B23</f>
        <v>Total Capital Equipment Costs</v>
      </c>
      <c r="F3" s="13" t="str">
        <f>Summary!B25</f>
        <v>Total Sub Contract Costs</v>
      </c>
      <c r="G3" s="13" t="str">
        <f>Summary!B27</f>
        <v xml:space="preserve">Total Travel &amp; Subsistence Costs </v>
      </c>
      <c r="H3" s="13" t="str">
        <f>Summary!B29</f>
        <v>Total Other Costs</v>
      </c>
      <c r="I3" s="13" t="str">
        <f>Summary!B31</f>
        <v>Total Project Costs</v>
      </c>
      <c r="J3" s="13" t="e">
        <f>Summary!#REF!</f>
        <v>#REF!</v>
      </c>
      <c r="K3" s="13" t="e">
        <f>Summary!#REF!</f>
        <v>#REF!</v>
      </c>
      <c r="L3" s="13" t="e">
        <f>Summary!#REF!</f>
        <v>#REF!</v>
      </c>
      <c r="M3" s="13"/>
    </row>
    <row r="4" spans="2:13" x14ac:dyDescent="0.2">
      <c r="B4">
        <f>Summary!E17</f>
        <v>0</v>
      </c>
      <c r="C4">
        <f>Summary!E19</f>
        <v>0</v>
      </c>
      <c r="D4">
        <f>Summary!E21</f>
        <v>0</v>
      </c>
      <c r="E4">
        <f>Summary!E23</f>
        <v>0</v>
      </c>
      <c r="F4">
        <f>Summary!E25</f>
        <v>0</v>
      </c>
      <c r="G4">
        <f>Summary!E27</f>
        <v>0</v>
      </c>
      <c r="H4">
        <f>Summary!E29</f>
        <v>0</v>
      </c>
      <c r="I4">
        <f>Summary!E31</f>
        <v>0</v>
      </c>
      <c r="J4" t="e">
        <f>Summary!#REF!</f>
        <v>#REF!</v>
      </c>
      <c r="K4" t="e">
        <f>Summary!#REF!</f>
        <v>#REF!</v>
      </c>
      <c r="L4" t="e">
        <f>Summary!#REF!</f>
        <v>#REF!</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79998168889431442"/>
  </sheetPr>
  <dimension ref="A1:Q77"/>
  <sheetViews>
    <sheetView showGridLines="0" zoomScale="90" zoomScaleNormal="90" workbookViewId="0">
      <pane ySplit="3" topLeftCell="A4" activePane="bottomLeft" state="frozen"/>
      <selection pane="bottomLeft" activeCell="M19" sqref="M19"/>
    </sheetView>
  </sheetViews>
  <sheetFormatPr defaultColWidth="9.140625" defaultRowHeight="12.75" x14ac:dyDescent="0.2"/>
  <cols>
    <col min="1" max="2" width="4.85546875" style="49" customWidth="1"/>
    <col min="3" max="3" width="17.85546875" style="49" customWidth="1"/>
    <col min="4" max="4" width="18.85546875" style="49" customWidth="1"/>
    <col min="5" max="5" width="20.5703125" style="49" customWidth="1"/>
    <col min="6" max="6" width="4.140625" style="49" bestFit="1" customWidth="1"/>
    <col min="7" max="7" width="18.85546875" style="49" customWidth="1"/>
    <col min="8" max="8" width="2.5703125" style="49" customWidth="1"/>
    <col min="9" max="9" width="17.85546875" style="88" customWidth="1"/>
    <col min="10" max="10" width="2.85546875" style="49" customWidth="1"/>
    <col min="11" max="11" width="22.5703125" style="49" customWidth="1"/>
    <col min="12" max="12" width="2.85546875" style="49" customWidth="1"/>
    <col min="13" max="13" width="17.85546875" style="49" customWidth="1"/>
    <col min="14" max="14" width="3.140625" style="49" customWidth="1"/>
    <col min="15" max="15" width="18" style="49" customWidth="1"/>
    <col min="16" max="16" width="2.5703125" style="49" customWidth="1"/>
    <col min="17" max="17" width="21" style="49" customWidth="1"/>
    <col min="18" max="16384" width="9.140625" style="49"/>
  </cols>
  <sheetData>
    <row r="1" spans="1:17" ht="13.5" thickBot="1" x14ac:dyDescent="0.25">
      <c r="A1" s="20"/>
      <c r="B1" s="20"/>
      <c r="C1" s="20"/>
      <c r="D1" s="20"/>
      <c r="E1" s="20"/>
      <c r="F1" s="20"/>
      <c r="G1" s="20"/>
      <c r="H1" s="20"/>
      <c r="I1" s="37"/>
      <c r="J1" s="20"/>
      <c r="K1" s="20"/>
      <c r="L1" s="20"/>
      <c r="M1" s="20"/>
      <c r="N1" s="20"/>
      <c r="O1" s="20"/>
      <c r="P1" s="20"/>
      <c r="Q1" s="20"/>
    </row>
    <row r="2" spans="1:17" ht="18.75" customHeight="1" x14ac:dyDescent="0.3">
      <c r="A2" s="20"/>
      <c r="B2" s="69"/>
      <c r="C2" s="70"/>
      <c r="D2" s="70"/>
      <c r="E2" s="259"/>
      <c r="F2" s="259"/>
      <c r="G2" s="295"/>
      <c r="H2" s="70"/>
      <c r="I2" s="71"/>
      <c r="J2" s="70"/>
      <c r="K2" s="70"/>
      <c r="L2" s="70"/>
      <c r="M2" s="70"/>
      <c r="N2" s="70"/>
      <c r="O2" s="70"/>
      <c r="P2" s="70"/>
      <c r="Q2" s="72"/>
    </row>
    <row r="3" spans="1:17" ht="18.75" x14ac:dyDescent="0.3">
      <c r="A3" s="20"/>
      <c r="B3" s="285" t="s">
        <v>20</v>
      </c>
      <c r="C3" s="260"/>
      <c r="D3" s="260"/>
      <c r="E3" s="260"/>
      <c r="F3" s="260"/>
      <c r="G3" s="296"/>
      <c r="H3" s="74"/>
      <c r="I3" s="75"/>
      <c r="J3" s="74"/>
      <c r="K3" s="74"/>
      <c r="L3" s="74"/>
      <c r="M3" s="74"/>
      <c r="N3" s="74"/>
      <c r="O3" s="74"/>
      <c r="P3" s="74"/>
      <c r="Q3" s="76"/>
    </row>
    <row r="4" spans="1:17" x14ac:dyDescent="0.2">
      <c r="A4" s="20"/>
      <c r="B4" s="77"/>
      <c r="C4" s="20"/>
      <c r="D4" s="20"/>
      <c r="E4" s="20"/>
      <c r="F4" s="20"/>
      <c r="G4" s="20"/>
      <c r="H4" s="20"/>
      <c r="I4" s="37"/>
      <c r="J4" s="20"/>
      <c r="K4" s="20"/>
      <c r="L4" s="20"/>
      <c r="M4" s="20"/>
      <c r="N4" s="20"/>
      <c r="O4" s="20"/>
      <c r="P4" s="20"/>
      <c r="Q4" s="78"/>
    </row>
    <row r="5" spans="1:17" ht="12.75" customHeight="1" x14ac:dyDescent="0.2">
      <c r="A5" s="20"/>
      <c r="B5" s="79"/>
      <c r="C5" s="80"/>
      <c r="D5" s="80"/>
      <c r="E5" s="298" t="s">
        <v>21</v>
      </c>
      <c r="F5" s="298"/>
      <c r="G5" s="80"/>
      <c r="H5" s="80"/>
      <c r="I5" s="81"/>
      <c r="J5" s="80"/>
      <c r="K5" s="80"/>
      <c r="L5" s="80"/>
      <c r="M5" s="80"/>
      <c r="N5" s="80"/>
      <c r="O5" s="80"/>
      <c r="P5" s="80"/>
      <c r="Q5" s="82"/>
    </row>
    <row r="6" spans="1:17" s="20" customFormat="1" ht="12.75" customHeight="1" thickBot="1" x14ac:dyDescent="0.25">
      <c r="B6" s="77"/>
      <c r="E6" s="21"/>
      <c r="F6" s="21"/>
      <c r="I6" s="37"/>
      <c r="Q6" s="78"/>
    </row>
    <row r="7" spans="1:17" s="20" customFormat="1" ht="12.75" customHeight="1" x14ac:dyDescent="0.25">
      <c r="B7" s="50" t="s">
        <v>22</v>
      </c>
      <c r="C7" s="261"/>
      <c r="D7" s="261"/>
      <c r="E7" s="48"/>
      <c r="F7" s="286">
        <f>5*52</f>
        <v>260</v>
      </c>
      <c r="G7" s="346" t="s">
        <v>23</v>
      </c>
      <c r="Q7" s="132"/>
    </row>
    <row r="8" spans="1:17" s="20" customFormat="1" ht="12.75" customHeight="1" x14ac:dyDescent="0.2">
      <c r="B8" s="51"/>
      <c r="C8" s="262"/>
      <c r="D8" s="262"/>
      <c r="F8" s="252"/>
      <c r="G8" s="78"/>
      <c r="Q8" s="132"/>
    </row>
    <row r="9" spans="1:17" s="20" customFormat="1" ht="12.75" customHeight="1" x14ac:dyDescent="0.25">
      <c r="B9" s="52" t="s">
        <v>24</v>
      </c>
      <c r="C9" s="263"/>
      <c r="D9" s="263"/>
      <c r="E9" s="49"/>
      <c r="F9" s="193">
        <v>9</v>
      </c>
      <c r="G9" s="347" t="s">
        <v>23</v>
      </c>
      <c r="Q9" s="132"/>
    </row>
    <row r="10" spans="1:17" ht="12.75" customHeight="1" x14ac:dyDescent="0.2">
      <c r="A10" s="20"/>
      <c r="B10" s="53"/>
      <c r="C10" s="44"/>
      <c r="D10" s="44"/>
      <c r="E10" s="20"/>
      <c r="F10" s="252"/>
      <c r="G10" s="78"/>
      <c r="H10" s="20"/>
      <c r="I10" s="20"/>
      <c r="J10" s="20"/>
      <c r="K10" s="20"/>
      <c r="L10" s="20"/>
      <c r="M10" s="20"/>
      <c r="N10" s="20"/>
      <c r="O10" s="20"/>
      <c r="P10" s="20"/>
      <c r="Q10" s="132"/>
    </row>
    <row r="11" spans="1:17" ht="12.75" customHeight="1" x14ac:dyDescent="0.25">
      <c r="A11" s="20"/>
      <c r="B11" s="52" t="s">
        <v>25</v>
      </c>
      <c r="C11" s="263"/>
      <c r="D11" s="263"/>
      <c r="E11" s="263"/>
      <c r="F11" s="193">
        <v>31</v>
      </c>
      <c r="G11" s="347" t="s">
        <v>23</v>
      </c>
      <c r="H11" s="20"/>
      <c r="I11" s="20"/>
      <c r="J11" s="20"/>
      <c r="K11" s="20"/>
      <c r="L11" s="20"/>
      <c r="M11" s="20"/>
      <c r="N11" s="20"/>
      <c r="O11" s="20"/>
      <c r="P11" s="20"/>
      <c r="Q11" s="132"/>
    </row>
    <row r="12" spans="1:17" ht="14.45" customHeight="1" x14ac:dyDescent="0.25">
      <c r="A12" s="20"/>
      <c r="B12" s="47"/>
      <c r="C12" s="264"/>
      <c r="D12" s="264"/>
      <c r="E12" s="45"/>
      <c r="F12" s="255"/>
      <c r="G12" s="347"/>
      <c r="H12" s="300"/>
      <c r="I12" s="300"/>
      <c r="J12" s="20"/>
      <c r="K12" s="20"/>
      <c r="L12" s="20"/>
      <c r="M12" s="20"/>
      <c r="N12" s="20"/>
      <c r="O12" s="20"/>
      <c r="P12" s="20"/>
      <c r="Q12" s="132"/>
    </row>
    <row r="13" spans="1:17" ht="13.5" customHeight="1" thickBot="1" x14ac:dyDescent="0.3">
      <c r="A13" s="20"/>
      <c r="B13" s="52" t="s">
        <v>26</v>
      </c>
      <c r="C13" s="263"/>
      <c r="D13" s="344"/>
      <c r="E13" s="297"/>
      <c r="F13" s="287">
        <f>F7-F9-F11</f>
        <v>220</v>
      </c>
      <c r="G13" s="348" t="s">
        <v>23</v>
      </c>
      <c r="H13" s="300"/>
      <c r="I13" s="300"/>
      <c r="J13" s="20"/>
      <c r="K13" s="20"/>
      <c r="L13" s="20"/>
      <c r="M13" s="20"/>
      <c r="N13" s="20"/>
      <c r="O13" s="20"/>
      <c r="P13" s="20"/>
      <c r="Q13" s="132"/>
    </row>
    <row r="14" spans="1:17" ht="13.5" customHeight="1" x14ac:dyDescent="0.25">
      <c r="A14" s="20"/>
      <c r="B14" s="77"/>
      <c r="C14" s="20"/>
      <c r="D14" s="20"/>
      <c r="E14" s="300"/>
      <c r="F14" s="300"/>
      <c r="G14" s="46"/>
      <c r="H14" s="300"/>
      <c r="I14" s="300"/>
      <c r="J14" s="300"/>
      <c r="K14" s="300"/>
      <c r="L14" s="300"/>
      <c r="M14" s="300"/>
      <c r="N14" s="20"/>
      <c r="O14" s="20"/>
      <c r="P14" s="20"/>
      <c r="Q14" s="78"/>
    </row>
    <row r="15" spans="1:17" ht="13.5" customHeight="1" x14ac:dyDescent="0.25">
      <c r="A15" s="20"/>
      <c r="B15" s="423" t="s">
        <v>27</v>
      </c>
      <c r="C15" s="424"/>
      <c r="D15" s="424"/>
      <c r="E15" s="424"/>
      <c r="F15" s="298"/>
      <c r="G15" s="55"/>
      <c r="H15" s="54"/>
      <c r="I15" s="54"/>
      <c r="J15" s="54"/>
      <c r="K15" s="54"/>
      <c r="L15" s="54"/>
      <c r="M15" s="54"/>
      <c r="N15" s="80"/>
      <c r="O15" s="80"/>
      <c r="P15" s="80"/>
      <c r="Q15" s="82"/>
    </row>
    <row r="16" spans="1:17" ht="13.5" customHeight="1" thickBot="1" x14ac:dyDescent="0.3">
      <c r="A16" s="20"/>
      <c r="B16" s="77"/>
      <c r="C16" s="20"/>
      <c r="D16" s="20"/>
      <c r="E16" s="300"/>
      <c r="F16" s="300"/>
      <c r="G16" s="300"/>
      <c r="H16" s="300"/>
      <c r="I16" s="300"/>
      <c r="J16" s="300"/>
      <c r="K16" s="300"/>
      <c r="L16" s="300"/>
      <c r="M16" s="300"/>
      <c r="N16" s="20"/>
      <c r="O16" s="20"/>
      <c r="P16" s="20"/>
      <c r="Q16" s="78"/>
    </row>
    <row r="17" spans="1:17" ht="38.450000000000003" customHeight="1" thickBot="1" x14ac:dyDescent="0.25">
      <c r="A17" s="20"/>
      <c r="B17" s="22"/>
      <c r="C17" s="281" t="s">
        <v>28</v>
      </c>
      <c r="D17" s="109" t="s">
        <v>29</v>
      </c>
      <c r="E17" s="109" t="s">
        <v>30</v>
      </c>
      <c r="F17" s="274"/>
      <c r="G17" s="109" t="s">
        <v>31</v>
      </c>
      <c r="H17" s="23"/>
      <c r="I17" s="109" t="s">
        <v>32</v>
      </c>
      <c r="J17" s="23"/>
      <c r="K17" s="109" t="s">
        <v>33</v>
      </c>
      <c r="L17" s="23"/>
      <c r="M17" s="109" t="s">
        <v>34</v>
      </c>
      <c r="N17" s="20"/>
      <c r="O17" s="275" t="s">
        <v>35</v>
      </c>
      <c r="P17" s="20"/>
      <c r="Q17" s="109" t="s">
        <v>36</v>
      </c>
    </row>
    <row r="18" spans="1:17" ht="32.450000000000003" customHeight="1" thickBot="1" x14ac:dyDescent="0.25">
      <c r="A18" s="20"/>
      <c r="B18" s="276" t="s">
        <v>37</v>
      </c>
      <c r="C18" s="267" t="s">
        <v>38</v>
      </c>
      <c r="D18" s="267" t="s">
        <v>39</v>
      </c>
      <c r="E18" s="267" t="s">
        <v>40</v>
      </c>
      <c r="F18" s="265"/>
      <c r="G18" s="270">
        <v>500</v>
      </c>
      <c r="H18" s="277"/>
      <c r="I18" s="177">
        <v>100</v>
      </c>
      <c r="J18" s="277"/>
      <c r="K18" s="270">
        <f>G18*I18</f>
        <v>50000</v>
      </c>
      <c r="L18" s="278"/>
      <c r="M18" s="271">
        <v>0.2</v>
      </c>
      <c r="N18" s="277"/>
      <c r="O18" s="279">
        <f>K18*M18</f>
        <v>10000</v>
      </c>
      <c r="P18" s="277"/>
      <c r="Q18" s="272">
        <f>K18+O18</f>
        <v>60000</v>
      </c>
    </row>
    <row r="19" spans="1:17" ht="30" customHeight="1" thickBot="1" x14ac:dyDescent="0.25">
      <c r="A19" s="20"/>
      <c r="B19" s="26">
        <v>1</v>
      </c>
      <c r="C19" s="129"/>
      <c r="D19" s="129"/>
      <c r="E19" s="129"/>
      <c r="F19" s="266"/>
      <c r="G19" s="115"/>
      <c r="H19" s="20"/>
      <c r="I19" s="115"/>
      <c r="J19" s="20"/>
      <c r="K19" s="289">
        <f>I19*G19</f>
        <v>0</v>
      </c>
      <c r="L19" s="39"/>
      <c r="M19" s="288"/>
      <c r="N19" s="20"/>
      <c r="O19" s="290">
        <f>K19*M19</f>
        <v>0</v>
      </c>
      <c r="P19" s="20"/>
      <c r="Q19" s="280">
        <f>K19+O19</f>
        <v>0</v>
      </c>
    </row>
    <row r="20" spans="1:17" ht="30" customHeight="1" thickBot="1" x14ac:dyDescent="0.25">
      <c r="A20" s="20"/>
      <c r="B20" s="26">
        <v>2</v>
      </c>
      <c r="C20" s="129"/>
      <c r="D20" s="129"/>
      <c r="E20" s="129"/>
      <c r="F20" s="266"/>
      <c r="G20" s="115"/>
      <c r="H20" s="20"/>
      <c r="I20" s="115"/>
      <c r="J20" s="20"/>
      <c r="K20" s="289">
        <f t="shared" ref="K20:K38" si="0">I20*G20</f>
        <v>0</v>
      </c>
      <c r="L20" s="39"/>
      <c r="M20" s="288"/>
      <c r="N20" s="20"/>
      <c r="O20" s="290">
        <f t="shared" ref="O20:O38" si="1">K20*M20</f>
        <v>0</v>
      </c>
      <c r="P20" s="20"/>
      <c r="Q20" s="280">
        <f t="shared" ref="Q20:Q38" si="2">K20+O20</f>
        <v>0</v>
      </c>
    </row>
    <row r="21" spans="1:17" ht="30" customHeight="1" thickBot="1" x14ac:dyDescent="0.25">
      <c r="A21" s="20"/>
      <c r="B21" s="26">
        <v>3</v>
      </c>
      <c r="C21" s="129"/>
      <c r="D21" s="129"/>
      <c r="E21" s="129"/>
      <c r="F21" s="266"/>
      <c r="G21" s="115"/>
      <c r="H21" s="20"/>
      <c r="I21" s="115"/>
      <c r="J21" s="20"/>
      <c r="K21" s="289">
        <f t="shared" si="0"/>
        <v>0</v>
      </c>
      <c r="L21" s="39"/>
      <c r="M21" s="288"/>
      <c r="N21" s="20"/>
      <c r="O21" s="290">
        <f t="shared" si="1"/>
        <v>0</v>
      </c>
      <c r="P21" s="20"/>
      <c r="Q21" s="280">
        <f t="shared" si="2"/>
        <v>0</v>
      </c>
    </row>
    <row r="22" spans="1:17" ht="30" customHeight="1" thickBot="1" x14ac:dyDescent="0.25">
      <c r="A22" s="20"/>
      <c r="B22" s="26">
        <v>4</v>
      </c>
      <c r="C22" s="129"/>
      <c r="D22" s="129"/>
      <c r="E22" s="129"/>
      <c r="F22" s="266"/>
      <c r="G22" s="115"/>
      <c r="H22" s="20"/>
      <c r="I22" s="115"/>
      <c r="J22" s="20"/>
      <c r="K22" s="289">
        <f t="shared" si="0"/>
        <v>0</v>
      </c>
      <c r="L22" s="39"/>
      <c r="M22" s="288"/>
      <c r="N22" s="20"/>
      <c r="O22" s="290">
        <f t="shared" si="1"/>
        <v>0</v>
      </c>
      <c r="P22" s="20"/>
      <c r="Q22" s="280">
        <f t="shared" si="2"/>
        <v>0</v>
      </c>
    </row>
    <row r="23" spans="1:17" ht="30" customHeight="1" thickBot="1" x14ac:dyDescent="0.25">
      <c r="A23" s="20"/>
      <c r="B23" s="26">
        <v>5</v>
      </c>
      <c r="C23" s="129"/>
      <c r="D23" s="129"/>
      <c r="E23" s="129"/>
      <c r="F23" s="266"/>
      <c r="G23" s="115"/>
      <c r="H23" s="20"/>
      <c r="I23" s="115"/>
      <c r="J23" s="20"/>
      <c r="K23" s="289">
        <f t="shared" si="0"/>
        <v>0</v>
      </c>
      <c r="L23" s="39"/>
      <c r="M23" s="288"/>
      <c r="N23" s="20"/>
      <c r="O23" s="290">
        <f t="shared" si="1"/>
        <v>0</v>
      </c>
      <c r="P23" s="20"/>
      <c r="Q23" s="280">
        <f t="shared" si="2"/>
        <v>0</v>
      </c>
    </row>
    <row r="24" spans="1:17" ht="30" customHeight="1" thickBot="1" x14ac:dyDescent="0.25">
      <c r="A24" s="20"/>
      <c r="B24" s="26">
        <v>6</v>
      </c>
      <c r="C24" s="129"/>
      <c r="D24" s="129"/>
      <c r="E24" s="129"/>
      <c r="F24" s="266"/>
      <c r="G24" s="115"/>
      <c r="H24" s="20"/>
      <c r="I24" s="115"/>
      <c r="J24" s="20"/>
      <c r="K24" s="289">
        <f t="shared" si="0"/>
        <v>0</v>
      </c>
      <c r="L24" s="39"/>
      <c r="M24" s="288"/>
      <c r="N24" s="20"/>
      <c r="O24" s="290">
        <f t="shared" si="1"/>
        <v>0</v>
      </c>
      <c r="P24" s="20"/>
      <c r="Q24" s="280">
        <f t="shared" si="2"/>
        <v>0</v>
      </c>
    </row>
    <row r="25" spans="1:17" ht="30" customHeight="1" thickBot="1" x14ac:dyDescent="0.25">
      <c r="A25" s="20"/>
      <c r="B25" s="26">
        <v>7</v>
      </c>
      <c r="C25" s="129"/>
      <c r="D25" s="129"/>
      <c r="E25" s="129"/>
      <c r="F25" s="266"/>
      <c r="G25" s="115"/>
      <c r="H25" s="20"/>
      <c r="I25" s="115"/>
      <c r="J25" s="20"/>
      <c r="K25" s="289">
        <f t="shared" si="0"/>
        <v>0</v>
      </c>
      <c r="L25" s="39"/>
      <c r="M25" s="288"/>
      <c r="N25" s="20"/>
      <c r="O25" s="290">
        <f t="shared" si="1"/>
        <v>0</v>
      </c>
      <c r="P25" s="20"/>
      <c r="Q25" s="280">
        <f t="shared" si="2"/>
        <v>0</v>
      </c>
    </row>
    <row r="26" spans="1:17" ht="30" customHeight="1" thickBot="1" x14ac:dyDescent="0.25">
      <c r="A26" s="20"/>
      <c r="B26" s="26">
        <v>8</v>
      </c>
      <c r="C26" s="129"/>
      <c r="D26" s="129"/>
      <c r="E26" s="129"/>
      <c r="F26" s="266"/>
      <c r="G26" s="115"/>
      <c r="H26" s="20"/>
      <c r="I26" s="115"/>
      <c r="J26" s="20"/>
      <c r="K26" s="289">
        <f t="shared" si="0"/>
        <v>0</v>
      </c>
      <c r="L26" s="39"/>
      <c r="M26" s="288"/>
      <c r="N26" s="20"/>
      <c r="O26" s="290">
        <f t="shared" si="1"/>
        <v>0</v>
      </c>
      <c r="P26" s="20"/>
      <c r="Q26" s="280">
        <f t="shared" si="2"/>
        <v>0</v>
      </c>
    </row>
    <row r="27" spans="1:17" ht="30" customHeight="1" thickBot="1" x14ac:dyDescent="0.25">
      <c r="A27" s="20"/>
      <c r="B27" s="26">
        <v>9</v>
      </c>
      <c r="C27" s="129"/>
      <c r="D27" s="129"/>
      <c r="E27" s="129"/>
      <c r="F27" s="266"/>
      <c r="G27" s="115"/>
      <c r="H27" s="20"/>
      <c r="I27" s="115"/>
      <c r="J27" s="20"/>
      <c r="K27" s="289">
        <f t="shared" si="0"/>
        <v>0</v>
      </c>
      <c r="L27" s="39"/>
      <c r="M27" s="288"/>
      <c r="N27" s="20"/>
      <c r="O27" s="290">
        <f t="shared" si="1"/>
        <v>0</v>
      </c>
      <c r="P27" s="20"/>
      <c r="Q27" s="280">
        <f t="shared" si="2"/>
        <v>0</v>
      </c>
    </row>
    <row r="28" spans="1:17" ht="30" customHeight="1" thickBot="1" x14ac:dyDescent="0.25">
      <c r="A28" s="20"/>
      <c r="B28" s="26">
        <v>10</v>
      </c>
      <c r="C28" s="129"/>
      <c r="D28" s="129"/>
      <c r="E28" s="129"/>
      <c r="F28" s="266"/>
      <c r="G28" s="115"/>
      <c r="H28" s="20"/>
      <c r="I28" s="115"/>
      <c r="J28" s="20"/>
      <c r="K28" s="289">
        <f t="shared" si="0"/>
        <v>0</v>
      </c>
      <c r="L28" s="39"/>
      <c r="M28" s="288"/>
      <c r="N28" s="20"/>
      <c r="O28" s="290">
        <f t="shared" si="1"/>
        <v>0</v>
      </c>
      <c r="P28" s="20"/>
      <c r="Q28" s="280">
        <f t="shared" si="2"/>
        <v>0</v>
      </c>
    </row>
    <row r="29" spans="1:17" ht="30" customHeight="1" thickBot="1" x14ac:dyDescent="0.25">
      <c r="A29" s="20"/>
      <c r="B29" s="26">
        <v>11</v>
      </c>
      <c r="C29" s="129"/>
      <c r="D29" s="129"/>
      <c r="E29" s="129"/>
      <c r="F29" s="266"/>
      <c r="G29" s="115"/>
      <c r="H29" s="20"/>
      <c r="I29" s="115"/>
      <c r="J29" s="20"/>
      <c r="K29" s="289">
        <f t="shared" si="0"/>
        <v>0</v>
      </c>
      <c r="L29" s="39"/>
      <c r="M29" s="288"/>
      <c r="N29" s="20"/>
      <c r="O29" s="290">
        <f t="shared" si="1"/>
        <v>0</v>
      </c>
      <c r="P29" s="20"/>
      <c r="Q29" s="280">
        <f t="shared" si="2"/>
        <v>0</v>
      </c>
    </row>
    <row r="30" spans="1:17" ht="30" customHeight="1" thickBot="1" x14ac:dyDescent="0.25">
      <c r="A30" s="20"/>
      <c r="B30" s="26">
        <v>12</v>
      </c>
      <c r="C30" s="129"/>
      <c r="D30" s="129"/>
      <c r="E30" s="129"/>
      <c r="F30" s="266"/>
      <c r="G30" s="115"/>
      <c r="H30" s="20"/>
      <c r="I30" s="115"/>
      <c r="J30" s="20"/>
      <c r="K30" s="289">
        <f t="shared" si="0"/>
        <v>0</v>
      </c>
      <c r="L30" s="39"/>
      <c r="M30" s="288"/>
      <c r="N30" s="20"/>
      <c r="O30" s="290">
        <f t="shared" si="1"/>
        <v>0</v>
      </c>
      <c r="P30" s="20"/>
      <c r="Q30" s="280">
        <f t="shared" si="2"/>
        <v>0</v>
      </c>
    </row>
    <row r="31" spans="1:17" ht="30" customHeight="1" thickBot="1" x14ac:dyDescent="0.25">
      <c r="A31" s="20"/>
      <c r="B31" s="26">
        <v>13</v>
      </c>
      <c r="C31" s="129"/>
      <c r="D31" s="129"/>
      <c r="E31" s="129"/>
      <c r="F31" s="266"/>
      <c r="G31" s="115"/>
      <c r="H31" s="20"/>
      <c r="I31" s="115"/>
      <c r="J31" s="20"/>
      <c r="K31" s="289">
        <f t="shared" si="0"/>
        <v>0</v>
      </c>
      <c r="L31" s="39"/>
      <c r="M31" s="288"/>
      <c r="N31" s="20"/>
      <c r="O31" s="290">
        <f t="shared" si="1"/>
        <v>0</v>
      </c>
      <c r="P31" s="20"/>
      <c r="Q31" s="280">
        <f t="shared" si="2"/>
        <v>0</v>
      </c>
    </row>
    <row r="32" spans="1:17" ht="30" customHeight="1" thickBot="1" x14ac:dyDescent="0.25">
      <c r="A32" s="20"/>
      <c r="B32" s="26">
        <v>14</v>
      </c>
      <c r="C32" s="129"/>
      <c r="D32" s="129"/>
      <c r="E32" s="129"/>
      <c r="F32" s="266"/>
      <c r="G32" s="115"/>
      <c r="H32" s="20"/>
      <c r="I32" s="115"/>
      <c r="J32" s="20"/>
      <c r="K32" s="289">
        <f t="shared" si="0"/>
        <v>0</v>
      </c>
      <c r="L32" s="39"/>
      <c r="M32" s="288"/>
      <c r="N32" s="20"/>
      <c r="O32" s="290">
        <f t="shared" si="1"/>
        <v>0</v>
      </c>
      <c r="P32" s="20"/>
      <c r="Q32" s="280">
        <f t="shared" si="2"/>
        <v>0</v>
      </c>
    </row>
    <row r="33" spans="1:17" ht="30" customHeight="1" thickBot="1" x14ac:dyDescent="0.25">
      <c r="A33" s="20"/>
      <c r="B33" s="26">
        <v>15</v>
      </c>
      <c r="C33" s="129"/>
      <c r="D33" s="129"/>
      <c r="E33" s="129"/>
      <c r="F33" s="266"/>
      <c r="G33" s="115"/>
      <c r="H33" s="20"/>
      <c r="I33" s="115"/>
      <c r="J33" s="20"/>
      <c r="K33" s="289">
        <f t="shared" si="0"/>
        <v>0</v>
      </c>
      <c r="L33" s="39"/>
      <c r="M33" s="288"/>
      <c r="N33" s="20"/>
      <c r="O33" s="290">
        <f t="shared" si="1"/>
        <v>0</v>
      </c>
      <c r="P33" s="20"/>
      <c r="Q33" s="280">
        <f t="shared" si="2"/>
        <v>0</v>
      </c>
    </row>
    <row r="34" spans="1:17" ht="30" customHeight="1" thickBot="1" x14ac:dyDescent="0.25">
      <c r="A34" s="20"/>
      <c r="B34" s="269">
        <v>16</v>
      </c>
      <c r="C34" s="129"/>
      <c r="D34" s="129"/>
      <c r="E34" s="129"/>
      <c r="F34" s="266"/>
      <c r="G34" s="115"/>
      <c r="H34" s="132"/>
      <c r="I34" s="115"/>
      <c r="J34" s="111"/>
      <c r="K34" s="289">
        <f t="shared" si="0"/>
        <v>0</v>
      </c>
      <c r="L34" s="114"/>
      <c r="M34" s="288"/>
      <c r="N34" s="112"/>
      <c r="O34" s="290">
        <f t="shared" si="1"/>
        <v>0</v>
      </c>
      <c r="P34" s="113"/>
      <c r="Q34" s="280">
        <f t="shared" si="2"/>
        <v>0</v>
      </c>
    </row>
    <row r="35" spans="1:17" ht="30" customHeight="1" thickBot="1" x14ac:dyDescent="0.25">
      <c r="A35" s="20"/>
      <c r="B35" s="26">
        <v>17</v>
      </c>
      <c r="C35" s="129"/>
      <c r="D35" s="129"/>
      <c r="E35" s="129"/>
      <c r="F35" s="266"/>
      <c r="G35" s="115"/>
      <c r="H35" s="20"/>
      <c r="I35" s="115"/>
      <c r="J35" s="20"/>
      <c r="K35" s="289">
        <f t="shared" si="0"/>
        <v>0</v>
      </c>
      <c r="L35" s="39"/>
      <c r="M35" s="288"/>
      <c r="N35" s="20"/>
      <c r="O35" s="290">
        <f t="shared" si="1"/>
        <v>0</v>
      </c>
      <c r="P35" s="20"/>
      <c r="Q35" s="280">
        <f t="shared" si="2"/>
        <v>0</v>
      </c>
    </row>
    <row r="36" spans="1:17" ht="30" customHeight="1" thickBot="1" x14ac:dyDescent="0.25">
      <c r="A36" s="20"/>
      <c r="B36" s="26">
        <v>18</v>
      </c>
      <c r="C36" s="129"/>
      <c r="D36" s="129"/>
      <c r="E36" s="129"/>
      <c r="F36" s="266"/>
      <c r="G36" s="115"/>
      <c r="H36" s="20"/>
      <c r="I36" s="115"/>
      <c r="J36" s="20"/>
      <c r="K36" s="289">
        <f t="shared" si="0"/>
        <v>0</v>
      </c>
      <c r="L36" s="39"/>
      <c r="M36" s="288"/>
      <c r="N36" s="20"/>
      <c r="O36" s="290">
        <f t="shared" si="1"/>
        <v>0</v>
      </c>
      <c r="P36" s="20"/>
      <c r="Q36" s="280">
        <f t="shared" si="2"/>
        <v>0</v>
      </c>
    </row>
    <row r="37" spans="1:17" ht="30" customHeight="1" thickBot="1" x14ac:dyDescent="0.25">
      <c r="A37" s="20"/>
      <c r="B37" s="26">
        <v>19</v>
      </c>
      <c r="C37" s="129"/>
      <c r="D37" s="129"/>
      <c r="E37" s="129"/>
      <c r="F37" s="266"/>
      <c r="G37" s="115"/>
      <c r="H37" s="20"/>
      <c r="I37" s="115"/>
      <c r="J37" s="20"/>
      <c r="K37" s="289">
        <f t="shared" si="0"/>
        <v>0</v>
      </c>
      <c r="L37" s="39"/>
      <c r="M37" s="288"/>
      <c r="N37" s="20"/>
      <c r="O37" s="290">
        <f t="shared" si="1"/>
        <v>0</v>
      </c>
      <c r="P37" s="20"/>
      <c r="Q37" s="280">
        <f t="shared" si="2"/>
        <v>0</v>
      </c>
    </row>
    <row r="38" spans="1:17" ht="30" customHeight="1" thickBot="1" x14ac:dyDescent="0.25">
      <c r="A38" s="20"/>
      <c r="B38" s="26">
        <v>20</v>
      </c>
      <c r="C38" s="129"/>
      <c r="D38" s="129"/>
      <c r="E38" s="129"/>
      <c r="F38" s="266"/>
      <c r="G38" s="115"/>
      <c r="H38" s="20"/>
      <c r="I38" s="115"/>
      <c r="J38" s="20"/>
      <c r="K38" s="289">
        <f t="shared" si="0"/>
        <v>0</v>
      </c>
      <c r="L38" s="39"/>
      <c r="M38" s="288"/>
      <c r="N38" s="20"/>
      <c r="O38" s="290">
        <f t="shared" si="1"/>
        <v>0</v>
      </c>
      <c r="P38" s="20"/>
      <c r="Q38" s="280">
        <f t="shared" si="2"/>
        <v>0</v>
      </c>
    </row>
    <row r="39" spans="1:17" ht="30" customHeight="1" thickBot="1" x14ac:dyDescent="0.25">
      <c r="A39" s="20"/>
      <c r="B39" s="26">
        <v>21</v>
      </c>
      <c r="C39" s="129"/>
      <c r="D39" s="129"/>
      <c r="E39" s="129"/>
      <c r="F39" s="266"/>
      <c r="G39" s="115"/>
      <c r="H39" s="20"/>
      <c r="I39" s="115"/>
      <c r="J39" s="20"/>
      <c r="K39" s="289">
        <f>I39*G39</f>
        <v>0</v>
      </c>
      <c r="L39" s="39"/>
      <c r="M39" s="288"/>
      <c r="N39" s="20"/>
      <c r="O39" s="290">
        <f>K39*M39</f>
        <v>0</v>
      </c>
      <c r="P39" s="20"/>
      <c r="Q39" s="280">
        <f>K39+O39</f>
        <v>0</v>
      </c>
    </row>
    <row r="40" spans="1:17" ht="30" customHeight="1" thickBot="1" x14ac:dyDescent="0.25">
      <c r="A40" s="20"/>
      <c r="B40" s="26">
        <v>22</v>
      </c>
      <c r="C40" s="129"/>
      <c r="D40" s="129"/>
      <c r="E40" s="129"/>
      <c r="F40" s="266"/>
      <c r="G40" s="115"/>
      <c r="H40" s="20"/>
      <c r="I40" s="115"/>
      <c r="J40" s="20"/>
      <c r="K40" s="289">
        <f t="shared" ref="K40:K58" si="3">I40*G40</f>
        <v>0</v>
      </c>
      <c r="L40" s="39"/>
      <c r="M40" s="288"/>
      <c r="N40" s="20"/>
      <c r="O40" s="290">
        <f t="shared" ref="O40:O58" si="4">K40*M40</f>
        <v>0</v>
      </c>
      <c r="P40" s="20"/>
      <c r="Q40" s="280">
        <f t="shared" ref="Q40:Q58" si="5">K40+O40</f>
        <v>0</v>
      </c>
    </row>
    <row r="41" spans="1:17" ht="30" customHeight="1" thickBot="1" x14ac:dyDescent="0.25">
      <c r="A41" s="20"/>
      <c r="B41" s="26">
        <v>23</v>
      </c>
      <c r="C41" s="129"/>
      <c r="D41" s="129"/>
      <c r="E41" s="129"/>
      <c r="F41" s="266"/>
      <c r="G41" s="115"/>
      <c r="H41" s="20"/>
      <c r="I41" s="115"/>
      <c r="J41" s="20"/>
      <c r="K41" s="289">
        <f t="shared" si="3"/>
        <v>0</v>
      </c>
      <c r="L41" s="39"/>
      <c r="M41" s="288"/>
      <c r="N41" s="20"/>
      <c r="O41" s="290">
        <f t="shared" si="4"/>
        <v>0</v>
      </c>
      <c r="P41" s="20"/>
      <c r="Q41" s="280">
        <f t="shared" si="5"/>
        <v>0</v>
      </c>
    </row>
    <row r="42" spans="1:17" ht="30" customHeight="1" thickBot="1" x14ac:dyDescent="0.25">
      <c r="A42" s="20"/>
      <c r="B42" s="269">
        <v>24</v>
      </c>
      <c r="C42" s="129"/>
      <c r="D42" s="129"/>
      <c r="E42" s="129"/>
      <c r="F42" s="266"/>
      <c r="G42" s="115"/>
      <c r="H42" s="20"/>
      <c r="I42" s="115"/>
      <c r="J42" s="20"/>
      <c r="K42" s="289">
        <f t="shared" si="3"/>
        <v>0</v>
      </c>
      <c r="L42" s="39"/>
      <c r="M42" s="288"/>
      <c r="N42" s="20"/>
      <c r="O42" s="290">
        <f t="shared" si="4"/>
        <v>0</v>
      </c>
      <c r="P42" s="20"/>
      <c r="Q42" s="280">
        <f t="shared" si="5"/>
        <v>0</v>
      </c>
    </row>
    <row r="43" spans="1:17" ht="30" customHeight="1" thickBot="1" x14ac:dyDescent="0.25">
      <c r="A43" s="20"/>
      <c r="B43" s="26">
        <v>25</v>
      </c>
      <c r="C43" s="129"/>
      <c r="D43" s="129"/>
      <c r="E43" s="129"/>
      <c r="F43" s="266"/>
      <c r="G43" s="115"/>
      <c r="H43" s="20"/>
      <c r="I43" s="115"/>
      <c r="J43" s="20"/>
      <c r="K43" s="289">
        <f t="shared" si="3"/>
        <v>0</v>
      </c>
      <c r="L43" s="39"/>
      <c r="M43" s="288"/>
      <c r="N43" s="20"/>
      <c r="O43" s="290">
        <f t="shared" si="4"/>
        <v>0</v>
      </c>
      <c r="P43" s="20"/>
      <c r="Q43" s="280">
        <f t="shared" si="5"/>
        <v>0</v>
      </c>
    </row>
    <row r="44" spans="1:17" ht="30" customHeight="1" thickBot="1" x14ac:dyDescent="0.25">
      <c r="A44" s="20"/>
      <c r="B44" s="26">
        <v>26</v>
      </c>
      <c r="C44" s="129"/>
      <c r="D44" s="129"/>
      <c r="E44" s="129"/>
      <c r="F44" s="266"/>
      <c r="G44" s="115"/>
      <c r="H44" s="20"/>
      <c r="I44" s="115"/>
      <c r="J44" s="20"/>
      <c r="K44" s="289">
        <f t="shared" si="3"/>
        <v>0</v>
      </c>
      <c r="L44" s="39"/>
      <c r="M44" s="288"/>
      <c r="N44" s="20"/>
      <c r="O44" s="290">
        <f t="shared" si="4"/>
        <v>0</v>
      </c>
      <c r="P44" s="20"/>
      <c r="Q44" s="280">
        <f t="shared" si="5"/>
        <v>0</v>
      </c>
    </row>
    <row r="45" spans="1:17" ht="30" customHeight="1" thickBot="1" x14ac:dyDescent="0.25">
      <c r="A45" s="20"/>
      <c r="B45" s="26">
        <v>27</v>
      </c>
      <c r="C45" s="129"/>
      <c r="D45" s="129"/>
      <c r="E45" s="129"/>
      <c r="F45" s="266"/>
      <c r="G45" s="115"/>
      <c r="H45" s="20"/>
      <c r="I45" s="115"/>
      <c r="J45" s="20"/>
      <c r="K45" s="289">
        <f t="shared" si="3"/>
        <v>0</v>
      </c>
      <c r="L45" s="39"/>
      <c r="M45" s="288"/>
      <c r="N45" s="20"/>
      <c r="O45" s="290">
        <f t="shared" si="4"/>
        <v>0</v>
      </c>
      <c r="P45" s="20"/>
      <c r="Q45" s="280">
        <f t="shared" si="5"/>
        <v>0</v>
      </c>
    </row>
    <row r="46" spans="1:17" ht="30" customHeight="1" thickBot="1" x14ac:dyDescent="0.25">
      <c r="A46" s="20"/>
      <c r="B46" s="26">
        <v>28</v>
      </c>
      <c r="C46" s="129"/>
      <c r="D46" s="129"/>
      <c r="E46" s="129"/>
      <c r="F46" s="266"/>
      <c r="G46" s="115"/>
      <c r="H46" s="20"/>
      <c r="I46" s="115"/>
      <c r="J46" s="20"/>
      <c r="K46" s="289">
        <f t="shared" si="3"/>
        <v>0</v>
      </c>
      <c r="L46" s="39"/>
      <c r="M46" s="288"/>
      <c r="N46" s="20"/>
      <c r="O46" s="290">
        <f t="shared" si="4"/>
        <v>0</v>
      </c>
      <c r="P46" s="20"/>
      <c r="Q46" s="280">
        <f t="shared" si="5"/>
        <v>0</v>
      </c>
    </row>
    <row r="47" spans="1:17" ht="30" customHeight="1" thickBot="1" x14ac:dyDescent="0.25">
      <c r="A47" s="20"/>
      <c r="B47" s="26">
        <v>29</v>
      </c>
      <c r="C47" s="129"/>
      <c r="D47" s="129"/>
      <c r="E47" s="129"/>
      <c r="F47" s="266"/>
      <c r="G47" s="115"/>
      <c r="H47" s="20"/>
      <c r="I47" s="115"/>
      <c r="J47" s="20"/>
      <c r="K47" s="289">
        <f t="shared" si="3"/>
        <v>0</v>
      </c>
      <c r="L47" s="39"/>
      <c r="M47" s="288"/>
      <c r="N47" s="20"/>
      <c r="O47" s="290">
        <f t="shared" si="4"/>
        <v>0</v>
      </c>
      <c r="P47" s="20"/>
      <c r="Q47" s="280">
        <f t="shared" si="5"/>
        <v>0</v>
      </c>
    </row>
    <row r="48" spans="1:17" ht="30" customHeight="1" thickBot="1" x14ac:dyDescent="0.25">
      <c r="A48" s="20"/>
      <c r="B48" s="26">
        <v>30</v>
      </c>
      <c r="C48" s="129"/>
      <c r="D48" s="129"/>
      <c r="E48" s="129"/>
      <c r="F48" s="266"/>
      <c r="G48" s="115"/>
      <c r="H48" s="20"/>
      <c r="I48" s="115"/>
      <c r="J48" s="20"/>
      <c r="K48" s="289">
        <f t="shared" si="3"/>
        <v>0</v>
      </c>
      <c r="L48" s="39"/>
      <c r="M48" s="288"/>
      <c r="N48" s="20"/>
      <c r="O48" s="290">
        <f t="shared" si="4"/>
        <v>0</v>
      </c>
      <c r="P48" s="20"/>
      <c r="Q48" s="280">
        <f t="shared" si="5"/>
        <v>0</v>
      </c>
    </row>
    <row r="49" spans="1:17" ht="30" customHeight="1" thickBot="1" x14ac:dyDescent="0.25">
      <c r="A49" s="20"/>
      <c r="B49" s="26">
        <v>31</v>
      </c>
      <c r="C49" s="129"/>
      <c r="D49" s="129"/>
      <c r="E49" s="129"/>
      <c r="F49" s="266"/>
      <c r="G49" s="115"/>
      <c r="H49" s="20"/>
      <c r="I49" s="115"/>
      <c r="J49" s="20"/>
      <c r="K49" s="289">
        <f t="shared" si="3"/>
        <v>0</v>
      </c>
      <c r="L49" s="39"/>
      <c r="M49" s="288"/>
      <c r="N49" s="20"/>
      <c r="O49" s="290">
        <f t="shared" si="4"/>
        <v>0</v>
      </c>
      <c r="P49" s="20"/>
      <c r="Q49" s="280">
        <f t="shared" si="5"/>
        <v>0</v>
      </c>
    </row>
    <row r="50" spans="1:17" ht="30" customHeight="1" thickBot="1" x14ac:dyDescent="0.25">
      <c r="A50" s="20"/>
      <c r="B50" s="269">
        <v>32</v>
      </c>
      <c r="C50" s="129"/>
      <c r="D50" s="129"/>
      <c r="E50" s="129"/>
      <c r="F50" s="266"/>
      <c r="G50" s="115"/>
      <c r="H50" s="20"/>
      <c r="I50" s="115"/>
      <c r="J50" s="20"/>
      <c r="K50" s="289">
        <f t="shared" si="3"/>
        <v>0</v>
      </c>
      <c r="L50" s="39"/>
      <c r="M50" s="288"/>
      <c r="N50" s="20"/>
      <c r="O50" s="290">
        <f t="shared" si="4"/>
        <v>0</v>
      </c>
      <c r="P50" s="20"/>
      <c r="Q50" s="280">
        <f t="shared" si="5"/>
        <v>0</v>
      </c>
    </row>
    <row r="51" spans="1:17" ht="30" customHeight="1" thickBot="1" x14ac:dyDescent="0.25">
      <c r="A51" s="20"/>
      <c r="B51" s="26">
        <v>33</v>
      </c>
      <c r="C51" s="129"/>
      <c r="D51" s="129"/>
      <c r="E51" s="129"/>
      <c r="F51" s="266"/>
      <c r="G51" s="115"/>
      <c r="H51" s="20"/>
      <c r="I51" s="115"/>
      <c r="J51" s="20"/>
      <c r="K51" s="289">
        <f t="shared" si="3"/>
        <v>0</v>
      </c>
      <c r="L51" s="39"/>
      <c r="M51" s="288"/>
      <c r="N51" s="20"/>
      <c r="O51" s="290">
        <f t="shared" si="4"/>
        <v>0</v>
      </c>
      <c r="P51" s="20"/>
      <c r="Q51" s="280">
        <f t="shared" si="5"/>
        <v>0</v>
      </c>
    </row>
    <row r="52" spans="1:17" ht="30" customHeight="1" thickBot="1" x14ac:dyDescent="0.25">
      <c r="A52" s="20"/>
      <c r="B52" s="26">
        <v>34</v>
      </c>
      <c r="C52" s="129"/>
      <c r="D52" s="129"/>
      <c r="E52" s="129"/>
      <c r="F52" s="266"/>
      <c r="G52" s="115"/>
      <c r="H52" s="20"/>
      <c r="I52" s="115"/>
      <c r="J52" s="20"/>
      <c r="K52" s="289">
        <f t="shared" si="3"/>
        <v>0</v>
      </c>
      <c r="L52" s="39"/>
      <c r="M52" s="288"/>
      <c r="N52" s="20"/>
      <c r="O52" s="290">
        <f t="shared" si="4"/>
        <v>0</v>
      </c>
      <c r="P52" s="20"/>
      <c r="Q52" s="280">
        <f t="shared" si="5"/>
        <v>0</v>
      </c>
    </row>
    <row r="53" spans="1:17" ht="30" customHeight="1" thickBot="1" x14ac:dyDescent="0.25">
      <c r="A53" s="20"/>
      <c r="B53" s="26">
        <v>35</v>
      </c>
      <c r="C53" s="129"/>
      <c r="D53" s="129"/>
      <c r="E53" s="129"/>
      <c r="F53" s="266"/>
      <c r="G53" s="115"/>
      <c r="H53" s="20"/>
      <c r="I53" s="115"/>
      <c r="J53" s="20"/>
      <c r="K53" s="289">
        <f t="shared" si="3"/>
        <v>0</v>
      </c>
      <c r="L53" s="39"/>
      <c r="M53" s="288"/>
      <c r="N53" s="20"/>
      <c r="O53" s="290">
        <f t="shared" si="4"/>
        <v>0</v>
      </c>
      <c r="P53" s="20"/>
      <c r="Q53" s="280">
        <f t="shared" si="5"/>
        <v>0</v>
      </c>
    </row>
    <row r="54" spans="1:17" ht="30" customHeight="1" thickBot="1" x14ac:dyDescent="0.25">
      <c r="A54" s="20"/>
      <c r="B54" s="26">
        <v>36</v>
      </c>
      <c r="C54" s="129"/>
      <c r="D54" s="129"/>
      <c r="E54" s="129"/>
      <c r="F54" s="266"/>
      <c r="G54" s="115"/>
      <c r="H54" s="132"/>
      <c r="I54" s="115"/>
      <c r="J54" s="111"/>
      <c r="K54" s="289">
        <f t="shared" si="3"/>
        <v>0</v>
      </c>
      <c r="L54" s="114"/>
      <c r="M54" s="288"/>
      <c r="N54" s="112"/>
      <c r="O54" s="290">
        <f t="shared" si="4"/>
        <v>0</v>
      </c>
      <c r="P54" s="113"/>
      <c r="Q54" s="280">
        <f t="shared" si="5"/>
        <v>0</v>
      </c>
    </row>
    <row r="55" spans="1:17" ht="30" customHeight="1" thickBot="1" x14ac:dyDescent="0.25">
      <c r="A55" s="20"/>
      <c r="B55" s="26">
        <v>37</v>
      </c>
      <c r="C55" s="129"/>
      <c r="D55" s="129"/>
      <c r="E55" s="129"/>
      <c r="F55" s="266"/>
      <c r="G55" s="115"/>
      <c r="H55" s="20"/>
      <c r="I55" s="115"/>
      <c r="J55" s="20"/>
      <c r="K55" s="289">
        <f t="shared" si="3"/>
        <v>0</v>
      </c>
      <c r="L55" s="39"/>
      <c r="M55" s="288"/>
      <c r="N55" s="20"/>
      <c r="O55" s="290">
        <f t="shared" si="4"/>
        <v>0</v>
      </c>
      <c r="P55" s="20"/>
      <c r="Q55" s="280">
        <f t="shared" si="5"/>
        <v>0</v>
      </c>
    </row>
    <row r="56" spans="1:17" ht="30" customHeight="1" thickBot="1" x14ac:dyDescent="0.25">
      <c r="A56" s="20"/>
      <c r="B56" s="26">
        <v>38</v>
      </c>
      <c r="C56" s="129"/>
      <c r="D56" s="129"/>
      <c r="E56" s="129"/>
      <c r="F56" s="266"/>
      <c r="G56" s="115"/>
      <c r="H56" s="20"/>
      <c r="I56" s="115"/>
      <c r="J56" s="20"/>
      <c r="K56" s="289">
        <f t="shared" si="3"/>
        <v>0</v>
      </c>
      <c r="L56" s="39"/>
      <c r="M56" s="288"/>
      <c r="N56" s="20"/>
      <c r="O56" s="290">
        <f t="shared" si="4"/>
        <v>0</v>
      </c>
      <c r="P56" s="20"/>
      <c r="Q56" s="280">
        <f t="shared" si="5"/>
        <v>0</v>
      </c>
    </row>
    <row r="57" spans="1:17" ht="30" customHeight="1" thickBot="1" x14ac:dyDescent="0.25">
      <c r="A57" s="20"/>
      <c r="B57" s="26">
        <v>39</v>
      </c>
      <c r="C57" s="129"/>
      <c r="D57" s="129"/>
      <c r="E57" s="129"/>
      <c r="F57" s="266"/>
      <c r="G57" s="115"/>
      <c r="H57" s="20"/>
      <c r="I57" s="115"/>
      <c r="J57" s="20"/>
      <c r="K57" s="289">
        <f t="shared" si="3"/>
        <v>0</v>
      </c>
      <c r="L57" s="39"/>
      <c r="M57" s="288"/>
      <c r="N57" s="20"/>
      <c r="O57" s="290">
        <f t="shared" si="4"/>
        <v>0</v>
      </c>
      <c r="P57" s="20"/>
      <c r="Q57" s="280">
        <f t="shared" si="5"/>
        <v>0</v>
      </c>
    </row>
    <row r="58" spans="1:17" ht="30" customHeight="1" thickBot="1" x14ac:dyDescent="0.25">
      <c r="B58" s="26">
        <v>40</v>
      </c>
      <c r="C58" s="350"/>
      <c r="D58" s="129"/>
      <c r="E58" s="129"/>
      <c r="F58" s="266"/>
      <c r="G58" s="115"/>
      <c r="H58" s="20"/>
      <c r="I58" s="115"/>
      <c r="J58" s="20"/>
      <c r="K58" s="289">
        <f t="shared" si="3"/>
        <v>0</v>
      </c>
      <c r="L58" s="39"/>
      <c r="M58" s="288"/>
      <c r="N58" s="20"/>
      <c r="O58" s="290">
        <f t="shared" si="4"/>
        <v>0</v>
      </c>
      <c r="P58" s="20"/>
      <c r="Q58" s="280">
        <f t="shared" si="5"/>
        <v>0</v>
      </c>
    </row>
    <row r="59" spans="1:17" ht="30" customHeight="1" thickBot="1" x14ac:dyDescent="0.25">
      <c r="B59" s="77"/>
      <c r="C59" s="20"/>
      <c r="D59" s="20"/>
      <c r="E59" s="20"/>
      <c r="F59" s="20"/>
      <c r="G59" s="20"/>
      <c r="H59" s="20"/>
      <c r="I59" s="37"/>
      <c r="J59" s="20"/>
      <c r="K59" s="20"/>
      <c r="L59" s="20"/>
      <c r="M59" s="85"/>
      <c r="N59" s="20"/>
      <c r="O59" s="99"/>
      <c r="P59" s="20"/>
      <c r="Q59" s="20"/>
    </row>
    <row r="60" spans="1:17" ht="16.5" thickTop="1" thickBot="1" x14ac:dyDescent="0.3">
      <c r="B60" s="349"/>
      <c r="C60" s="20"/>
      <c r="D60" s="20"/>
      <c r="E60" s="20"/>
      <c r="F60" s="20"/>
      <c r="G60" s="282"/>
      <c r="H60" s="282"/>
      <c r="I60" s="299" t="s">
        <v>41</v>
      </c>
      <c r="J60" s="282"/>
      <c r="K60" s="283">
        <f>SUM(K19:K59)</f>
        <v>0</v>
      </c>
      <c r="L60" s="299"/>
      <c r="M60" s="273"/>
      <c r="N60" s="273"/>
      <c r="O60" s="284">
        <f>SUM(O19:O59)</f>
        <v>0</v>
      </c>
      <c r="P60" s="28"/>
      <c r="Q60" s="143">
        <f>SUM(Q19:Q59)</f>
        <v>0</v>
      </c>
    </row>
    <row r="61" spans="1:17" ht="13.5" thickTop="1" x14ac:dyDescent="0.2">
      <c r="B61" s="77"/>
      <c r="C61" s="20"/>
      <c r="D61" s="20"/>
      <c r="E61" s="20"/>
      <c r="F61" s="20"/>
      <c r="G61" s="299"/>
      <c r="H61" s="299"/>
      <c r="I61" s="299"/>
      <c r="J61" s="299"/>
      <c r="K61" s="299"/>
      <c r="L61" s="299"/>
      <c r="M61" s="28"/>
      <c r="N61" s="28"/>
      <c r="O61" s="28"/>
      <c r="P61" s="28"/>
      <c r="Q61" s="28"/>
    </row>
    <row r="62" spans="1:17" x14ac:dyDescent="0.2">
      <c r="B62" s="77"/>
      <c r="C62" s="20"/>
      <c r="D62" s="20"/>
      <c r="E62" s="20"/>
      <c r="F62" s="20"/>
      <c r="G62" s="299"/>
      <c r="H62" s="299"/>
      <c r="I62" s="299"/>
      <c r="J62" s="299"/>
      <c r="K62" s="299"/>
      <c r="L62" s="299"/>
      <c r="M62" s="20"/>
      <c r="N62" s="28"/>
      <c r="O62" s="28"/>
      <c r="P62" s="28"/>
      <c r="Q62"/>
    </row>
    <row r="63" spans="1:17" x14ac:dyDescent="0.2">
      <c r="B63" s="77"/>
      <c r="C63" s="20"/>
      <c r="D63" s="20"/>
      <c r="E63" s="20"/>
      <c r="F63" s="20"/>
      <c r="G63" s="299"/>
      <c r="H63" s="299"/>
      <c r="I63" s="299"/>
      <c r="J63" s="299"/>
      <c r="K63" s="299"/>
      <c r="L63" s="299"/>
      <c r="M63" s="20"/>
      <c r="N63" s="28"/>
      <c r="O63" s="28"/>
      <c r="P63" s="28"/>
      <c r="Q63" s="28"/>
    </row>
    <row r="64" spans="1:17" ht="15" x14ac:dyDescent="0.25">
      <c r="B64" s="79"/>
      <c r="C64" s="80"/>
      <c r="D64" s="80"/>
      <c r="E64" s="420" t="s">
        <v>42</v>
      </c>
      <c r="F64" s="420"/>
      <c r="G64" s="420"/>
      <c r="H64" s="420"/>
      <c r="I64" s="420"/>
      <c r="J64" s="420"/>
      <c r="K64" s="420"/>
      <c r="L64" s="56"/>
      <c r="M64" s="80"/>
      <c r="N64" s="57"/>
      <c r="O64" s="57"/>
      <c r="P64" s="57"/>
      <c r="Q64" s="57"/>
    </row>
    <row r="65" spans="2:17" ht="13.5" thickBot="1" x14ac:dyDescent="0.25">
      <c r="B65" s="77"/>
      <c r="C65" s="20"/>
      <c r="D65" s="20"/>
      <c r="E65" s="20"/>
      <c r="F65" s="20"/>
      <c r="G65" s="299"/>
      <c r="H65" s="299"/>
      <c r="I65" s="299"/>
      <c r="J65" s="299"/>
      <c r="K65" s="299"/>
      <c r="L65" s="299"/>
      <c r="M65" s="20"/>
      <c r="N65" s="28"/>
      <c r="O65" s="28"/>
      <c r="P65" s="28"/>
      <c r="Q65" s="28"/>
    </row>
    <row r="66" spans="2:17" ht="14.25" thickTop="1" thickBot="1" x14ac:dyDescent="0.25">
      <c r="B66" s="77"/>
      <c r="C66" s="20"/>
      <c r="D66" s="20"/>
      <c r="E66" s="58" t="s">
        <v>43</v>
      </c>
      <c r="F66" s="268"/>
      <c r="G66" s="345"/>
      <c r="I66" s="421" t="e">
        <f>AVERAGE(M19:M58)</f>
        <v>#DIV/0!</v>
      </c>
      <c r="J66" s="422"/>
      <c r="K66" s="299"/>
      <c r="L66" s="299"/>
      <c r="M66" s="20"/>
      <c r="N66" s="28"/>
      <c r="O66" s="28"/>
      <c r="P66" s="28"/>
      <c r="Q66" s="28"/>
    </row>
    <row r="67" spans="2:17" x14ac:dyDescent="0.2">
      <c r="B67" s="77"/>
      <c r="C67" s="20"/>
      <c r="D67" s="20"/>
      <c r="E67" s="20"/>
      <c r="F67" s="20"/>
      <c r="G67" s="299"/>
      <c r="H67" s="299"/>
      <c r="I67" s="299"/>
      <c r="J67" s="299"/>
      <c r="K67" s="299"/>
      <c r="L67" s="299"/>
      <c r="M67" s="20"/>
      <c r="N67" s="28"/>
      <c r="O67" s="28"/>
      <c r="P67" s="28"/>
      <c r="Q67" s="28"/>
    </row>
    <row r="68" spans="2:17" ht="13.5" thickBot="1" x14ac:dyDescent="0.25">
      <c r="B68" s="77"/>
      <c r="C68" s="20"/>
      <c r="D68" s="20"/>
      <c r="E68" s="27" t="s">
        <v>44</v>
      </c>
      <c r="F68" s="27"/>
      <c r="G68" s="299"/>
      <c r="H68" s="299"/>
      <c r="I68" s="299"/>
      <c r="J68" s="299"/>
      <c r="K68" s="299"/>
      <c r="L68" s="299"/>
      <c r="M68" s="20"/>
      <c r="N68" s="28"/>
      <c r="O68" s="28"/>
      <c r="P68" s="28"/>
      <c r="Q68" s="28"/>
    </row>
    <row r="69" spans="2:17" x14ac:dyDescent="0.2">
      <c r="B69" s="77"/>
      <c r="C69" s="20"/>
      <c r="D69" s="20"/>
      <c r="E69" s="411"/>
      <c r="F69" s="412"/>
      <c r="G69" s="412"/>
      <c r="H69" s="412"/>
      <c r="I69" s="412"/>
      <c r="J69" s="412"/>
      <c r="K69" s="412"/>
      <c r="L69" s="412"/>
      <c r="M69" s="412"/>
      <c r="N69" s="413"/>
      <c r="O69" s="28"/>
      <c r="P69" s="28"/>
      <c r="Q69" s="28"/>
    </row>
    <row r="70" spans="2:17" x14ac:dyDescent="0.2">
      <c r="B70" s="77"/>
      <c r="C70" s="20"/>
      <c r="D70" s="20"/>
      <c r="E70" s="414"/>
      <c r="F70" s="415"/>
      <c r="G70" s="415"/>
      <c r="H70" s="415"/>
      <c r="I70" s="415"/>
      <c r="J70" s="415"/>
      <c r="K70" s="415"/>
      <c r="L70" s="415"/>
      <c r="M70" s="415"/>
      <c r="N70" s="416"/>
      <c r="O70" s="28"/>
      <c r="P70" s="28"/>
      <c r="Q70" s="28"/>
    </row>
    <row r="71" spans="2:17" x14ac:dyDescent="0.2">
      <c r="B71" s="77"/>
      <c r="C71" s="20"/>
      <c r="D71" s="20"/>
      <c r="E71" s="414"/>
      <c r="F71" s="415"/>
      <c r="G71" s="415"/>
      <c r="H71" s="415"/>
      <c r="I71" s="415"/>
      <c r="J71" s="415"/>
      <c r="K71" s="415"/>
      <c r="L71" s="415"/>
      <c r="M71" s="415"/>
      <c r="N71" s="416"/>
      <c r="O71" s="28"/>
      <c r="P71" s="28"/>
      <c r="Q71" s="28"/>
    </row>
    <row r="72" spans="2:17" x14ac:dyDescent="0.2">
      <c r="B72" s="77"/>
      <c r="C72" s="20"/>
      <c r="D72" s="20"/>
      <c r="E72" s="414"/>
      <c r="F72" s="415"/>
      <c r="G72" s="415"/>
      <c r="H72" s="415"/>
      <c r="I72" s="415"/>
      <c r="J72" s="415"/>
      <c r="K72" s="415"/>
      <c r="L72" s="415"/>
      <c r="M72" s="415"/>
      <c r="N72" s="416"/>
      <c r="O72" s="28"/>
      <c r="P72" s="28"/>
      <c r="Q72" s="28"/>
    </row>
    <row r="73" spans="2:17" x14ac:dyDescent="0.2">
      <c r="B73" s="77"/>
      <c r="C73" s="20"/>
      <c r="D73" s="20"/>
      <c r="E73" s="414"/>
      <c r="F73" s="415"/>
      <c r="G73" s="415"/>
      <c r="H73" s="415"/>
      <c r="I73" s="415"/>
      <c r="J73" s="415"/>
      <c r="K73" s="415"/>
      <c r="L73" s="415"/>
      <c r="M73" s="415"/>
      <c r="N73" s="416"/>
      <c r="O73" s="28"/>
      <c r="P73" s="28"/>
      <c r="Q73" s="28"/>
    </row>
    <row r="74" spans="2:17" x14ac:dyDescent="0.2">
      <c r="B74" s="77"/>
      <c r="C74" s="20"/>
      <c r="D74" s="20"/>
      <c r="E74" s="414"/>
      <c r="F74" s="415"/>
      <c r="G74" s="415"/>
      <c r="H74" s="415"/>
      <c r="I74" s="415"/>
      <c r="J74" s="415"/>
      <c r="K74" s="415"/>
      <c r="L74" s="415"/>
      <c r="M74" s="415"/>
      <c r="N74" s="416"/>
      <c r="O74" s="28"/>
      <c r="P74" s="28"/>
      <c r="Q74" s="28"/>
    </row>
    <row r="75" spans="2:17" ht="13.5" thickBot="1" x14ac:dyDescent="0.25">
      <c r="B75" s="77"/>
      <c r="C75" s="20"/>
      <c r="D75" s="20"/>
      <c r="E75" s="417"/>
      <c r="F75" s="418"/>
      <c r="G75" s="418"/>
      <c r="H75" s="418"/>
      <c r="I75" s="418"/>
      <c r="J75" s="418"/>
      <c r="K75" s="418"/>
      <c r="L75" s="418"/>
      <c r="M75" s="418"/>
      <c r="N75" s="419"/>
      <c r="O75" s="28"/>
      <c r="P75" s="28"/>
      <c r="Q75" s="28"/>
    </row>
    <row r="76" spans="2:17" ht="13.5" thickBot="1" x14ac:dyDescent="0.25">
      <c r="B76" s="86"/>
      <c r="C76" s="83"/>
      <c r="D76" s="83"/>
      <c r="E76" s="83"/>
      <c r="F76" s="83"/>
      <c r="G76" s="83"/>
      <c r="H76" s="83"/>
      <c r="I76" s="87"/>
      <c r="J76" s="83"/>
      <c r="K76" s="83"/>
      <c r="L76" s="83"/>
      <c r="M76" s="83"/>
      <c r="N76" s="84"/>
      <c r="O76" s="86"/>
      <c r="P76" s="83"/>
      <c r="Q76" s="83"/>
    </row>
    <row r="77" spans="2:17" x14ac:dyDescent="0.2">
      <c r="B77" s="20"/>
      <c r="C77" s="20"/>
      <c r="D77" s="20"/>
      <c r="E77" s="20"/>
      <c r="F77" s="20"/>
      <c r="G77" s="20"/>
      <c r="H77" s="20"/>
      <c r="I77" s="37"/>
      <c r="J77" s="20"/>
      <c r="K77" s="20"/>
      <c r="L77" s="20"/>
      <c r="M77" s="20"/>
      <c r="N77" s="20"/>
      <c r="O77" s="20"/>
      <c r="P77" s="20"/>
      <c r="Q77" s="20"/>
    </row>
  </sheetData>
  <sheetProtection password="C2EA" sheet="1" objects="1" scenarios="1" selectLockedCells="1"/>
  <mergeCells count="4">
    <mergeCell ref="E69:N75"/>
    <mergeCell ref="E64:K64"/>
    <mergeCell ref="I66:J66"/>
    <mergeCell ref="B15:E15"/>
  </mergeCells>
  <dataValidations xWindow="336" yWindow="605" count="5">
    <dataValidation allowBlank="1" showErrorMessage="1" prompt="_x000a_" sqref="M18:M58"/>
    <dataValidation allowBlank="1" showInputMessage="1" showErrorMessage="1" prompt="Describe the role/position that this person or group of people are performing in the project" sqref="F18:F58 C18 E18"/>
    <dataValidation allowBlank="1" showErrorMessage="1" sqref="C19:E58"/>
    <dataValidation allowBlank="1" showInputMessage="1" showErrorMessage="1" prompt="Name the organisation this person works for" sqref="D18"/>
    <dataValidation allowBlank="1" showInputMessage="1" showErrorMessage="1" promptTitle="Overhead Calculations" prompt="Describe your method of calculating overheads and how they are applied to your labour costs._x000a__x000a_If quoting previously agreed rates, you MUST still provide the methodology.  There is no guarantee that historic rates will be acceptable. " sqref="E69:N75"/>
  </dataValidations>
  <pageMargins left="0.7" right="0.7" top="0.75" bottom="0.75" header="0.3" footer="0.3"/>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79998168889431442"/>
  </sheetPr>
  <dimension ref="A1:L62"/>
  <sheetViews>
    <sheetView showGridLines="0" zoomScale="70" zoomScaleNormal="70" workbookViewId="0">
      <pane ySplit="3" topLeftCell="A4" activePane="bottomLeft" state="frozen"/>
      <selection pane="bottomLeft" activeCell="C9" sqref="C9"/>
    </sheetView>
  </sheetViews>
  <sheetFormatPr defaultColWidth="9.140625" defaultRowHeight="12.75" x14ac:dyDescent="0.2"/>
  <cols>
    <col min="1" max="2" width="4.85546875" style="49" customWidth="1"/>
    <col min="3" max="3" width="29.5703125" style="49" customWidth="1"/>
    <col min="4" max="4" width="64.140625" style="49" customWidth="1"/>
    <col min="5" max="5" width="2.85546875" style="49" customWidth="1"/>
    <col min="6" max="6" width="15.85546875" style="49" customWidth="1"/>
    <col min="7" max="7" width="2.85546875" style="49" customWidth="1"/>
    <col min="8" max="8" width="15.85546875" style="49" customWidth="1"/>
    <col min="9" max="9" width="2.85546875" style="49" customWidth="1"/>
    <col min="10" max="10" width="15.85546875" style="49" customWidth="1"/>
    <col min="11" max="12" width="4.85546875" style="49" customWidth="1"/>
    <col min="13" max="16384" width="9.140625" style="49"/>
  </cols>
  <sheetData>
    <row r="1" spans="1:12" ht="13.5" thickBot="1" x14ac:dyDescent="0.25">
      <c r="A1" s="20"/>
      <c r="B1" s="20"/>
      <c r="C1" s="20"/>
      <c r="D1" s="20"/>
      <c r="E1" s="20"/>
      <c r="F1" s="20"/>
      <c r="G1" s="20"/>
      <c r="H1" s="20"/>
      <c r="I1" s="20"/>
      <c r="J1" s="20"/>
      <c r="K1" s="20"/>
      <c r="L1" s="20"/>
    </row>
    <row r="2" spans="1:12" ht="12.75" customHeight="1" x14ac:dyDescent="0.2">
      <c r="A2" s="20"/>
      <c r="B2" s="89"/>
      <c r="C2" s="425" t="s">
        <v>45</v>
      </c>
      <c r="D2" s="425"/>
      <c r="E2" s="425"/>
      <c r="F2" s="425"/>
      <c r="G2" s="425"/>
      <c r="H2" s="90"/>
      <c r="I2" s="90"/>
      <c r="J2" s="90"/>
      <c r="K2" s="91"/>
      <c r="L2" s="20"/>
    </row>
    <row r="3" spans="1:12" x14ac:dyDescent="0.2">
      <c r="A3" s="20"/>
      <c r="B3" s="92"/>
      <c r="C3" s="426"/>
      <c r="D3" s="426"/>
      <c r="E3" s="426"/>
      <c r="F3" s="426"/>
      <c r="G3" s="426"/>
      <c r="H3" s="93"/>
      <c r="I3" s="93"/>
      <c r="J3" s="93"/>
      <c r="K3" s="94"/>
      <c r="L3" s="20"/>
    </row>
    <row r="4" spans="1:12" x14ac:dyDescent="0.2">
      <c r="A4" s="20"/>
      <c r="B4" s="77"/>
      <c r="C4" s="20"/>
      <c r="D4" s="20"/>
      <c r="E4" s="20"/>
      <c r="F4" s="20"/>
      <c r="G4" s="20"/>
      <c r="H4" s="20"/>
      <c r="I4" s="20"/>
      <c r="J4" s="20"/>
      <c r="K4" s="78"/>
      <c r="L4" s="20"/>
    </row>
    <row r="5" spans="1:12" ht="63" customHeight="1" x14ac:dyDescent="0.25">
      <c r="A5" s="20"/>
      <c r="B5" s="77"/>
      <c r="C5" s="429" t="s">
        <v>46</v>
      </c>
      <c r="D5" s="430"/>
      <c r="E5" s="430"/>
      <c r="F5" s="430"/>
      <c r="G5" s="430"/>
      <c r="H5" s="430"/>
      <c r="I5" s="430"/>
      <c r="J5" s="430"/>
      <c r="K5" s="78"/>
      <c r="L5" s="20"/>
    </row>
    <row r="6" spans="1:12" ht="15.75" customHeight="1" thickBot="1" x14ac:dyDescent="0.25">
      <c r="A6" s="20"/>
      <c r="B6" s="77"/>
      <c r="C6" s="43"/>
      <c r="D6" s="43"/>
      <c r="E6" s="20"/>
      <c r="F6" s="20"/>
      <c r="G6" s="20"/>
      <c r="H6" s="20"/>
      <c r="I6" s="20"/>
      <c r="J6" s="20"/>
      <c r="K6" s="78"/>
      <c r="L6" s="20"/>
    </row>
    <row r="7" spans="1:12" ht="30" customHeight="1" thickBot="1" x14ac:dyDescent="0.25">
      <c r="A7" s="20"/>
      <c r="B7" s="25"/>
      <c r="C7" s="25" t="s">
        <v>47</v>
      </c>
      <c r="D7" s="25" t="s">
        <v>48</v>
      </c>
      <c r="E7" s="20"/>
      <c r="F7" s="25" t="s">
        <v>49</v>
      </c>
      <c r="G7" s="99"/>
      <c r="H7" s="25" t="s">
        <v>50</v>
      </c>
      <c r="I7" s="99"/>
      <c r="J7" s="25" t="s">
        <v>51</v>
      </c>
      <c r="K7" s="78"/>
      <c r="L7" s="20"/>
    </row>
    <row r="8" spans="1:12" ht="30" customHeight="1" thickBot="1" x14ac:dyDescent="0.25">
      <c r="A8" s="20"/>
      <c r="B8" s="137" t="s">
        <v>37</v>
      </c>
      <c r="C8" s="144" t="s">
        <v>52</v>
      </c>
      <c r="D8" s="144" t="s">
        <v>53</v>
      </c>
      <c r="E8" s="20"/>
      <c r="F8" s="144">
        <v>1</v>
      </c>
      <c r="G8" s="20"/>
      <c r="H8" s="145">
        <v>1000</v>
      </c>
      <c r="I8" s="20"/>
      <c r="J8" s="254">
        <f>$F8*$H8</f>
        <v>1000</v>
      </c>
      <c r="K8" s="78"/>
      <c r="L8" s="20"/>
    </row>
    <row r="9" spans="1:12" ht="30" customHeight="1" thickBot="1" x14ac:dyDescent="0.25">
      <c r="A9" s="20"/>
      <c r="B9" s="26">
        <v>1</v>
      </c>
      <c r="C9" s="131"/>
      <c r="D9" s="131"/>
      <c r="E9" s="20"/>
      <c r="F9" s="130"/>
      <c r="G9" s="20"/>
      <c r="H9" s="95"/>
      <c r="I9" s="20"/>
      <c r="J9" s="151">
        <f>$F9*$H9</f>
        <v>0</v>
      </c>
      <c r="K9" s="78"/>
      <c r="L9" s="20"/>
    </row>
    <row r="10" spans="1:12" ht="30" customHeight="1" thickBot="1" x14ac:dyDescent="0.25">
      <c r="A10" s="20"/>
      <c r="B10" s="68">
        <v>2</v>
      </c>
      <c r="C10" s="130"/>
      <c r="D10" s="130"/>
      <c r="E10" s="20"/>
      <c r="F10" s="130"/>
      <c r="G10" s="20"/>
      <c r="H10" s="95"/>
      <c r="I10" s="20"/>
      <c r="J10" s="152">
        <f t="shared" ref="J10:J58" si="0">$F10*$H10</f>
        <v>0</v>
      </c>
      <c r="K10" s="78"/>
      <c r="L10" s="20"/>
    </row>
    <row r="11" spans="1:12" ht="30" customHeight="1" thickBot="1" x14ac:dyDescent="0.25">
      <c r="A11" s="20"/>
      <c r="B11" s="68">
        <v>3</v>
      </c>
      <c r="C11" s="130"/>
      <c r="D11" s="130"/>
      <c r="E11" s="20"/>
      <c r="F11" s="130"/>
      <c r="G11" s="20"/>
      <c r="H11" s="95"/>
      <c r="I11" s="20"/>
      <c r="J11" s="152">
        <f t="shared" si="0"/>
        <v>0</v>
      </c>
      <c r="K11" s="78"/>
      <c r="L11" s="20"/>
    </row>
    <row r="12" spans="1:12" ht="30" customHeight="1" thickBot="1" x14ac:dyDescent="0.25">
      <c r="A12" s="20"/>
      <c r="B12" s="68">
        <v>4</v>
      </c>
      <c r="C12" s="130"/>
      <c r="D12" s="130"/>
      <c r="E12" s="20"/>
      <c r="F12" s="130"/>
      <c r="G12" s="20"/>
      <c r="H12" s="95"/>
      <c r="I12" s="20"/>
      <c r="J12" s="152">
        <f t="shared" si="0"/>
        <v>0</v>
      </c>
      <c r="K12" s="78"/>
      <c r="L12" s="20"/>
    </row>
    <row r="13" spans="1:12" ht="30" customHeight="1" thickBot="1" x14ac:dyDescent="0.25">
      <c r="A13" s="20"/>
      <c r="B13" s="68">
        <v>5</v>
      </c>
      <c r="C13" s="130"/>
      <c r="D13" s="130"/>
      <c r="E13" s="20"/>
      <c r="F13" s="130"/>
      <c r="G13" s="20"/>
      <c r="H13" s="95"/>
      <c r="I13" s="20"/>
      <c r="J13" s="152">
        <f t="shared" si="0"/>
        <v>0</v>
      </c>
      <c r="K13" s="78"/>
      <c r="L13" s="20"/>
    </row>
    <row r="14" spans="1:12" ht="30" customHeight="1" thickBot="1" x14ac:dyDescent="0.25">
      <c r="A14" s="20"/>
      <c r="B14" s="68">
        <v>6</v>
      </c>
      <c r="C14" s="130"/>
      <c r="D14" s="130"/>
      <c r="E14" s="20"/>
      <c r="F14" s="130"/>
      <c r="G14" s="20"/>
      <c r="H14" s="95"/>
      <c r="I14" s="20"/>
      <c r="J14" s="152">
        <f t="shared" si="0"/>
        <v>0</v>
      </c>
      <c r="K14" s="78"/>
      <c r="L14" s="20"/>
    </row>
    <row r="15" spans="1:12" ht="30" customHeight="1" thickBot="1" x14ac:dyDescent="0.25">
      <c r="A15" s="20"/>
      <c r="B15" s="68">
        <v>7</v>
      </c>
      <c r="C15" s="130"/>
      <c r="D15" s="130"/>
      <c r="E15" s="20"/>
      <c r="F15" s="130"/>
      <c r="G15" s="20"/>
      <c r="H15" s="95"/>
      <c r="I15" s="20"/>
      <c r="J15" s="152">
        <f t="shared" si="0"/>
        <v>0</v>
      </c>
      <c r="K15" s="78"/>
      <c r="L15" s="20"/>
    </row>
    <row r="16" spans="1:12" ht="30" customHeight="1" thickBot="1" x14ac:dyDescent="0.25">
      <c r="A16" s="20"/>
      <c r="B16" s="68">
        <v>8</v>
      </c>
      <c r="C16" s="130"/>
      <c r="D16" s="130"/>
      <c r="E16" s="20"/>
      <c r="F16" s="130"/>
      <c r="G16" s="20"/>
      <c r="H16" s="95"/>
      <c r="I16" s="20"/>
      <c r="J16" s="152">
        <f t="shared" si="0"/>
        <v>0</v>
      </c>
      <c r="K16" s="78"/>
      <c r="L16" s="20"/>
    </row>
    <row r="17" spans="1:12" ht="30" customHeight="1" thickBot="1" x14ac:dyDescent="0.25">
      <c r="A17" s="20"/>
      <c r="B17" s="68">
        <v>9</v>
      </c>
      <c r="C17" s="130"/>
      <c r="D17" s="130"/>
      <c r="E17" s="20"/>
      <c r="F17" s="130"/>
      <c r="G17" s="20"/>
      <c r="H17" s="95"/>
      <c r="I17" s="20"/>
      <c r="J17" s="152">
        <f t="shared" si="0"/>
        <v>0</v>
      </c>
      <c r="K17" s="78"/>
      <c r="L17" s="20"/>
    </row>
    <row r="18" spans="1:12" ht="30" customHeight="1" thickBot="1" x14ac:dyDescent="0.25">
      <c r="A18" s="20"/>
      <c r="B18" s="68">
        <v>10</v>
      </c>
      <c r="C18" s="130"/>
      <c r="D18" s="130"/>
      <c r="E18" s="20"/>
      <c r="F18" s="130"/>
      <c r="G18" s="20"/>
      <c r="H18" s="95"/>
      <c r="I18" s="20"/>
      <c r="J18" s="152">
        <f t="shared" si="0"/>
        <v>0</v>
      </c>
      <c r="K18" s="78"/>
      <c r="L18" s="20"/>
    </row>
    <row r="19" spans="1:12" ht="30" customHeight="1" thickBot="1" x14ac:dyDescent="0.25">
      <c r="A19" s="20"/>
      <c r="B19" s="68">
        <v>11</v>
      </c>
      <c r="C19" s="130"/>
      <c r="D19" s="130"/>
      <c r="E19" s="20"/>
      <c r="F19" s="130"/>
      <c r="G19" s="20"/>
      <c r="H19" s="95"/>
      <c r="I19" s="20"/>
      <c r="J19" s="152">
        <f t="shared" si="0"/>
        <v>0</v>
      </c>
      <c r="K19" s="78"/>
      <c r="L19" s="20"/>
    </row>
    <row r="20" spans="1:12" ht="30" customHeight="1" thickBot="1" x14ac:dyDescent="0.25">
      <c r="A20" s="20"/>
      <c r="B20" s="68">
        <v>12</v>
      </c>
      <c r="C20" s="130"/>
      <c r="D20" s="130"/>
      <c r="E20" s="20"/>
      <c r="F20" s="130"/>
      <c r="G20" s="20"/>
      <c r="H20" s="95"/>
      <c r="I20" s="20"/>
      <c r="J20" s="152">
        <f t="shared" si="0"/>
        <v>0</v>
      </c>
      <c r="K20" s="78"/>
      <c r="L20" s="20"/>
    </row>
    <row r="21" spans="1:12" ht="30" customHeight="1" thickBot="1" x14ac:dyDescent="0.25">
      <c r="A21" s="20"/>
      <c r="B21" s="68">
        <v>13</v>
      </c>
      <c r="C21" s="130"/>
      <c r="D21" s="130"/>
      <c r="E21" s="20"/>
      <c r="F21" s="130"/>
      <c r="G21" s="20"/>
      <c r="H21" s="95"/>
      <c r="I21" s="20"/>
      <c r="J21" s="152">
        <f t="shared" si="0"/>
        <v>0</v>
      </c>
      <c r="K21" s="78"/>
      <c r="L21" s="20"/>
    </row>
    <row r="22" spans="1:12" ht="30" customHeight="1" thickBot="1" x14ac:dyDescent="0.25">
      <c r="A22" s="20"/>
      <c r="B22" s="68">
        <v>14</v>
      </c>
      <c r="C22" s="130"/>
      <c r="D22" s="130"/>
      <c r="E22" s="20"/>
      <c r="F22" s="130"/>
      <c r="G22" s="20"/>
      <c r="H22" s="95"/>
      <c r="I22" s="20"/>
      <c r="J22" s="152">
        <f t="shared" si="0"/>
        <v>0</v>
      </c>
      <c r="K22" s="78"/>
      <c r="L22" s="20"/>
    </row>
    <row r="23" spans="1:12" ht="30" customHeight="1" thickBot="1" x14ac:dyDescent="0.25">
      <c r="A23" s="20"/>
      <c r="B23" s="68">
        <v>15</v>
      </c>
      <c r="C23" s="130"/>
      <c r="D23" s="130"/>
      <c r="E23" s="20"/>
      <c r="F23" s="130"/>
      <c r="G23" s="20"/>
      <c r="H23" s="95"/>
      <c r="I23" s="20"/>
      <c r="J23" s="152">
        <f t="shared" si="0"/>
        <v>0</v>
      </c>
      <c r="K23" s="78"/>
      <c r="L23" s="20"/>
    </row>
    <row r="24" spans="1:12" ht="30" customHeight="1" thickBot="1" x14ac:dyDescent="0.25">
      <c r="A24" s="20"/>
      <c r="B24" s="68">
        <v>16</v>
      </c>
      <c r="C24" s="130"/>
      <c r="D24" s="130"/>
      <c r="E24" s="20"/>
      <c r="F24" s="130"/>
      <c r="G24" s="20"/>
      <c r="H24" s="95"/>
      <c r="I24" s="20"/>
      <c r="J24" s="152">
        <f t="shared" si="0"/>
        <v>0</v>
      </c>
      <c r="K24" s="78"/>
      <c r="L24" s="20"/>
    </row>
    <row r="25" spans="1:12" ht="30" customHeight="1" thickBot="1" x14ac:dyDescent="0.25">
      <c r="A25" s="20"/>
      <c r="B25" s="68">
        <v>17</v>
      </c>
      <c r="C25" s="130"/>
      <c r="D25" s="130"/>
      <c r="E25" s="20"/>
      <c r="F25" s="130"/>
      <c r="G25" s="20"/>
      <c r="H25" s="95"/>
      <c r="I25" s="20"/>
      <c r="J25" s="152">
        <f t="shared" si="0"/>
        <v>0</v>
      </c>
      <c r="K25" s="78"/>
      <c r="L25" s="20"/>
    </row>
    <row r="26" spans="1:12" ht="30" customHeight="1" thickBot="1" x14ac:dyDescent="0.25">
      <c r="A26" s="20"/>
      <c r="B26" s="68">
        <v>18</v>
      </c>
      <c r="C26" s="130"/>
      <c r="D26" s="130"/>
      <c r="E26" s="20"/>
      <c r="F26" s="130"/>
      <c r="G26" s="20"/>
      <c r="H26" s="95"/>
      <c r="I26" s="20"/>
      <c r="J26" s="152">
        <f t="shared" si="0"/>
        <v>0</v>
      </c>
      <c r="K26" s="78"/>
      <c r="L26" s="20"/>
    </row>
    <row r="27" spans="1:12" ht="30" customHeight="1" thickBot="1" x14ac:dyDescent="0.25">
      <c r="A27" s="20"/>
      <c r="B27" s="68">
        <v>19</v>
      </c>
      <c r="C27" s="130"/>
      <c r="D27" s="130"/>
      <c r="E27" s="20"/>
      <c r="F27" s="130"/>
      <c r="G27" s="20"/>
      <c r="H27" s="95"/>
      <c r="I27" s="20"/>
      <c r="J27" s="152">
        <f t="shared" si="0"/>
        <v>0</v>
      </c>
      <c r="K27" s="78"/>
      <c r="L27" s="20"/>
    </row>
    <row r="28" spans="1:12" ht="30" customHeight="1" thickBot="1" x14ac:dyDescent="0.25">
      <c r="A28" s="20"/>
      <c r="B28" s="68">
        <v>20</v>
      </c>
      <c r="C28" s="130"/>
      <c r="D28" s="130"/>
      <c r="E28" s="20"/>
      <c r="F28" s="130"/>
      <c r="G28" s="20"/>
      <c r="H28" s="95"/>
      <c r="I28" s="20"/>
      <c r="J28" s="152">
        <f t="shared" si="0"/>
        <v>0</v>
      </c>
      <c r="K28" s="78"/>
      <c r="L28" s="20"/>
    </row>
    <row r="29" spans="1:12" ht="30" customHeight="1" thickBot="1" x14ac:dyDescent="0.25">
      <c r="A29" s="20"/>
      <c r="B29" s="68">
        <v>21</v>
      </c>
      <c r="C29" s="130"/>
      <c r="D29" s="130"/>
      <c r="E29" s="20"/>
      <c r="F29" s="130"/>
      <c r="G29" s="20"/>
      <c r="H29" s="95"/>
      <c r="I29" s="20"/>
      <c r="J29" s="152">
        <f t="shared" si="0"/>
        <v>0</v>
      </c>
      <c r="K29" s="78"/>
      <c r="L29" s="20"/>
    </row>
    <row r="30" spans="1:12" ht="30" customHeight="1" thickBot="1" x14ac:dyDescent="0.25">
      <c r="A30" s="20"/>
      <c r="B30" s="68">
        <v>22</v>
      </c>
      <c r="C30" s="130"/>
      <c r="D30" s="130"/>
      <c r="E30" s="20"/>
      <c r="F30" s="130"/>
      <c r="G30" s="20"/>
      <c r="H30" s="95"/>
      <c r="I30" s="20"/>
      <c r="J30" s="152">
        <f t="shared" si="0"/>
        <v>0</v>
      </c>
      <c r="K30" s="78"/>
      <c r="L30" s="20"/>
    </row>
    <row r="31" spans="1:12" ht="30" customHeight="1" thickBot="1" x14ac:dyDescent="0.25">
      <c r="A31" s="20"/>
      <c r="B31" s="68">
        <v>23</v>
      </c>
      <c r="C31" s="130"/>
      <c r="D31" s="130"/>
      <c r="E31" s="20"/>
      <c r="F31" s="130"/>
      <c r="G31" s="20"/>
      <c r="H31" s="95"/>
      <c r="I31" s="20"/>
      <c r="J31" s="152">
        <f t="shared" si="0"/>
        <v>0</v>
      </c>
      <c r="K31" s="78"/>
      <c r="L31" s="20"/>
    </row>
    <row r="32" spans="1:12" ht="30" customHeight="1" thickBot="1" x14ac:dyDescent="0.25">
      <c r="A32" s="20"/>
      <c r="B32" s="68">
        <v>24</v>
      </c>
      <c r="C32" s="130"/>
      <c r="D32" s="130"/>
      <c r="E32" s="20"/>
      <c r="F32" s="130"/>
      <c r="G32" s="20"/>
      <c r="H32" s="95"/>
      <c r="I32" s="20"/>
      <c r="J32" s="152">
        <f t="shared" si="0"/>
        <v>0</v>
      </c>
      <c r="K32" s="78"/>
      <c r="L32" s="20"/>
    </row>
    <row r="33" spans="1:12" ht="30" customHeight="1" thickBot="1" x14ac:dyDescent="0.25">
      <c r="A33" s="20"/>
      <c r="B33" s="68">
        <v>25</v>
      </c>
      <c r="C33" s="130"/>
      <c r="D33" s="130"/>
      <c r="E33" s="20"/>
      <c r="F33" s="130"/>
      <c r="G33" s="20"/>
      <c r="H33" s="95"/>
      <c r="I33" s="20"/>
      <c r="J33" s="152">
        <f t="shared" si="0"/>
        <v>0</v>
      </c>
      <c r="K33" s="78"/>
      <c r="L33" s="20"/>
    </row>
    <row r="34" spans="1:12" ht="30" customHeight="1" thickBot="1" x14ac:dyDescent="0.25">
      <c r="A34" s="20"/>
      <c r="B34" s="68">
        <v>26</v>
      </c>
      <c r="C34" s="130"/>
      <c r="D34" s="130"/>
      <c r="E34" s="20"/>
      <c r="F34" s="130"/>
      <c r="G34" s="20"/>
      <c r="H34" s="95"/>
      <c r="I34" s="20"/>
      <c r="J34" s="152">
        <f t="shared" si="0"/>
        <v>0</v>
      </c>
      <c r="K34" s="78"/>
      <c r="L34" s="20"/>
    </row>
    <row r="35" spans="1:12" ht="30" customHeight="1" thickBot="1" x14ac:dyDescent="0.25">
      <c r="A35" s="20"/>
      <c r="B35" s="68">
        <v>27</v>
      </c>
      <c r="C35" s="130"/>
      <c r="D35" s="130"/>
      <c r="E35" s="20"/>
      <c r="F35" s="130"/>
      <c r="G35" s="20"/>
      <c r="H35" s="95"/>
      <c r="I35" s="20"/>
      <c r="J35" s="152">
        <f t="shared" si="0"/>
        <v>0</v>
      </c>
      <c r="K35" s="78"/>
      <c r="L35" s="20"/>
    </row>
    <row r="36" spans="1:12" ht="30" customHeight="1" thickBot="1" x14ac:dyDescent="0.25">
      <c r="A36" s="20"/>
      <c r="B36" s="68">
        <v>28</v>
      </c>
      <c r="C36" s="130"/>
      <c r="D36" s="130"/>
      <c r="E36" s="20"/>
      <c r="F36" s="130"/>
      <c r="G36" s="20"/>
      <c r="H36" s="95"/>
      <c r="I36" s="20"/>
      <c r="J36" s="152">
        <f t="shared" si="0"/>
        <v>0</v>
      </c>
      <c r="K36" s="78"/>
      <c r="L36" s="20"/>
    </row>
    <row r="37" spans="1:12" ht="30" customHeight="1" thickBot="1" x14ac:dyDescent="0.25">
      <c r="A37" s="20"/>
      <c r="B37" s="68">
        <v>29</v>
      </c>
      <c r="C37" s="130"/>
      <c r="D37" s="130"/>
      <c r="E37" s="20"/>
      <c r="F37" s="130"/>
      <c r="G37" s="20"/>
      <c r="H37" s="95"/>
      <c r="I37" s="20"/>
      <c r="J37" s="152">
        <f t="shared" si="0"/>
        <v>0</v>
      </c>
      <c r="K37" s="78"/>
      <c r="L37" s="20"/>
    </row>
    <row r="38" spans="1:12" ht="30" customHeight="1" thickBot="1" x14ac:dyDescent="0.25">
      <c r="A38" s="20"/>
      <c r="B38" s="68">
        <v>30</v>
      </c>
      <c r="C38" s="130"/>
      <c r="D38" s="130"/>
      <c r="E38" s="20"/>
      <c r="F38" s="130"/>
      <c r="G38" s="20"/>
      <c r="H38" s="95"/>
      <c r="I38" s="20"/>
      <c r="J38" s="152">
        <f t="shared" si="0"/>
        <v>0</v>
      </c>
      <c r="K38" s="78"/>
      <c r="L38" s="20"/>
    </row>
    <row r="39" spans="1:12" ht="30" customHeight="1" thickBot="1" x14ac:dyDescent="0.25">
      <c r="A39" s="20"/>
      <c r="B39" s="68">
        <v>31</v>
      </c>
      <c r="C39" s="130"/>
      <c r="D39" s="130"/>
      <c r="E39" s="20"/>
      <c r="F39" s="130"/>
      <c r="G39" s="20"/>
      <c r="H39" s="95"/>
      <c r="I39" s="20"/>
      <c r="J39" s="152">
        <f t="shared" si="0"/>
        <v>0</v>
      </c>
      <c r="K39" s="78"/>
      <c r="L39" s="20"/>
    </row>
    <row r="40" spans="1:12" ht="30" customHeight="1" thickBot="1" x14ac:dyDescent="0.25">
      <c r="A40" s="20"/>
      <c r="B40" s="68">
        <v>32</v>
      </c>
      <c r="C40" s="130"/>
      <c r="D40" s="130"/>
      <c r="E40" s="20"/>
      <c r="F40" s="130"/>
      <c r="G40" s="20"/>
      <c r="H40" s="95"/>
      <c r="I40" s="20"/>
      <c r="J40" s="152">
        <f t="shared" si="0"/>
        <v>0</v>
      </c>
      <c r="K40" s="78"/>
      <c r="L40" s="20"/>
    </row>
    <row r="41" spans="1:12" ht="30" customHeight="1" thickBot="1" x14ac:dyDescent="0.25">
      <c r="A41" s="20"/>
      <c r="B41" s="68">
        <v>33</v>
      </c>
      <c r="C41" s="130"/>
      <c r="D41" s="130"/>
      <c r="E41" s="20"/>
      <c r="F41" s="130"/>
      <c r="G41" s="20"/>
      <c r="H41" s="95"/>
      <c r="I41" s="20"/>
      <c r="J41" s="152">
        <f t="shared" si="0"/>
        <v>0</v>
      </c>
      <c r="K41" s="78"/>
      <c r="L41" s="20"/>
    </row>
    <row r="42" spans="1:12" ht="30" customHeight="1" thickBot="1" x14ac:dyDescent="0.25">
      <c r="A42" s="20"/>
      <c r="B42" s="68">
        <v>34</v>
      </c>
      <c r="C42" s="130"/>
      <c r="D42" s="130"/>
      <c r="E42" s="20"/>
      <c r="F42" s="130"/>
      <c r="G42" s="20"/>
      <c r="H42" s="95"/>
      <c r="I42" s="20"/>
      <c r="J42" s="152">
        <f t="shared" si="0"/>
        <v>0</v>
      </c>
      <c r="K42" s="78"/>
      <c r="L42" s="20"/>
    </row>
    <row r="43" spans="1:12" ht="30" customHeight="1" thickBot="1" x14ac:dyDescent="0.25">
      <c r="A43" s="20"/>
      <c r="B43" s="68">
        <v>35</v>
      </c>
      <c r="C43" s="130"/>
      <c r="D43" s="130"/>
      <c r="E43" s="20"/>
      <c r="F43" s="130"/>
      <c r="G43" s="20"/>
      <c r="H43" s="95"/>
      <c r="I43" s="20"/>
      <c r="J43" s="152">
        <f t="shared" si="0"/>
        <v>0</v>
      </c>
      <c r="K43" s="78"/>
      <c r="L43" s="20"/>
    </row>
    <row r="44" spans="1:12" ht="30" customHeight="1" thickBot="1" x14ac:dyDescent="0.25">
      <c r="A44" s="20"/>
      <c r="B44" s="68">
        <v>36</v>
      </c>
      <c r="C44" s="130"/>
      <c r="D44" s="130"/>
      <c r="E44" s="20"/>
      <c r="F44" s="130"/>
      <c r="G44" s="20"/>
      <c r="H44" s="95"/>
      <c r="I44" s="20"/>
      <c r="J44" s="152">
        <f t="shared" si="0"/>
        <v>0</v>
      </c>
      <c r="K44" s="78"/>
      <c r="L44" s="20"/>
    </row>
    <row r="45" spans="1:12" ht="30" customHeight="1" thickBot="1" x14ac:dyDescent="0.25">
      <c r="A45" s="20"/>
      <c r="B45" s="68">
        <v>37</v>
      </c>
      <c r="C45" s="130"/>
      <c r="D45" s="130"/>
      <c r="E45" s="20"/>
      <c r="F45" s="130"/>
      <c r="G45" s="20"/>
      <c r="H45" s="95"/>
      <c r="I45" s="20"/>
      <c r="J45" s="152">
        <f t="shared" si="0"/>
        <v>0</v>
      </c>
      <c r="K45" s="78"/>
      <c r="L45" s="20"/>
    </row>
    <row r="46" spans="1:12" ht="30" customHeight="1" thickBot="1" x14ac:dyDescent="0.25">
      <c r="A46" s="20"/>
      <c r="B46" s="68">
        <v>38</v>
      </c>
      <c r="C46" s="130"/>
      <c r="D46" s="130"/>
      <c r="E46" s="20"/>
      <c r="F46" s="130"/>
      <c r="G46" s="20"/>
      <c r="H46" s="95"/>
      <c r="I46" s="20"/>
      <c r="J46" s="152">
        <f t="shared" si="0"/>
        <v>0</v>
      </c>
      <c r="K46" s="78"/>
      <c r="L46" s="20"/>
    </row>
    <row r="47" spans="1:12" ht="30" customHeight="1" thickBot="1" x14ac:dyDescent="0.25">
      <c r="A47" s="20"/>
      <c r="B47" s="68">
        <v>39</v>
      </c>
      <c r="C47" s="130"/>
      <c r="D47" s="130"/>
      <c r="E47" s="20"/>
      <c r="F47" s="130"/>
      <c r="G47" s="20"/>
      <c r="H47" s="95"/>
      <c r="I47" s="20"/>
      <c r="J47" s="152">
        <f t="shared" si="0"/>
        <v>0</v>
      </c>
      <c r="K47" s="78"/>
      <c r="L47" s="20"/>
    </row>
    <row r="48" spans="1:12" ht="30" customHeight="1" thickBot="1" x14ac:dyDescent="0.25">
      <c r="A48" s="20"/>
      <c r="B48" s="68">
        <v>40</v>
      </c>
      <c r="C48" s="130"/>
      <c r="D48" s="130"/>
      <c r="E48" s="20"/>
      <c r="F48" s="130"/>
      <c r="G48" s="20"/>
      <c r="H48" s="95"/>
      <c r="I48" s="20"/>
      <c r="J48" s="152">
        <f t="shared" si="0"/>
        <v>0</v>
      </c>
      <c r="K48" s="78"/>
      <c r="L48" s="20"/>
    </row>
    <row r="49" spans="1:12" ht="30" customHeight="1" thickBot="1" x14ac:dyDescent="0.25">
      <c r="A49" s="20"/>
      <c r="B49" s="68">
        <v>41</v>
      </c>
      <c r="C49" s="130"/>
      <c r="D49" s="130"/>
      <c r="E49" s="20"/>
      <c r="F49" s="130"/>
      <c r="G49" s="20"/>
      <c r="H49" s="95"/>
      <c r="I49" s="20"/>
      <c r="J49" s="152">
        <f t="shared" si="0"/>
        <v>0</v>
      </c>
      <c r="K49" s="78"/>
      <c r="L49" s="20"/>
    </row>
    <row r="50" spans="1:12" ht="30" customHeight="1" thickBot="1" x14ac:dyDescent="0.25">
      <c r="A50" s="20"/>
      <c r="B50" s="68">
        <v>42</v>
      </c>
      <c r="C50" s="130"/>
      <c r="D50" s="130"/>
      <c r="E50" s="20"/>
      <c r="F50" s="130"/>
      <c r="G50" s="20"/>
      <c r="H50" s="95"/>
      <c r="I50" s="20"/>
      <c r="J50" s="152">
        <f t="shared" si="0"/>
        <v>0</v>
      </c>
      <c r="K50" s="78"/>
      <c r="L50" s="20"/>
    </row>
    <row r="51" spans="1:12" ht="30" customHeight="1" thickBot="1" x14ac:dyDescent="0.25">
      <c r="A51" s="20"/>
      <c r="B51" s="68">
        <v>43</v>
      </c>
      <c r="C51" s="130"/>
      <c r="D51" s="130"/>
      <c r="E51" s="20"/>
      <c r="F51" s="130"/>
      <c r="G51" s="20"/>
      <c r="H51" s="95"/>
      <c r="I51" s="20"/>
      <c r="J51" s="152">
        <f t="shared" si="0"/>
        <v>0</v>
      </c>
      <c r="K51" s="78"/>
      <c r="L51" s="20"/>
    </row>
    <row r="52" spans="1:12" ht="30" customHeight="1" thickBot="1" x14ac:dyDescent="0.25">
      <c r="A52" s="20"/>
      <c r="B52" s="68">
        <v>44</v>
      </c>
      <c r="C52" s="130"/>
      <c r="D52" s="130"/>
      <c r="E52" s="20"/>
      <c r="F52" s="130"/>
      <c r="G52" s="20"/>
      <c r="H52" s="95"/>
      <c r="I52" s="20"/>
      <c r="J52" s="152">
        <f t="shared" si="0"/>
        <v>0</v>
      </c>
      <c r="K52" s="78"/>
      <c r="L52" s="20"/>
    </row>
    <row r="53" spans="1:12" ht="30" customHeight="1" thickBot="1" x14ac:dyDescent="0.25">
      <c r="A53" s="20"/>
      <c r="B53" s="68">
        <v>45</v>
      </c>
      <c r="C53" s="130"/>
      <c r="D53" s="130"/>
      <c r="E53" s="20"/>
      <c r="F53" s="130"/>
      <c r="G53" s="20"/>
      <c r="H53" s="95"/>
      <c r="I53" s="20"/>
      <c r="J53" s="152">
        <f t="shared" si="0"/>
        <v>0</v>
      </c>
      <c r="K53" s="78"/>
      <c r="L53" s="20"/>
    </row>
    <row r="54" spans="1:12" ht="30" customHeight="1" thickBot="1" x14ac:dyDescent="0.25">
      <c r="A54" s="20"/>
      <c r="B54" s="68">
        <v>46</v>
      </c>
      <c r="C54" s="130"/>
      <c r="D54" s="130"/>
      <c r="E54" s="20"/>
      <c r="F54" s="130"/>
      <c r="G54" s="20"/>
      <c r="H54" s="95"/>
      <c r="I54" s="20"/>
      <c r="J54" s="152">
        <f t="shared" si="0"/>
        <v>0</v>
      </c>
      <c r="K54" s="78"/>
      <c r="L54" s="20"/>
    </row>
    <row r="55" spans="1:12" ht="30" customHeight="1" thickBot="1" x14ac:dyDescent="0.25">
      <c r="A55" s="20"/>
      <c r="B55" s="68">
        <v>47</v>
      </c>
      <c r="C55" s="130"/>
      <c r="D55" s="130"/>
      <c r="E55" s="20"/>
      <c r="F55" s="130"/>
      <c r="G55" s="20"/>
      <c r="H55" s="95"/>
      <c r="I55" s="20"/>
      <c r="J55" s="152">
        <f t="shared" si="0"/>
        <v>0</v>
      </c>
      <c r="K55" s="78"/>
      <c r="L55" s="20"/>
    </row>
    <row r="56" spans="1:12" ht="30" customHeight="1" thickBot="1" x14ac:dyDescent="0.25">
      <c r="A56" s="20"/>
      <c r="B56" s="68">
        <v>48</v>
      </c>
      <c r="C56" s="130"/>
      <c r="D56" s="130"/>
      <c r="E56" s="20"/>
      <c r="F56" s="130"/>
      <c r="G56" s="20"/>
      <c r="H56" s="95"/>
      <c r="I56" s="20"/>
      <c r="J56" s="152">
        <f t="shared" si="0"/>
        <v>0</v>
      </c>
      <c r="K56" s="78"/>
      <c r="L56" s="20"/>
    </row>
    <row r="57" spans="1:12" ht="30" customHeight="1" thickBot="1" x14ac:dyDescent="0.25">
      <c r="A57" s="20"/>
      <c r="B57" s="68">
        <v>49</v>
      </c>
      <c r="C57" s="130"/>
      <c r="D57" s="130"/>
      <c r="E57" s="20"/>
      <c r="F57" s="130"/>
      <c r="G57" s="20"/>
      <c r="H57" s="95"/>
      <c r="I57" s="20"/>
      <c r="J57" s="152">
        <f t="shared" si="0"/>
        <v>0</v>
      </c>
      <c r="K57" s="78"/>
      <c r="L57" s="20"/>
    </row>
    <row r="58" spans="1:12" ht="30" customHeight="1" thickBot="1" x14ac:dyDescent="0.25">
      <c r="A58" s="20"/>
      <c r="B58" s="68">
        <v>50</v>
      </c>
      <c r="C58" s="130"/>
      <c r="D58" s="130"/>
      <c r="E58" s="20"/>
      <c r="F58" s="130"/>
      <c r="G58" s="20"/>
      <c r="H58" s="95"/>
      <c r="I58" s="20"/>
      <c r="J58" s="152">
        <f t="shared" si="0"/>
        <v>0</v>
      </c>
      <c r="K58" s="78"/>
      <c r="L58" s="20"/>
    </row>
    <row r="59" spans="1:12" ht="13.5" thickBot="1" x14ac:dyDescent="0.25">
      <c r="A59" s="20"/>
      <c r="B59" s="77"/>
      <c r="C59" s="20"/>
      <c r="D59" s="20"/>
      <c r="E59" s="20"/>
      <c r="F59" s="20"/>
      <c r="G59" s="20"/>
      <c r="H59" s="20"/>
      <c r="I59" s="20"/>
      <c r="J59" s="20"/>
      <c r="K59" s="78"/>
      <c r="L59" s="20"/>
    </row>
    <row r="60" spans="1:12" ht="13.5" thickBot="1" x14ac:dyDescent="0.25">
      <c r="A60" s="20"/>
      <c r="B60" s="77"/>
      <c r="C60" s="20"/>
      <c r="D60" s="20"/>
      <c r="E60" s="20"/>
      <c r="F60" s="427" t="s">
        <v>7</v>
      </c>
      <c r="G60" s="427"/>
      <c r="H60" s="427"/>
      <c r="I60" s="428"/>
      <c r="J60" s="153">
        <f>SUM(J9:J58)</f>
        <v>0</v>
      </c>
      <c r="K60" s="78"/>
      <c r="L60" s="20"/>
    </row>
    <row r="61" spans="1:12" ht="13.5" thickBot="1" x14ac:dyDescent="0.25">
      <c r="A61" s="20"/>
      <c r="B61" s="86"/>
      <c r="C61" s="83"/>
      <c r="D61" s="83"/>
      <c r="E61" s="83"/>
      <c r="F61" s="83"/>
      <c r="G61" s="83"/>
      <c r="H61" s="83"/>
      <c r="I61" s="83"/>
      <c r="J61" s="83"/>
      <c r="K61" s="84"/>
      <c r="L61" s="20"/>
    </row>
    <row r="62" spans="1:12" x14ac:dyDescent="0.2">
      <c r="A62" s="20"/>
      <c r="B62" s="20"/>
      <c r="C62" s="20"/>
      <c r="D62" s="20"/>
      <c r="E62" s="20"/>
      <c r="F62" s="20"/>
      <c r="G62" s="20"/>
      <c r="H62" s="20"/>
      <c r="I62" s="20"/>
      <c r="J62" s="20"/>
      <c r="K62" s="20"/>
      <c r="L62" s="20"/>
    </row>
  </sheetData>
  <sheetProtection password="C2EA" sheet="1" objects="1" scenarios="1" selectLockedCells="1"/>
  <mergeCells count="3">
    <mergeCell ref="C2:G3"/>
    <mergeCell ref="F60:I60"/>
    <mergeCell ref="C5:J5"/>
  </mergeCells>
  <dataValidations count="3">
    <dataValidation allowBlank="1" showInputMessage="1" showErrorMessage="1" prompt="Please provide a description and justification of the item you are consuming" sqref="D8:D58"/>
    <dataValidation allowBlank="1" showInputMessage="1" showErrorMessage="1" prompt="Estimate number of these items you expect to use during the project" sqref="F8:F58"/>
    <dataValidation allowBlank="1" showInputMessage="1" showErrorMessage="1" prompt="Please list the materials" sqref="C8:C58"/>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6" tint="0.79998168889431442"/>
  </sheetPr>
  <dimension ref="A1:T31"/>
  <sheetViews>
    <sheetView showGridLines="0" zoomScale="85" zoomScaleNormal="85" workbookViewId="0">
      <pane ySplit="3" topLeftCell="A22" activePane="bottomLeft" state="frozen"/>
      <selection pane="bottomLeft" activeCell="C9" sqref="C9"/>
    </sheetView>
  </sheetViews>
  <sheetFormatPr defaultColWidth="9.140625" defaultRowHeight="12.75" x14ac:dyDescent="0.2"/>
  <cols>
    <col min="1" max="1" width="2.5703125" style="49" customWidth="1"/>
    <col min="2" max="2" width="4.85546875" style="49" customWidth="1"/>
    <col min="3" max="3" width="15.85546875" style="49" customWidth="1"/>
    <col min="4" max="4" width="45.5703125" style="49" customWidth="1"/>
    <col min="5" max="5" width="1.85546875" style="49" customWidth="1"/>
    <col min="6" max="6" width="18.5703125" style="49" customWidth="1"/>
    <col min="7" max="7" width="2.5703125" style="49" customWidth="1"/>
    <col min="8" max="8" width="22.5703125" style="49" customWidth="1"/>
    <col min="9" max="9" width="2.85546875" style="49" customWidth="1"/>
    <col min="10" max="10" width="15.85546875" style="49" customWidth="1"/>
    <col min="11" max="11" width="3.140625" style="49" customWidth="1"/>
    <col min="12" max="12" width="11.5703125" style="49" customWidth="1"/>
    <col min="13" max="13" width="2.85546875" style="49" customWidth="1"/>
    <col min="14" max="14" width="13.85546875" style="49" customWidth="1"/>
    <col min="15" max="15" width="2.85546875" style="49" customWidth="1"/>
    <col min="16" max="16" width="48.140625" style="49" customWidth="1"/>
    <col min="17" max="16384" width="9.140625" style="49"/>
  </cols>
  <sheetData>
    <row r="1" spans="1:20" ht="13.5" thickBot="1" x14ac:dyDescent="0.25">
      <c r="A1" s="20"/>
      <c r="B1" s="20"/>
      <c r="C1" s="20"/>
      <c r="D1" s="20"/>
      <c r="E1" s="20"/>
      <c r="F1" s="20"/>
      <c r="G1" s="20"/>
      <c r="H1" s="20"/>
      <c r="I1" s="20"/>
      <c r="J1" s="20"/>
      <c r="K1" s="20"/>
      <c r="L1" s="20"/>
      <c r="M1" s="20"/>
      <c r="N1" s="20"/>
      <c r="O1" s="20"/>
      <c r="P1" s="20"/>
    </row>
    <row r="2" spans="1:20" ht="15.75" x14ac:dyDescent="0.25">
      <c r="A2" s="20"/>
      <c r="B2" s="69"/>
      <c r="C2" s="381" t="s">
        <v>54</v>
      </c>
      <c r="D2" s="381"/>
      <c r="E2" s="381"/>
      <c r="F2" s="381"/>
      <c r="G2" s="70"/>
      <c r="H2" s="70"/>
      <c r="I2" s="70"/>
      <c r="J2" s="70"/>
      <c r="K2" s="70"/>
      <c r="L2" s="70"/>
      <c r="M2" s="70"/>
      <c r="N2" s="70"/>
      <c r="O2" s="70"/>
      <c r="P2" s="72"/>
    </row>
    <row r="3" spans="1:20" ht="17.100000000000001" customHeight="1" x14ac:dyDescent="0.25">
      <c r="A3" s="20"/>
      <c r="B3" s="73"/>
      <c r="C3" s="383"/>
      <c r="D3" s="383"/>
      <c r="E3" s="383"/>
      <c r="F3" s="383"/>
      <c r="G3" s="74"/>
      <c r="H3" s="74"/>
      <c r="I3" s="74"/>
      <c r="J3" s="74"/>
      <c r="K3" s="74"/>
      <c r="L3" s="74"/>
      <c r="M3" s="74"/>
      <c r="N3" s="74"/>
      <c r="O3" s="74"/>
      <c r="P3" s="76"/>
    </row>
    <row r="4" spans="1:20" ht="17.100000000000001" customHeight="1" x14ac:dyDescent="0.2">
      <c r="A4" s="20"/>
      <c r="B4" s="432" t="s">
        <v>55</v>
      </c>
      <c r="C4" s="433"/>
      <c r="D4" s="433"/>
      <c r="E4" s="433"/>
      <c r="F4" s="433"/>
      <c r="G4" s="433"/>
      <c r="H4" s="433"/>
      <c r="I4" s="433"/>
      <c r="J4" s="433"/>
      <c r="K4" s="433"/>
      <c r="L4" s="433"/>
      <c r="M4" s="433"/>
      <c r="N4" s="433"/>
      <c r="O4" s="433"/>
      <c r="P4" s="434"/>
    </row>
    <row r="5" spans="1:20" ht="17.100000000000001" customHeight="1" x14ac:dyDescent="0.2">
      <c r="A5" s="20"/>
      <c r="B5" s="432"/>
      <c r="C5" s="433"/>
      <c r="D5" s="433"/>
      <c r="E5" s="433"/>
      <c r="F5" s="433"/>
      <c r="G5" s="433"/>
      <c r="H5" s="433"/>
      <c r="I5" s="433"/>
      <c r="J5" s="433"/>
      <c r="K5" s="433"/>
      <c r="L5" s="433"/>
      <c r="M5" s="433"/>
      <c r="N5" s="433"/>
      <c r="O5" s="433"/>
      <c r="P5" s="434"/>
    </row>
    <row r="6" spans="1:20" ht="13.5" thickBot="1" x14ac:dyDescent="0.25">
      <c r="A6" s="20"/>
      <c r="B6" s="432"/>
      <c r="C6" s="433"/>
      <c r="D6" s="433"/>
      <c r="E6" s="433"/>
      <c r="F6" s="433"/>
      <c r="G6" s="433"/>
      <c r="H6" s="433"/>
      <c r="I6" s="433"/>
      <c r="J6" s="433"/>
      <c r="K6" s="433"/>
      <c r="L6" s="433"/>
      <c r="M6" s="433"/>
      <c r="N6" s="433"/>
      <c r="O6" s="433"/>
      <c r="P6" s="434"/>
    </row>
    <row r="7" spans="1:20" ht="48" customHeight="1" thickBot="1" x14ac:dyDescent="0.25">
      <c r="A7" s="20"/>
      <c r="B7" s="107"/>
      <c r="C7" s="109" t="s">
        <v>56</v>
      </c>
      <c r="D7" s="109" t="s">
        <v>57</v>
      </c>
      <c r="E7" s="20"/>
      <c r="F7" s="109" t="s">
        <v>58</v>
      </c>
      <c r="G7" s="23"/>
      <c r="H7" s="110" t="s">
        <v>59</v>
      </c>
      <c r="I7" s="23"/>
      <c r="J7" s="109" t="s">
        <v>60</v>
      </c>
      <c r="K7" s="20"/>
      <c r="L7" s="109" t="s">
        <v>61</v>
      </c>
      <c r="M7" s="20"/>
      <c r="N7" s="24" t="s">
        <v>62</v>
      </c>
      <c r="O7" s="20"/>
      <c r="P7" s="109" t="s">
        <v>63</v>
      </c>
    </row>
    <row r="8" spans="1:20" ht="42.6" customHeight="1" thickBot="1" x14ac:dyDescent="0.25">
      <c r="A8" s="20"/>
      <c r="B8" s="178" t="s">
        <v>64</v>
      </c>
      <c r="C8" s="169" t="s">
        <v>65</v>
      </c>
      <c r="D8" s="169" t="s">
        <v>66</v>
      </c>
      <c r="E8" s="179"/>
      <c r="F8" s="176" t="s">
        <v>67</v>
      </c>
      <c r="G8" s="20"/>
      <c r="H8" s="180">
        <v>400</v>
      </c>
      <c r="I8" s="39"/>
      <c r="J8" s="181">
        <v>200</v>
      </c>
      <c r="K8" s="20"/>
      <c r="L8" s="182">
        <v>1</v>
      </c>
      <c r="M8" s="20"/>
      <c r="N8" s="155">
        <f>(H8-J8)*L8</f>
        <v>200</v>
      </c>
      <c r="O8" s="20"/>
      <c r="P8" s="169" t="s">
        <v>68</v>
      </c>
    </row>
    <row r="9" spans="1:20" ht="30" customHeight="1" thickBot="1" x14ac:dyDescent="0.25">
      <c r="A9" s="20"/>
      <c r="B9" s="108">
        <v>1</v>
      </c>
      <c r="C9" s="129"/>
      <c r="D9" s="129"/>
      <c r="E9" s="20"/>
      <c r="F9" s="128" t="s">
        <v>69</v>
      </c>
      <c r="G9" s="20"/>
      <c r="H9" s="127"/>
      <c r="I9" s="39"/>
      <c r="J9" s="251"/>
      <c r="K9" s="252"/>
      <c r="L9" s="253"/>
      <c r="M9" s="20"/>
      <c r="N9" s="146">
        <f>(H9-J9)*L9</f>
        <v>0</v>
      </c>
      <c r="O9" s="20"/>
      <c r="P9" s="129"/>
    </row>
    <row r="10" spans="1:20" ht="30" customHeight="1" thickBot="1" x14ac:dyDescent="0.25">
      <c r="A10" s="20"/>
      <c r="B10" s="108">
        <v>2</v>
      </c>
      <c r="C10" s="129"/>
      <c r="D10" s="129"/>
      <c r="E10" s="20"/>
      <c r="F10" s="128" t="s">
        <v>69</v>
      </c>
      <c r="G10" s="20"/>
      <c r="H10" s="127"/>
      <c r="I10" s="39"/>
      <c r="J10" s="251"/>
      <c r="K10" s="252"/>
      <c r="L10" s="253"/>
      <c r="M10" s="20"/>
      <c r="N10" s="146">
        <f>(H10-J10)*L10</f>
        <v>0</v>
      </c>
      <c r="O10" s="20"/>
      <c r="P10" s="129"/>
    </row>
    <row r="11" spans="1:20" ht="30" customHeight="1" thickBot="1" x14ac:dyDescent="0.25">
      <c r="A11" s="20"/>
      <c r="B11" s="108">
        <v>3</v>
      </c>
      <c r="C11" s="129"/>
      <c r="D11" s="129"/>
      <c r="E11" s="20"/>
      <c r="F11" s="128" t="s">
        <v>69</v>
      </c>
      <c r="G11" s="20"/>
      <c r="H11" s="127"/>
      <c r="I11" s="39"/>
      <c r="J11" s="251"/>
      <c r="K11" s="252"/>
      <c r="L11" s="253"/>
      <c r="M11" s="20"/>
      <c r="N11" s="146">
        <f t="shared" ref="N11:N27" si="0">(H11-J11)*L11</f>
        <v>0</v>
      </c>
      <c r="O11" s="20"/>
      <c r="P11" s="129"/>
    </row>
    <row r="12" spans="1:20" ht="30" customHeight="1" thickBot="1" x14ac:dyDescent="0.25">
      <c r="A12" s="20"/>
      <c r="B12" s="108">
        <v>4</v>
      </c>
      <c r="C12" s="129"/>
      <c r="D12" s="129"/>
      <c r="E12" s="20"/>
      <c r="F12" s="128" t="s">
        <v>69</v>
      </c>
      <c r="G12" s="20"/>
      <c r="H12" s="127"/>
      <c r="I12" s="39"/>
      <c r="J12" s="251"/>
      <c r="K12" s="252"/>
      <c r="L12" s="253"/>
      <c r="M12" s="20"/>
      <c r="N12" s="146">
        <f t="shared" si="0"/>
        <v>0</v>
      </c>
      <c r="O12" s="20"/>
      <c r="P12" s="129"/>
    </row>
    <row r="13" spans="1:20" ht="30" customHeight="1" thickBot="1" x14ac:dyDescent="0.25">
      <c r="A13" s="20"/>
      <c r="B13" s="108">
        <v>5</v>
      </c>
      <c r="C13" s="129"/>
      <c r="D13" s="129"/>
      <c r="E13" s="20"/>
      <c r="F13" s="128" t="s">
        <v>69</v>
      </c>
      <c r="G13" s="20"/>
      <c r="H13" s="127"/>
      <c r="I13" s="39"/>
      <c r="J13" s="251"/>
      <c r="K13" s="252"/>
      <c r="L13" s="253"/>
      <c r="M13" s="20"/>
      <c r="N13" s="146">
        <f t="shared" si="0"/>
        <v>0</v>
      </c>
      <c r="O13" s="20"/>
      <c r="P13" s="129"/>
    </row>
    <row r="14" spans="1:20" ht="30" customHeight="1" thickBot="1" x14ac:dyDescent="0.25">
      <c r="A14" s="20"/>
      <c r="B14" s="108">
        <v>6</v>
      </c>
      <c r="C14" s="129"/>
      <c r="D14" s="129"/>
      <c r="E14" s="20"/>
      <c r="F14" s="128" t="s">
        <v>69</v>
      </c>
      <c r="G14" s="20"/>
      <c r="H14" s="127"/>
      <c r="I14" s="39"/>
      <c r="J14" s="251"/>
      <c r="K14" s="252"/>
      <c r="L14" s="253"/>
      <c r="M14" s="20"/>
      <c r="N14" s="146">
        <f t="shared" si="0"/>
        <v>0</v>
      </c>
      <c r="O14" s="20"/>
      <c r="P14" s="129"/>
      <c r="T14" s="321"/>
    </row>
    <row r="15" spans="1:20" ht="30" customHeight="1" thickBot="1" x14ac:dyDescent="0.25">
      <c r="A15" s="20"/>
      <c r="B15" s="108">
        <v>7</v>
      </c>
      <c r="C15" s="129"/>
      <c r="D15" s="129"/>
      <c r="E15" s="20"/>
      <c r="F15" s="128" t="s">
        <v>69</v>
      </c>
      <c r="G15" s="20"/>
      <c r="H15" s="127"/>
      <c r="I15" s="39"/>
      <c r="J15" s="251"/>
      <c r="K15" s="252"/>
      <c r="L15" s="253"/>
      <c r="M15" s="20"/>
      <c r="N15" s="146">
        <f t="shared" si="0"/>
        <v>0</v>
      </c>
      <c r="O15" s="20"/>
      <c r="P15" s="129"/>
    </row>
    <row r="16" spans="1:20" ht="30" customHeight="1" thickBot="1" x14ac:dyDescent="0.25">
      <c r="A16" s="20"/>
      <c r="B16" s="108">
        <v>8</v>
      </c>
      <c r="C16" s="129"/>
      <c r="D16" s="129"/>
      <c r="E16" s="20"/>
      <c r="F16" s="128" t="s">
        <v>69</v>
      </c>
      <c r="G16" s="20"/>
      <c r="H16" s="127"/>
      <c r="I16" s="39"/>
      <c r="J16" s="251"/>
      <c r="K16" s="252"/>
      <c r="L16" s="253"/>
      <c r="M16" s="20"/>
      <c r="N16" s="146">
        <f t="shared" si="0"/>
        <v>0</v>
      </c>
      <c r="O16" s="20"/>
      <c r="P16" s="129"/>
    </row>
    <row r="17" spans="1:16" ht="30" customHeight="1" thickBot="1" x14ac:dyDescent="0.25">
      <c r="A17" s="20"/>
      <c r="B17" s="108">
        <v>9</v>
      </c>
      <c r="C17" s="129"/>
      <c r="D17" s="129"/>
      <c r="E17" s="20"/>
      <c r="F17" s="128" t="s">
        <v>69</v>
      </c>
      <c r="G17" s="20"/>
      <c r="H17" s="127"/>
      <c r="I17" s="39"/>
      <c r="J17" s="251"/>
      <c r="K17" s="252"/>
      <c r="L17" s="253"/>
      <c r="M17" s="20"/>
      <c r="N17" s="146">
        <f t="shared" si="0"/>
        <v>0</v>
      </c>
      <c r="O17" s="20"/>
      <c r="P17" s="129"/>
    </row>
    <row r="18" spans="1:16" ht="30" customHeight="1" thickBot="1" x14ac:dyDescent="0.25">
      <c r="A18" s="20"/>
      <c r="B18" s="108">
        <v>10</v>
      </c>
      <c r="C18" s="129"/>
      <c r="D18" s="129"/>
      <c r="E18" s="20"/>
      <c r="F18" s="128" t="s">
        <v>69</v>
      </c>
      <c r="G18" s="20"/>
      <c r="H18" s="127"/>
      <c r="I18" s="39"/>
      <c r="J18" s="251"/>
      <c r="K18" s="252"/>
      <c r="L18" s="253"/>
      <c r="M18" s="20"/>
      <c r="N18" s="146">
        <f t="shared" si="0"/>
        <v>0</v>
      </c>
      <c r="O18" s="20"/>
      <c r="P18" s="129"/>
    </row>
    <row r="19" spans="1:16" ht="30" customHeight="1" thickBot="1" x14ac:dyDescent="0.25">
      <c r="A19" s="20"/>
      <c r="B19" s="108">
        <v>11</v>
      </c>
      <c r="C19" s="129"/>
      <c r="D19" s="129"/>
      <c r="E19" s="20"/>
      <c r="F19" s="128" t="s">
        <v>69</v>
      </c>
      <c r="G19" s="20"/>
      <c r="H19" s="127"/>
      <c r="I19" s="39"/>
      <c r="J19" s="251"/>
      <c r="K19" s="252"/>
      <c r="L19" s="253"/>
      <c r="M19" s="20"/>
      <c r="N19" s="146">
        <f t="shared" si="0"/>
        <v>0</v>
      </c>
      <c r="O19" s="20"/>
      <c r="P19" s="129"/>
    </row>
    <row r="20" spans="1:16" ht="30" customHeight="1" thickBot="1" x14ac:dyDescent="0.25">
      <c r="A20" s="20"/>
      <c r="B20" s="108">
        <v>12</v>
      </c>
      <c r="C20" s="129"/>
      <c r="D20" s="129"/>
      <c r="E20" s="20"/>
      <c r="F20" s="128" t="s">
        <v>69</v>
      </c>
      <c r="G20" s="20"/>
      <c r="H20" s="127"/>
      <c r="I20" s="39"/>
      <c r="J20" s="251"/>
      <c r="K20" s="252"/>
      <c r="L20" s="253"/>
      <c r="M20" s="20"/>
      <c r="N20" s="146">
        <f t="shared" si="0"/>
        <v>0</v>
      </c>
      <c r="O20" s="20"/>
      <c r="P20" s="129"/>
    </row>
    <row r="21" spans="1:16" ht="30" customHeight="1" thickBot="1" x14ac:dyDescent="0.25">
      <c r="A21" s="20"/>
      <c r="B21" s="108">
        <v>13</v>
      </c>
      <c r="C21" s="129"/>
      <c r="D21" s="129"/>
      <c r="E21" s="20"/>
      <c r="F21" s="128" t="s">
        <v>69</v>
      </c>
      <c r="G21" s="20"/>
      <c r="H21" s="127"/>
      <c r="I21" s="39"/>
      <c r="J21" s="251"/>
      <c r="K21" s="252"/>
      <c r="L21" s="253"/>
      <c r="M21" s="20"/>
      <c r="N21" s="146">
        <f t="shared" si="0"/>
        <v>0</v>
      </c>
      <c r="O21" s="20"/>
      <c r="P21" s="129"/>
    </row>
    <row r="22" spans="1:16" ht="30" customHeight="1" thickBot="1" x14ac:dyDescent="0.25">
      <c r="A22" s="20"/>
      <c r="B22" s="108">
        <v>14</v>
      </c>
      <c r="C22" s="129"/>
      <c r="D22" s="129"/>
      <c r="E22" s="20"/>
      <c r="F22" s="128" t="s">
        <v>69</v>
      </c>
      <c r="G22" s="20"/>
      <c r="H22" s="127"/>
      <c r="I22" s="39"/>
      <c r="J22" s="251"/>
      <c r="K22" s="252"/>
      <c r="L22" s="253"/>
      <c r="M22" s="20"/>
      <c r="N22" s="146">
        <f t="shared" si="0"/>
        <v>0</v>
      </c>
      <c r="O22" s="20"/>
      <c r="P22" s="129"/>
    </row>
    <row r="23" spans="1:16" ht="30" customHeight="1" thickBot="1" x14ac:dyDescent="0.25">
      <c r="A23" s="20"/>
      <c r="B23" s="108">
        <v>15</v>
      </c>
      <c r="C23" s="129"/>
      <c r="D23" s="129"/>
      <c r="E23" s="20"/>
      <c r="F23" s="128" t="s">
        <v>69</v>
      </c>
      <c r="G23" s="20"/>
      <c r="H23" s="127"/>
      <c r="I23" s="39"/>
      <c r="J23" s="251"/>
      <c r="K23" s="252"/>
      <c r="L23" s="253"/>
      <c r="M23" s="20"/>
      <c r="N23" s="146">
        <f t="shared" si="0"/>
        <v>0</v>
      </c>
      <c r="O23" s="20"/>
      <c r="P23" s="129"/>
    </row>
    <row r="24" spans="1:16" ht="30" customHeight="1" thickBot="1" x14ac:dyDescent="0.25">
      <c r="A24" s="20"/>
      <c r="B24" s="108">
        <v>16</v>
      </c>
      <c r="C24" s="129"/>
      <c r="D24" s="129"/>
      <c r="E24" s="20"/>
      <c r="F24" s="128" t="s">
        <v>69</v>
      </c>
      <c r="G24" s="20"/>
      <c r="H24" s="127"/>
      <c r="I24" s="39"/>
      <c r="J24" s="251"/>
      <c r="K24" s="252"/>
      <c r="L24" s="253"/>
      <c r="M24" s="20"/>
      <c r="N24" s="146">
        <f t="shared" si="0"/>
        <v>0</v>
      </c>
      <c r="O24" s="20"/>
      <c r="P24" s="129"/>
    </row>
    <row r="25" spans="1:16" ht="30" customHeight="1" thickBot="1" x14ac:dyDescent="0.25">
      <c r="A25" s="20"/>
      <c r="B25" s="108">
        <v>17</v>
      </c>
      <c r="C25" s="129"/>
      <c r="D25" s="129"/>
      <c r="E25" s="20"/>
      <c r="F25" s="128" t="s">
        <v>69</v>
      </c>
      <c r="G25" s="20"/>
      <c r="H25" s="127"/>
      <c r="I25" s="39"/>
      <c r="J25" s="251"/>
      <c r="K25" s="252"/>
      <c r="L25" s="253"/>
      <c r="M25" s="20"/>
      <c r="N25" s="146">
        <f t="shared" si="0"/>
        <v>0</v>
      </c>
      <c r="O25" s="20"/>
      <c r="P25" s="129"/>
    </row>
    <row r="26" spans="1:16" ht="30" customHeight="1" thickBot="1" x14ac:dyDescent="0.25">
      <c r="A26" s="20"/>
      <c r="B26" s="108">
        <v>18</v>
      </c>
      <c r="C26" s="129"/>
      <c r="D26" s="129"/>
      <c r="E26" s="20"/>
      <c r="F26" s="128" t="s">
        <v>69</v>
      </c>
      <c r="G26" s="20"/>
      <c r="H26" s="127"/>
      <c r="I26" s="39"/>
      <c r="J26" s="251"/>
      <c r="K26" s="252"/>
      <c r="L26" s="253"/>
      <c r="M26" s="20"/>
      <c r="N26" s="146">
        <f>(H26-J26)*L26</f>
        <v>0</v>
      </c>
      <c r="O26" s="20"/>
      <c r="P26" s="129"/>
    </row>
    <row r="27" spans="1:16" ht="30" customHeight="1" x14ac:dyDescent="0.2">
      <c r="A27" s="20"/>
      <c r="B27" s="108">
        <v>19</v>
      </c>
      <c r="C27" s="129"/>
      <c r="D27" s="129"/>
      <c r="E27" s="20"/>
      <c r="F27" s="128" t="s">
        <v>69</v>
      </c>
      <c r="G27" s="20"/>
      <c r="H27" s="127"/>
      <c r="I27" s="39"/>
      <c r="J27" s="251"/>
      <c r="K27" s="252"/>
      <c r="L27" s="253"/>
      <c r="M27" s="20"/>
      <c r="N27" s="146">
        <f t="shared" si="0"/>
        <v>0</v>
      </c>
      <c r="O27" s="20"/>
      <c r="P27" s="129"/>
    </row>
    <row r="28" spans="1:16" ht="13.5" thickBot="1" x14ac:dyDescent="0.25">
      <c r="A28" s="20"/>
      <c r="B28" s="77"/>
      <c r="C28" s="20"/>
      <c r="D28" s="20"/>
      <c r="E28" s="20"/>
      <c r="F28" s="20"/>
      <c r="G28" s="20"/>
      <c r="H28" s="20"/>
      <c r="I28" s="20"/>
      <c r="J28" s="85"/>
      <c r="K28" s="20"/>
      <c r="L28" s="20"/>
      <c r="M28" s="20"/>
      <c r="N28" s="154"/>
      <c r="O28" s="20"/>
      <c r="P28" s="252"/>
    </row>
    <row r="29" spans="1:16" ht="14.25" thickTop="1" thickBot="1" x14ac:dyDescent="0.25">
      <c r="A29" s="20"/>
      <c r="B29" s="77"/>
      <c r="C29" s="20"/>
      <c r="D29" s="20"/>
      <c r="E29" s="20"/>
      <c r="F29" s="431"/>
      <c r="G29" s="431"/>
      <c r="H29" s="299"/>
      <c r="I29" s="299"/>
      <c r="J29" s="28" t="s">
        <v>70</v>
      </c>
      <c r="K29" s="28"/>
      <c r="L29" s="28"/>
      <c r="M29" s="28"/>
      <c r="N29" s="156">
        <f>SUM(N9:N27)</f>
        <v>0</v>
      </c>
      <c r="O29" s="28"/>
      <c r="P29" s="337"/>
    </row>
    <row r="30" spans="1:16" ht="14.25" thickTop="1" thickBot="1" x14ac:dyDescent="0.25">
      <c r="A30" s="20"/>
      <c r="B30" s="86"/>
      <c r="C30" s="83"/>
      <c r="D30" s="83"/>
      <c r="E30" s="83"/>
      <c r="F30" s="83"/>
      <c r="G30" s="83"/>
      <c r="H30" s="83"/>
      <c r="I30" s="83"/>
      <c r="J30" s="83"/>
      <c r="K30" s="83"/>
      <c r="L30" s="83"/>
      <c r="M30" s="83"/>
      <c r="N30" s="84"/>
      <c r="O30" s="83"/>
      <c r="P30" s="20"/>
    </row>
    <row r="31" spans="1:16" x14ac:dyDescent="0.2">
      <c r="A31" s="20"/>
      <c r="B31" s="20"/>
      <c r="C31" s="20"/>
      <c r="D31" s="20"/>
      <c r="E31" s="20"/>
      <c r="F31" s="20"/>
      <c r="G31" s="20"/>
      <c r="H31" s="20"/>
      <c r="I31" s="20"/>
      <c r="J31" s="20"/>
      <c r="K31" s="20"/>
      <c r="L31" s="20"/>
      <c r="M31" s="20"/>
      <c r="N31" s="20"/>
      <c r="O31" s="20"/>
      <c r="P31" s="20"/>
    </row>
  </sheetData>
  <sheetProtection password="C2EA" sheet="1" objects="1" scenarios="1" selectLockedCells="1"/>
  <mergeCells count="3">
    <mergeCell ref="C2:F3"/>
    <mergeCell ref="F29:G29"/>
    <mergeCell ref="B4:P6"/>
  </mergeCells>
  <dataValidations xWindow="1386" yWindow="397" count="10">
    <dataValidation allowBlank="1" showInputMessage="1" showErrorMessage="1" promptTitle="Purpose" prompt="Provide a brief description of the nature and need for the travel or subsistence expenditure. " sqref="C8"/>
    <dataValidation type="list" allowBlank="1" showInputMessage="1" showErrorMessage="1" sqref="F8:F27">
      <formula1>"Please Select, New Purchase, Existing Item"</formula1>
    </dataValidation>
    <dataValidation allowBlank="1" showInputMessage="1" showErrorMessage="1" prompt="Please estimate the proportion of time this item is used on the project._x000a__x000a_For example if the item is used for 100hrs by the project and 100hrs for other activities the utilisation is 50%" sqref="L8:L27"/>
    <dataValidation allowBlank="1" showInputMessage="1" showErrorMessage="1" prompt="For new equipment please enter the price of the item less VAT._x000a__x000a_For existing equipment please estimate the NPV of the item at the start of the project." sqref="H8"/>
    <dataValidation allowBlank="1" showInputMessage="1" showErrorMessage="1" prompt="Please input here the inital price of the item at point of purchase/ start of project." sqref="H9:H27"/>
    <dataValidation allowBlank="1" showInputMessage="1" showErrorMessage="1" prompt="Please input here the estimated value of the item at project end. For example a new car could cost £8,000 when purchased but after a year of use could have a residual value of just £5,000 on the market." sqref="J9:J27"/>
    <dataValidation allowBlank="1" showInputMessage="1" showErrorMessage="1" promptTitle="Purpose" prompt="Clearly list the capital items" sqref="C9:C27"/>
    <dataValidation allowBlank="1" showInputMessage="1" showErrorMessage="1" promptTitle="Purpose" prompt="Provide a brief description of the nature and need for the capital item expenditure. " sqref="D10:D27 D9 D8"/>
    <dataValidation allowBlank="1" showInputMessage="1" showErrorMessage="1" promptTitle="Purpose" prompt="Please see the IHA competition guidance Appendix 4 for more information. Please provide key assumptions used, such as lifetime of equipment, and justification for method and residual value" sqref="P8"/>
    <dataValidation allowBlank="1" showInputMessage="1" showErrorMessage="1" promptTitle="Guidance" prompt="Please see the competition guidance Appendix 3 for more information. Please provide key assumptions used, such as lifetime of equipment, and justification for method and residual value" sqref="P9:P27"/>
  </dataValidations>
  <pageMargins left="0.7" right="0.7" top="0.75" bottom="0.75" header="0.3" footer="0.3"/>
  <pageSetup paperSize="9" fitToWidth="0"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79998168889431442"/>
  </sheetPr>
  <dimension ref="A1:M33"/>
  <sheetViews>
    <sheetView showGridLines="0" zoomScale="85" zoomScaleNormal="85" workbookViewId="0">
      <pane ySplit="3" topLeftCell="A25" activePane="bottomLeft" state="frozen"/>
      <selection pane="bottomLeft" activeCell="C10" sqref="C10"/>
    </sheetView>
  </sheetViews>
  <sheetFormatPr defaultColWidth="9.140625" defaultRowHeight="12.75" x14ac:dyDescent="0.2"/>
  <cols>
    <col min="1" max="2" width="4.85546875" style="49" customWidth="1"/>
    <col min="3" max="3" width="41.140625" style="49" customWidth="1"/>
    <col min="4" max="4" width="2.85546875" style="49" customWidth="1"/>
    <col min="5" max="5" width="18.5703125" style="49" customWidth="1"/>
    <col min="6" max="6" width="2.5703125" style="49" customWidth="1"/>
    <col min="7" max="7" width="34.140625" style="88" customWidth="1"/>
    <col min="8" max="8" width="2.85546875" style="49" customWidth="1"/>
    <col min="9" max="9" width="53" style="49" customWidth="1"/>
    <col min="10" max="10" width="2.85546875" style="49" customWidth="1"/>
    <col min="11" max="11" width="15.85546875" style="49" customWidth="1"/>
    <col min="12" max="13" width="4.85546875" style="49" customWidth="1"/>
    <col min="14" max="16384" width="9.140625" style="49"/>
  </cols>
  <sheetData>
    <row r="1" spans="1:13" ht="13.5" thickBot="1" x14ac:dyDescent="0.25">
      <c r="A1" s="20"/>
      <c r="B1" s="20"/>
      <c r="C1" s="20"/>
      <c r="D1" s="20"/>
      <c r="E1" s="20"/>
      <c r="F1" s="20"/>
      <c r="G1" s="37"/>
      <c r="H1" s="20"/>
      <c r="I1" s="20"/>
      <c r="J1" s="20"/>
      <c r="K1" s="20"/>
      <c r="L1" s="20"/>
      <c r="M1" s="20"/>
    </row>
    <row r="2" spans="1:13" ht="15.75" x14ac:dyDescent="0.25">
      <c r="A2" s="20"/>
      <c r="B2" s="69"/>
      <c r="C2" s="381" t="s">
        <v>71</v>
      </c>
      <c r="D2" s="381"/>
      <c r="E2" s="381"/>
      <c r="F2" s="70"/>
      <c r="G2" s="71"/>
      <c r="H2" s="70"/>
      <c r="I2" s="70"/>
      <c r="J2" s="70"/>
      <c r="K2" s="70"/>
      <c r="L2" s="72"/>
      <c r="M2" s="20"/>
    </row>
    <row r="3" spans="1:13" ht="15.75" x14ac:dyDescent="0.25">
      <c r="A3" s="20"/>
      <c r="B3" s="73"/>
      <c r="C3" s="383"/>
      <c r="D3" s="383"/>
      <c r="E3" s="383"/>
      <c r="F3" s="74"/>
      <c r="G3" s="75"/>
      <c r="H3" s="74"/>
      <c r="I3" s="74"/>
      <c r="J3" s="74"/>
      <c r="K3" s="74"/>
      <c r="L3" s="76"/>
      <c r="M3" s="20"/>
    </row>
    <row r="4" spans="1:13" x14ac:dyDescent="0.2">
      <c r="A4" s="20"/>
      <c r="B4" s="77"/>
      <c r="C4" s="20"/>
      <c r="D4" s="20"/>
      <c r="E4" s="20"/>
      <c r="F4" s="20"/>
      <c r="G4" s="37"/>
      <c r="H4" s="20"/>
      <c r="I4" s="20"/>
      <c r="J4" s="20"/>
      <c r="K4" s="20"/>
      <c r="L4" s="78"/>
      <c r="M4" s="20"/>
    </row>
    <row r="5" spans="1:13" ht="14.45" customHeight="1" x14ac:dyDescent="0.2">
      <c r="A5" s="20"/>
      <c r="B5" s="77"/>
      <c r="C5" s="435" t="s">
        <v>72</v>
      </c>
      <c r="D5" s="435"/>
      <c r="E5" s="435"/>
      <c r="F5" s="435"/>
      <c r="G5" s="435"/>
      <c r="H5" s="435"/>
      <c r="I5" s="435"/>
      <c r="J5" s="435"/>
      <c r="K5" s="435"/>
      <c r="L5" s="78"/>
      <c r="M5" s="20"/>
    </row>
    <row r="6" spans="1:13" ht="13.5" customHeight="1" x14ac:dyDescent="0.2">
      <c r="A6" s="20"/>
      <c r="B6" s="77"/>
      <c r="C6" s="435"/>
      <c r="D6" s="435"/>
      <c r="E6" s="435"/>
      <c r="F6" s="435"/>
      <c r="G6" s="435"/>
      <c r="H6" s="435"/>
      <c r="I6" s="435"/>
      <c r="J6" s="435"/>
      <c r="K6" s="435"/>
      <c r="L6" s="78"/>
      <c r="M6" s="20"/>
    </row>
    <row r="7" spans="1:13" ht="13.5" customHeight="1" thickBot="1" x14ac:dyDescent="0.3">
      <c r="A7" s="20"/>
      <c r="B7" s="77"/>
      <c r="C7" s="300"/>
      <c r="D7" s="300"/>
      <c r="E7" s="300"/>
      <c r="F7" s="300"/>
      <c r="G7" s="300"/>
      <c r="H7" s="300"/>
      <c r="I7" s="300"/>
      <c r="J7" s="300"/>
      <c r="K7" s="300"/>
      <c r="L7" s="78"/>
      <c r="M7" s="20"/>
    </row>
    <row r="8" spans="1:13" ht="30" customHeight="1" thickBot="1" x14ac:dyDescent="0.25">
      <c r="A8" s="20"/>
      <c r="B8" s="22"/>
      <c r="C8" s="22" t="s">
        <v>73</v>
      </c>
      <c r="D8" s="20"/>
      <c r="E8" s="24" t="s">
        <v>74</v>
      </c>
      <c r="F8" s="23"/>
      <c r="G8" s="24" t="s">
        <v>75</v>
      </c>
      <c r="H8" s="23"/>
      <c r="I8" s="24" t="s">
        <v>76</v>
      </c>
      <c r="J8" s="23"/>
      <c r="K8" s="22" t="s">
        <v>77</v>
      </c>
      <c r="L8" s="78"/>
      <c r="M8" s="20"/>
    </row>
    <row r="9" spans="1:13" ht="74.45" customHeight="1" thickBot="1" x14ac:dyDescent="0.25">
      <c r="A9" s="20"/>
      <c r="B9" s="137" t="s">
        <v>37</v>
      </c>
      <c r="C9" s="166" t="s">
        <v>78</v>
      </c>
      <c r="D9" s="20"/>
      <c r="E9" s="183" t="s">
        <v>79</v>
      </c>
      <c r="F9" s="20"/>
      <c r="G9" s="184" t="s">
        <v>80</v>
      </c>
      <c r="H9" s="20"/>
      <c r="I9" s="185" t="s">
        <v>81</v>
      </c>
      <c r="J9" s="20"/>
      <c r="K9" s="136">
        <v>15000</v>
      </c>
      <c r="L9" s="78"/>
      <c r="M9" s="20"/>
    </row>
    <row r="10" spans="1:13" ht="30" customHeight="1" thickBot="1" x14ac:dyDescent="0.25">
      <c r="A10" s="20"/>
      <c r="B10" s="26">
        <v>1</v>
      </c>
      <c r="C10" s="116"/>
      <c r="D10" s="20"/>
      <c r="E10" s="120"/>
      <c r="F10" s="20"/>
      <c r="G10" s="97"/>
      <c r="H10" s="20"/>
      <c r="I10" s="126"/>
      <c r="J10" s="20"/>
      <c r="K10" s="160"/>
      <c r="L10" s="78"/>
      <c r="M10" s="20"/>
    </row>
    <row r="11" spans="1:13" ht="30" customHeight="1" thickBot="1" x14ac:dyDescent="0.25">
      <c r="A11" s="20"/>
      <c r="B11" s="26">
        <v>2</v>
      </c>
      <c r="C11" s="116"/>
      <c r="D11" s="20"/>
      <c r="E11" s="120"/>
      <c r="F11" s="20"/>
      <c r="G11" s="97"/>
      <c r="H11" s="20"/>
      <c r="I11" s="126"/>
      <c r="J11" s="20"/>
      <c r="K11" s="160">
        <v>0</v>
      </c>
      <c r="L11" s="78"/>
      <c r="M11" s="20"/>
    </row>
    <row r="12" spans="1:13" ht="30" customHeight="1" thickBot="1" x14ac:dyDescent="0.25">
      <c r="A12" s="20"/>
      <c r="B12" s="26">
        <v>3</v>
      </c>
      <c r="C12" s="116"/>
      <c r="D12" s="20"/>
      <c r="E12" s="120"/>
      <c r="F12" s="20"/>
      <c r="G12" s="97"/>
      <c r="H12" s="20"/>
      <c r="I12" s="126"/>
      <c r="J12" s="20"/>
      <c r="K12" s="160">
        <v>0</v>
      </c>
      <c r="L12" s="78"/>
      <c r="M12" s="20"/>
    </row>
    <row r="13" spans="1:13" ht="30" customHeight="1" thickBot="1" x14ac:dyDescent="0.25">
      <c r="A13" s="20"/>
      <c r="B13" s="26">
        <v>4</v>
      </c>
      <c r="C13" s="116"/>
      <c r="D13" s="20"/>
      <c r="E13" s="120"/>
      <c r="F13" s="20"/>
      <c r="G13" s="97"/>
      <c r="H13" s="20"/>
      <c r="I13" s="126"/>
      <c r="J13" s="20"/>
      <c r="K13" s="160">
        <v>0</v>
      </c>
      <c r="L13" s="78"/>
      <c r="M13" s="20"/>
    </row>
    <row r="14" spans="1:13" ht="30" customHeight="1" thickBot="1" x14ac:dyDescent="0.25">
      <c r="A14" s="20"/>
      <c r="B14" s="26">
        <v>5</v>
      </c>
      <c r="C14" s="116"/>
      <c r="D14" s="20"/>
      <c r="E14" s="120"/>
      <c r="F14" s="20"/>
      <c r="G14" s="97"/>
      <c r="H14" s="20"/>
      <c r="I14" s="126"/>
      <c r="J14" s="20"/>
      <c r="K14" s="160">
        <v>0</v>
      </c>
      <c r="L14" s="78"/>
      <c r="M14" s="20"/>
    </row>
    <row r="15" spans="1:13" ht="30" customHeight="1" thickBot="1" x14ac:dyDescent="0.25">
      <c r="A15" s="20"/>
      <c r="B15" s="26">
        <v>6</v>
      </c>
      <c r="C15" s="116"/>
      <c r="D15" s="20"/>
      <c r="E15" s="120"/>
      <c r="F15" s="20"/>
      <c r="G15" s="97"/>
      <c r="H15" s="20"/>
      <c r="I15" s="126"/>
      <c r="J15" s="20"/>
      <c r="K15" s="160">
        <v>0</v>
      </c>
      <c r="L15" s="78"/>
      <c r="M15" s="20"/>
    </row>
    <row r="16" spans="1:13" ht="30" customHeight="1" thickBot="1" x14ac:dyDescent="0.25">
      <c r="A16" s="20"/>
      <c r="B16" s="26">
        <v>7</v>
      </c>
      <c r="C16" s="116"/>
      <c r="D16" s="20"/>
      <c r="E16" s="120"/>
      <c r="F16" s="20"/>
      <c r="G16" s="97"/>
      <c r="H16" s="20"/>
      <c r="I16" s="126"/>
      <c r="J16" s="20"/>
      <c r="K16" s="160">
        <v>0</v>
      </c>
      <c r="L16" s="78"/>
      <c r="M16" s="20"/>
    </row>
    <row r="17" spans="1:13" ht="30" customHeight="1" thickBot="1" x14ac:dyDescent="0.25">
      <c r="A17" s="20"/>
      <c r="B17" s="26">
        <v>8</v>
      </c>
      <c r="C17" s="116"/>
      <c r="D17" s="20"/>
      <c r="E17" s="120"/>
      <c r="F17" s="20"/>
      <c r="G17" s="97"/>
      <c r="H17" s="20"/>
      <c r="I17" s="126"/>
      <c r="J17" s="20"/>
      <c r="K17" s="160">
        <v>0</v>
      </c>
      <c r="L17" s="78"/>
      <c r="M17" s="20"/>
    </row>
    <row r="18" spans="1:13" ht="30" customHeight="1" thickBot="1" x14ac:dyDescent="0.25">
      <c r="A18" s="20"/>
      <c r="B18" s="26">
        <v>9</v>
      </c>
      <c r="C18" s="116"/>
      <c r="D18" s="20"/>
      <c r="E18" s="120"/>
      <c r="F18" s="20"/>
      <c r="G18" s="97"/>
      <c r="H18" s="20"/>
      <c r="I18" s="126"/>
      <c r="J18" s="20"/>
      <c r="K18" s="160">
        <v>0</v>
      </c>
      <c r="L18" s="78"/>
      <c r="M18" s="20"/>
    </row>
    <row r="19" spans="1:13" ht="30" customHeight="1" thickBot="1" x14ac:dyDescent="0.25">
      <c r="A19" s="20"/>
      <c r="B19" s="26">
        <v>10</v>
      </c>
      <c r="C19" s="116"/>
      <c r="D19" s="20"/>
      <c r="E19" s="120"/>
      <c r="F19" s="20"/>
      <c r="G19" s="97"/>
      <c r="H19" s="20"/>
      <c r="I19" s="126"/>
      <c r="J19" s="20"/>
      <c r="K19" s="160">
        <v>0</v>
      </c>
      <c r="L19" s="78"/>
      <c r="M19" s="20"/>
    </row>
    <row r="20" spans="1:13" ht="30" customHeight="1" thickBot="1" x14ac:dyDescent="0.25">
      <c r="A20" s="20"/>
      <c r="B20" s="26">
        <v>11</v>
      </c>
      <c r="C20" s="116"/>
      <c r="D20" s="20"/>
      <c r="E20" s="120"/>
      <c r="F20" s="20"/>
      <c r="G20" s="97"/>
      <c r="H20" s="20"/>
      <c r="I20" s="126"/>
      <c r="J20" s="20"/>
      <c r="K20" s="160">
        <v>0</v>
      </c>
      <c r="L20" s="78"/>
      <c r="M20" s="20"/>
    </row>
    <row r="21" spans="1:13" ht="30" customHeight="1" thickBot="1" x14ac:dyDescent="0.25">
      <c r="A21" s="20"/>
      <c r="B21" s="26">
        <v>12</v>
      </c>
      <c r="C21" s="116"/>
      <c r="D21" s="20"/>
      <c r="E21" s="120"/>
      <c r="F21" s="20"/>
      <c r="G21" s="97"/>
      <c r="H21" s="20"/>
      <c r="I21" s="126"/>
      <c r="J21" s="20"/>
      <c r="K21" s="160">
        <v>0</v>
      </c>
      <c r="L21" s="78"/>
      <c r="M21" s="20"/>
    </row>
    <row r="22" spans="1:13" ht="30" customHeight="1" thickBot="1" x14ac:dyDescent="0.25">
      <c r="A22" s="20"/>
      <c r="B22" s="26">
        <v>13</v>
      </c>
      <c r="C22" s="116"/>
      <c r="D22" s="20"/>
      <c r="E22" s="120"/>
      <c r="F22" s="20"/>
      <c r="G22" s="97"/>
      <c r="H22" s="20"/>
      <c r="I22" s="126"/>
      <c r="J22" s="20"/>
      <c r="K22" s="160">
        <v>0</v>
      </c>
      <c r="L22" s="78"/>
      <c r="M22" s="20"/>
    </row>
    <row r="23" spans="1:13" ht="30" customHeight="1" thickBot="1" x14ac:dyDescent="0.25">
      <c r="A23" s="20"/>
      <c r="B23" s="26">
        <v>14</v>
      </c>
      <c r="C23" s="116"/>
      <c r="D23" s="20"/>
      <c r="E23" s="120"/>
      <c r="F23" s="20"/>
      <c r="G23" s="97"/>
      <c r="H23" s="20"/>
      <c r="I23" s="126"/>
      <c r="J23" s="20"/>
      <c r="K23" s="160">
        <v>0</v>
      </c>
      <c r="L23" s="78"/>
      <c r="M23" s="20"/>
    </row>
    <row r="24" spans="1:13" ht="30" customHeight="1" thickBot="1" x14ac:dyDescent="0.25">
      <c r="A24" s="20"/>
      <c r="B24" s="26">
        <v>15</v>
      </c>
      <c r="C24" s="116"/>
      <c r="D24" s="20"/>
      <c r="E24" s="120"/>
      <c r="F24" s="20"/>
      <c r="G24" s="97"/>
      <c r="H24" s="20"/>
      <c r="I24" s="126"/>
      <c r="J24" s="20"/>
      <c r="K24" s="160">
        <v>0</v>
      </c>
      <c r="L24" s="78"/>
      <c r="M24" s="20"/>
    </row>
    <row r="25" spans="1:13" ht="30" customHeight="1" thickBot="1" x14ac:dyDescent="0.25">
      <c r="A25" s="20"/>
      <c r="B25" s="26">
        <v>16</v>
      </c>
      <c r="C25" s="116"/>
      <c r="D25" s="20"/>
      <c r="E25" s="120"/>
      <c r="F25" s="20"/>
      <c r="G25" s="97"/>
      <c r="H25" s="20"/>
      <c r="I25" s="126"/>
      <c r="J25" s="20"/>
      <c r="K25" s="160">
        <v>0</v>
      </c>
      <c r="L25" s="78"/>
      <c r="M25" s="20"/>
    </row>
    <row r="26" spans="1:13" ht="30" customHeight="1" thickBot="1" x14ac:dyDescent="0.25">
      <c r="A26" s="20"/>
      <c r="B26" s="26">
        <v>17</v>
      </c>
      <c r="C26" s="116"/>
      <c r="D26" s="20"/>
      <c r="E26" s="120"/>
      <c r="F26" s="20"/>
      <c r="G26" s="97"/>
      <c r="H26" s="20"/>
      <c r="I26" s="126"/>
      <c r="J26" s="20"/>
      <c r="K26" s="160">
        <v>0</v>
      </c>
      <c r="L26" s="78"/>
      <c r="M26" s="20"/>
    </row>
    <row r="27" spans="1:13" ht="30" customHeight="1" thickBot="1" x14ac:dyDescent="0.25">
      <c r="A27" s="20"/>
      <c r="B27" s="26">
        <v>18</v>
      </c>
      <c r="C27" s="116"/>
      <c r="D27" s="20"/>
      <c r="E27" s="120"/>
      <c r="F27" s="20"/>
      <c r="G27" s="97"/>
      <c r="H27" s="20"/>
      <c r="I27" s="126"/>
      <c r="J27" s="20"/>
      <c r="K27" s="160">
        <v>0</v>
      </c>
      <c r="L27" s="78"/>
      <c r="M27" s="20"/>
    </row>
    <row r="28" spans="1:13" ht="30" customHeight="1" thickBot="1" x14ac:dyDescent="0.25">
      <c r="A28" s="20"/>
      <c r="B28" s="26">
        <v>19</v>
      </c>
      <c r="C28" s="116"/>
      <c r="D28" s="20"/>
      <c r="E28" s="120"/>
      <c r="F28" s="20"/>
      <c r="G28" s="97"/>
      <c r="H28" s="20"/>
      <c r="I28" s="126"/>
      <c r="J28" s="20"/>
      <c r="K28" s="160">
        <v>0</v>
      </c>
      <c r="L28" s="78"/>
      <c r="M28" s="20"/>
    </row>
    <row r="29" spans="1:13" ht="30" customHeight="1" thickBot="1" x14ac:dyDescent="0.25">
      <c r="A29" s="20"/>
      <c r="B29" s="26">
        <v>20</v>
      </c>
      <c r="C29" s="117"/>
      <c r="D29" s="20"/>
      <c r="E29" s="121"/>
      <c r="F29" s="20"/>
      <c r="G29" s="98"/>
      <c r="H29" s="20"/>
      <c r="I29" s="126"/>
      <c r="J29" s="20"/>
      <c r="K29" s="160">
        <v>0</v>
      </c>
      <c r="L29" s="78"/>
      <c r="M29" s="20"/>
    </row>
    <row r="30" spans="1:13" ht="13.5" thickBot="1" x14ac:dyDescent="0.25">
      <c r="A30" s="20"/>
      <c r="B30" s="77"/>
      <c r="C30" s="20"/>
      <c r="D30" s="20"/>
      <c r="E30" s="20"/>
      <c r="F30" s="20"/>
      <c r="G30" s="37"/>
      <c r="H30" s="20"/>
      <c r="I30" s="20"/>
      <c r="J30" s="20"/>
      <c r="K30" s="85"/>
      <c r="L30" s="78"/>
      <c r="M30" s="20"/>
    </row>
    <row r="31" spans="1:13" ht="14.25" thickTop="1" thickBot="1" x14ac:dyDescent="0.25">
      <c r="A31" s="20"/>
      <c r="B31" s="77"/>
      <c r="C31" s="20"/>
      <c r="D31" s="20"/>
      <c r="E31" s="431"/>
      <c r="F31" s="431"/>
      <c r="G31" s="431"/>
      <c r="H31" s="431"/>
      <c r="I31" s="299" t="s">
        <v>82</v>
      </c>
      <c r="J31" s="299"/>
      <c r="K31" s="143">
        <f>SUM(K10:K29)</f>
        <v>0</v>
      </c>
      <c r="L31" s="78"/>
      <c r="M31" s="20"/>
    </row>
    <row r="32" spans="1:13" ht="14.25" thickTop="1" thickBot="1" x14ac:dyDescent="0.25">
      <c r="A32" s="20"/>
      <c r="B32" s="86"/>
      <c r="C32" s="83"/>
      <c r="D32" s="83"/>
      <c r="E32" s="83"/>
      <c r="F32" s="83"/>
      <c r="G32" s="87"/>
      <c r="H32" s="83"/>
      <c r="I32" s="83"/>
      <c r="J32" s="83"/>
      <c r="K32" s="83"/>
      <c r="L32" s="84"/>
      <c r="M32" s="20"/>
    </row>
    <row r="33" spans="1:13" x14ac:dyDescent="0.2">
      <c r="A33" s="20"/>
      <c r="B33" s="20"/>
      <c r="C33" s="20"/>
      <c r="D33" s="20"/>
      <c r="E33" s="20"/>
      <c r="F33" s="20"/>
      <c r="G33" s="37"/>
      <c r="H33" s="20"/>
      <c r="I33" s="20"/>
      <c r="J33" s="20"/>
      <c r="K33" s="20"/>
      <c r="L33" s="20"/>
      <c r="M33" s="20"/>
    </row>
  </sheetData>
  <sheetProtection password="C2EA" sheet="1" objects="1" scenarios="1" selectLockedCells="1"/>
  <mergeCells count="3">
    <mergeCell ref="C2:E3"/>
    <mergeCell ref="E31:H31"/>
    <mergeCell ref="C5:K6"/>
  </mergeCells>
  <dataValidations count="4">
    <dataValidation allowBlank="1" showInputMessage="1" showErrorMessage="1" promptTitle="Role" prompt="Briefly describe the role or work to be carried out by the sub-contractor" sqref="G9:G29"/>
    <dataValidation allowBlank="1" showInputMessage="1" showErrorMessage="1" promptTitle="Country" prompt="Please state the country where the will be carried out._x000a__x000a_If the coontract is being carried out abroad you need to demonstrate a net benefit to the UK for using this sub-contractor within the main application." sqref="E9:E29"/>
    <dataValidation allowBlank="1" showInputMessage="1" showErrorMessage="1" promptTitle="Company Name" prompt="Name the organisation that you intend to use as a sub contractor on the project" sqref="C9:C29"/>
    <dataValidation allowBlank="1" showInputMessage="1" showErrorMessage="1" promptTitle="Cost " prompt="Provide an estimate of the total cost of the sub-contract" sqref="K9:K29"/>
  </dataValidations>
  <pageMargins left="0.7" right="0.7" top="0.75" bottom="0.75" header="0.3" footer="0.3"/>
  <pageSetup paperSize="9" fitToWidth="0" fitToHeight="0" orientation="portrait" r:id="rId1"/>
  <ignoredErrors>
    <ignoredError sqref="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79998168889431442"/>
  </sheetPr>
  <dimension ref="A1:K32"/>
  <sheetViews>
    <sheetView showGridLines="0" zoomScaleNormal="100" workbookViewId="0">
      <pane ySplit="3" topLeftCell="A25" activePane="bottomLeft" state="frozen"/>
      <selection pane="bottomLeft" activeCell="C9" sqref="C9"/>
    </sheetView>
  </sheetViews>
  <sheetFormatPr defaultColWidth="9.140625" defaultRowHeight="12.75" x14ac:dyDescent="0.2"/>
  <cols>
    <col min="1" max="2" width="4.85546875" style="49" customWidth="1"/>
    <col min="3" max="3" width="90.85546875" style="49" customWidth="1"/>
    <col min="4" max="4" width="2.85546875" style="49" customWidth="1"/>
    <col min="5" max="5" width="13.140625" style="100" customWidth="1"/>
    <col min="6" max="6" width="2.85546875" style="49" customWidth="1"/>
    <col min="7" max="7" width="15.85546875" style="100" customWidth="1"/>
    <col min="8" max="8" width="2.85546875" style="49" customWidth="1"/>
    <col min="9" max="9" width="15.85546875" style="49" customWidth="1"/>
    <col min="10" max="11" width="4.85546875" style="49" customWidth="1"/>
    <col min="12" max="16384" width="9.140625" style="49"/>
  </cols>
  <sheetData>
    <row r="1" spans="1:11" ht="13.5" thickBot="1" x14ac:dyDescent="0.25">
      <c r="A1" s="20"/>
      <c r="B1" s="20"/>
      <c r="C1" s="20"/>
      <c r="D1" s="20"/>
      <c r="E1" s="99"/>
      <c r="F1" s="20"/>
      <c r="G1" s="99"/>
      <c r="H1" s="20"/>
      <c r="I1" s="20"/>
      <c r="J1" s="20"/>
      <c r="K1" s="20"/>
    </row>
    <row r="2" spans="1:11" ht="15.75" x14ac:dyDescent="0.25">
      <c r="A2" s="20"/>
      <c r="B2" s="69"/>
      <c r="C2" s="425" t="s">
        <v>83</v>
      </c>
      <c r="D2" s="425"/>
      <c r="E2" s="425"/>
      <c r="F2" s="70"/>
      <c r="G2" s="101"/>
      <c r="H2" s="70"/>
      <c r="I2" s="70"/>
      <c r="J2" s="72"/>
      <c r="K2" s="20"/>
    </row>
    <row r="3" spans="1:11" ht="15.75" x14ac:dyDescent="0.25">
      <c r="A3" s="20"/>
      <c r="B3" s="73"/>
      <c r="C3" s="426"/>
      <c r="D3" s="426"/>
      <c r="E3" s="426"/>
      <c r="F3" s="74"/>
      <c r="G3" s="102"/>
      <c r="H3" s="74"/>
      <c r="I3" s="74"/>
      <c r="J3" s="76"/>
      <c r="K3" s="20"/>
    </row>
    <row r="4" spans="1:11" x14ac:dyDescent="0.2">
      <c r="A4" s="20"/>
      <c r="B4" s="77"/>
      <c r="C4" s="20"/>
      <c r="D4" s="20"/>
      <c r="E4" s="99"/>
      <c r="F4" s="20"/>
      <c r="G4" s="99"/>
      <c r="H4" s="20"/>
      <c r="I4" s="20"/>
      <c r="J4" s="78"/>
      <c r="K4" s="20"/>
    </row>
    <row r="5" spans="1:11" ht="52.5" customHeight="1" x14ac:dyDescent="0.25">
      <c r="A5" s="20"/>
      <c r="B5" s="77"/>
      <c r="C5" s="436" t="s">
        <v>84</v>
      </c>
      <c r="D5" s="436"/>
      <c r="E5" s="436"/>
      <c r="F5" s="436"/>
      <c r="G5" s="436"/>
      <c r="H5" s="436"/>
      <c r="I5" s="436"/>
      <c r="J5" s="78"/>
      <c r="K5" s="20"/>
    </row>
    <row r="6" spans="1:11" ht="13.5" thickBot="1" x14ac:dyDescent="0.25">
      <c r="A6" s="20"/>
      <c r="B6" s="77"/>
      <c r="C6" s="20"/>
      <c r="D6" s="20"/>
      <c r="E6" s="99"/>
      <c r="F6" s="20"/>
      <c r="G6" s="99"/>
      <c r="H6" s="20"/>
      <c r="I6" s="20"/>
      <c r="J6" s="78"/>
      <c r="K6" s="20"/>
    </row>
    <row r="7" spans="1:11" ht="22.5" customHeight="1" thickBot="1" x14ac:dyDescent="0.25">
      <c r="A7" s="20"/>
      <c r="B7" s="25"/>
      <c r="C7" s="25" t="s">
        <v>85</v>
      </c>
      <c r="D7" s="20"/>
      <c r="E7" s="22" t="s">
        <v>86</v>
      </c>
      <c r="F7" s="23"/>
      <c r="G7" s="22" t="s">
        <v>87</v>
      </c>
      <c r="H7" s="23"/>
      <c r="I7" s="22" t="s">
        <v>51</v>
      </c>
      <c r="J7" s="78"/>
      <c r="K7" s="20"/>
    </row>
    <row r="8" spans="1:11" ht="22.5" customHeight="1" thickBot="1" x14ac:dyDescent="0.25">
      <c r="A8" s="20"/>
      <c r="B8" s="137" t="s">
        <v>37</v>
      </c>
      <c r="C8" s="135" t="s">
        <v>88</v>
      </c>
      <c r="D8" s="20"/>
      <c r="E8" s="138">
        <v>4</v>
      </c>
      <c r="F8" s="99"/>
      <c r="G8" s="139">
        <v>70</v>
      </c>
      <c r="H8" s="99"/>
      <c r="I8" s="139">
        <f>$E$8*$G$8</f>
        <v>280</v>
      </c>
      <c r="J8" s="78"/>
      <c r="K8" s="20"/>
    </row>
    <row r="9" spans="1:11" ht="30" customHeight="1" thickBot="1" x14ac:dyDescent="0.25">
      <c r="A9" s="20"/>
      <c r="B9" s="26">
        <v>1</v>
      </c>
      <c r="C9" s="122"/>
      <c r="D9" s="20"/>
      <c r="E9" s="123"/>
      <c r="F9" s="105"/>
      <c r="G9" s="106"/>
      <c r="H9" s="20"/>
      <c r="I9" s="157">
        <f>$E9*$G9</f>
        <v>0</v>
      </c>
      <c r="J9" s="78"/>
      <c r="K9" s="20"/>
    </row>
    <row r="10" spans="1:11" ht="30" customHeight="1" thickBot="1" x14ac:dyDescent="0.25">
      <c r="A10" s="20"/>
      <c r="B10" s="26">
        <v>2</v>
      </c>
      <c r="C10" s="116"/>
      <c r="D10" s="20"/>
      <c r="E10" s="124"/>
      <c r="F10" s="20"/>
      <c r="G10" s="103"/>
      <c r="H10" s="20"/>
      <c r="I10" s="158">
        <f t="shared" ref="I10:I28" si="0">$E10*$G10</f>
        <v>0</v>
      </c>
      <c r="J10" s="78"/>
      <c r="K10" s="20"/>
    </row>
    <row r="11" spans="1:11" ht="30" customHeight="1" thickBot="1" x14ac:dyDescent="0.25">
      <c r="A11" s="20"/>
      <c r="B11" s="26">
        <v>3</v>
      </c>
      <c r="C11" s="116"/>
      <c r="D11" s="20"/>
      <c r="E11" s="124"/>
      <c r="F11" s="20"/>
      <c r="G11" s="103"/>
      <c r="H11" s="20"/>
      <c r="I11" s="158">
        <f t="shared" si="0"/>
        <v>0</v>
      </c>
      <c r="J11" s="78"/>
      <c r="K11" s="20"/>
    </row>
    <row r="12" spans="1:11" ht="30" customHeight="1" thickBot="1" x14ac:dyDescent="0.25">
      <c r="A12" s="20"/>
      <c r="B12" s="26">
        <v>4</v>
      </c>
      <c r="C12" s="116"/>
      <c r="D12" s="20"/>
      <c r="E12" s="124"/>
      <c r="F12" s="20"/>
      <c r="G12" s="103"/>
      <c r="H12" s="20"/>
      <c r="I12" s="158">
        <f t="shared" si="0"/>
        <v>0</v>
      </c>
      <c r="J12" s="78"/>
      <c r="K12" s="20"/>
    </row>
    <row r="13" spans="1:11" ht="30" customHeight="1" thickBot="1" x14ac:dyDescent="0.25">
      <c r="A13" s="20"/>
      <c r="B13" s="26">
        <v>5</v>
      </c>
      <c r="C13" s="116"/>
      <c r="D13" s="20"/>
      <c r="E13" s="124"/>
      <c r="F13" s="20"/>
      <c r="G13" s="103"/>
      <c r="H13" s="20"/>
      <c r="I13" s="158">
        <f t="shared" si="0"/>
        <v>0</v>
      </c>
      <c r="J13" s="78"/>
      <c r="K13" s="20"/>
    </row>
    <row r="14" spans="1:11" ht="30" customHeight="1" thickBot="1" x14ac:dyDescent="0.25">
      <c r="A14" s="20"/>
      <c r="B14" s="26">
        <v>6</v>
      </c>
      <c r="C14" s="116"/>
      <c r="D14" s="20"/>
      <c r="E14" s="124"/>
      <c r="F14" s="20"/>
      <c r="G14" s="103"/>
      <c r="H14" s="20"/>
      <c r="I14" s="158">
        <f t="shared" si="0"/>
        <v>0</v>
      </c>
      <c r="J14" s="78"/>
      <c r="K14" s="20"/>
    </row>
    <row r="15" spans="1:11" ht="30" customHeight="1" thickBot="1" x14ac:dyDescent="0.25">
      <c r="A15" s="20"/>
      <c r="B15" s="26">
        <v>7</v>
      </c>
      <c r="C15" s="116"/>
      <c r="D15" s="20"/>
      <c r="E15" s="124"/>
      <c r="F15" s="20"/>
      <c r="G15" s="103"/>
      <c r="H15" s="20"/>
      <c r="I15" s="158">
        <f t="shared" si="0"/>
        <v>0</v>
      </c>
      <c r="J15" s="78"/>
      <c r="K15" s="20"/>
    </row>
    <row r="16" spans="1:11" ht="30" customHeight="1" thickBot="1" x14ac:dyDescent="0.25">
      <c r="A16" s="20"/>
      <c r="B16" s="26">
        <v>8</v>
      </c>
      <c r="C16" s="116"/>
      <c r="D16" s="20"/>
      <c r="E16" s="124"/>
      <c r="F16" s="20"/>
      <c r="G16" s="103"/>
      <c r="H16" s="20"/>
      <c r="I16" s="158">
        <f t="shared" si="0"/>
        <v>0</v>
      </c>
      <c r="J16" s="78"/>
      <c r="K16" s="20"/>
    </row>
    <row r="17" spans="1:11" ht="30" customHeight="1" thickBot="1" x14ac:dyDescent="0.25">
      <c r="A17" s="20"/>
      <c r="B17" s="26">
        <v>9</v>
      </c>
      <c r="C17" s="116"/>
      <c r="D17" s="20"/>
      <c r="E17" s="124"/>
      <c r="F17" s="20"/>
      <c r="G17" s="103"/>
      <c r="H17" s="20"/>
      <c r="I17" s="158">
        <f t="shared" si="0"/>
        <v>0</v>
      </c>
      <c r="J17" s="78"/>
      <c r="K17" s="20"/>
    </row>
    <row r="18" spans="1:11" ht="30" customHeight="1" thickBot="1" x14ac:dyDescent="0.25">
      <c r="A18" s="20"/>
      <c r="B18" s="26">
        <v>10</v>
      </c>
      <c r="C18" s="116"/>
      <c r="D18" s="20"/>
      <c r="E18" s="124"/>
      <c r="F18" s="20"/>
      <c r="G18" s="103"/>
      <c r="H18" s="20"/>
      <c r="I18" s="158">
        <f t="shared" si="0"/>
        <v>0</v>
      </c>
      <c r="J18" s="78"/>
      <c r="K18" s="20"/>
    </row>
    <row r="19" spans="1:11" ht="30" customHeight="1" thickBot="1" x14ac:dyDescent="0.25">
      <c r="A19" s="20"/>
      <c r="B19" s="26">
        <v>11</v>
      </c>
      <c r="C19" s="116"/>
      <c r="D19" s="20"/>
      <c r="E19" s="124"/>
      <c r="F19" s="20"/>
      <c r="G19" s="103"/>
      <c r="H19" s="20"/>
      <c r="I19" s="158">
        <f t="shared" si="0"/>
        <v>0</v>
      </c>
      <c r="J19" s="78"/>
      <c r="K19" s="20"/>
    </row>
    <row r="20" spans="1:11" ht="30" customHeight="1" thickBot="1" x14ac:dyDescent="0.25">
      <c r="A20" s="20"/>
      <c r="B20" s="26">
        <v>12</v>
      </c>
      <c r="C20" s="116"/>
      <c r="D20" s="20"/>
      <c r="E20" s="124"/>
      <c r="F20" s="20"/>
      <c r="G20" s="103"/>
      <c r="H20" s="20"/>
      <c r="I20" s="158">
        <f t="shared" si="0"/>
        <v>0</v>
      </c>
      <c r="J20" s="78"/>
      <c r="K20" s="20"/>
    </row>
    <row r="21" spans="1:11" ht="30" customHeight="1" thickBot="1" x14ac:dyDescent="0.25">
      <c r="A21" s="20"/>
      <c r="B21" s="26">
        <v>13</v>
      </c>
      <c r="C21" s="116"/>
      <c r="D21" s="20"/>
      <c r="E21" s="124"/>
      <c r="F21" s="20"/>
      <c r="G21" s="103"/>
      <c r="H21" s="20"/>
      <c r="I21" s="158">
        <f t="shared" si="0"/>
        <v>0</v>
      </c>
      <c r="J21" s="78"/>
      <c r="K21" s="20"/>
    </row>
    <row r="22" spans="1:11" ht="30" customHeight="1" thickBot="1" x14ac:dyDescent="0.25">
      <c r="A22" s="20"/>
      <c r="B22" s="26">
        <v>14</v>
      </c>
      <c r="C22" s="116"/>
      <c r="D22" s="20"/>
      <c r="E22" s="124"/>
      <c r="F22" s="20"/>
      <c r="G22" s="103"/>
      <c r="H22" s="20"/>
      <c r="I22" s="158">
        <f t="shared" si="0"/>
        <v>0</v>
      </c>
      <c r="J22" s="78"/>
      <c r="K22" s="20"/>
    </row>
    <row r="23" spans="1:11" ht="30" customHeight="1" thickBot="1" x14ac:dyDescent="0.25">
      <c r="A23" s="20"/>
      <c r="B23" s="26">
        <v>15</v>
      </c>
      <c r="C23" s="116"/>
      <c r="D23" s="20"/>
      <c r="E23" s="124"/>
      <c r="F23" s="20"/>
      <c r="G23" s="103"/>
      <c r="H23" s="20"/>
      <c r="I23" s="158">
        <f t="shared" si="0"/>
        <v>0</v>
      </c>
      <c r="J23" s="78"/>
      <c r="K23" s="20"/>
    </row>
    <row r="24" spans="1:11" ht="30" customHeight="1" thickBot="1" x14ac:dyDescent="0.25">
      <c r="A24" s="20"/>
      <c r="B24" s="26">
        <v>16</v>
      </c>
      <c r="C24" s="116"/>
      <c r="D24" s="20"/>
      <c r="E24" s="124"/>
      <c r="F24" s="20"/>
      <c r="G24" s="103"/>
      <c r="H24" s="20"/>
      <c r="I24" s="158">
        <f t="shared" si="0"/>
        <v>0</v>
      </c>
      <c r="J24" s="78"/>
      <c r="K24" s="20"/>
    </row>
    <row r="25" spans="1:11" ht="30" customHeight="1" thickBot="1" x14ac:dyDescent="0.25">
      <c r="A25" s="20"/>
      <c r="B25" s="26">
        <v>17</v>
      </c>
      <c r="C25" s="116"/>
      <c r="D25" s="20"/>
      <c r="E25" s="124"/>
      <c r="F25" s="20"/>
      <c r="G25" s="103"/>
      <c r="H25" s="20"/>
      <c r="I25" s="158">
        <f t="shared" si="0"/>
        <v>0</v>
      </c>
      <c r="J25" s="78"/>
      <c r="K25" s="20"/>
    </row>
    <row r="26" spans="1:11" ht="30" customHeight="1" thickBot="1" x14ac:dyDescent="0.25">
      <c r="A26" s="20"/>
      <c r="B26" s="26">
        <v>18</v>
      </c>
      <c r="C26" s="116"/>
      <c r="D26" s="20"/>
      <c r="E26" s="124"/>
      <c r="F26" s="20"/>
      <c r="G26" s="103"/>
      <c r="H26" s="20"/>
      <c r="I26" s="158">
        <f t="shared" si="0"/>
        <v>0</v>
      </c>
      <c r="J26" s="78"/>
      <c r="K26" s="20"/>
    </row>
    <row r="27" spans="1:11" ht="30" customHeight="1" thickBot="1" x14ac:dyDescent="0.25">
      <c r="A27" s="20"/>
      <c r="B27" s="26">
        <v>19</v>
      </c>
      <c r="C27" s="116"/>
      <c r="D27" s="20"/>
      <c r="E27" s="124"/>
      <c r="F27" s="20"/>
      <c r="G27" s="103"/>
      <c r="H27" s="20"/>
      <c r="I27" s="158">
        <f t="shared" si="0"/>
        <v>0</v>
      </c>
      <c r="J27" s="78"/>
      <c r="K27" s="20"/>
    </row>
    <row r="28" spans="1:11" ht="30" customHeight="1" thickBot="1" x14ac:dyDescent="0.25">
      <c r="A28" s="20"/>
      <c r="B28" s="26">
        <v>20</v>
      </c>
      <c r="C28" s="117"/>
      <c r="D28" s="20"/>
      <c r="E28" s="125"/>
      <c r="F28" s="20"/>
      <c r="G28" s="104"/>
      <c r="H28" s="20"/>
      <c r="I28" s="159">
        <f t="shared" si="0"/>
        <v>0</v>
      </c>
      <c r="J28" s="78"/>
      <c r="K28" s="20"/>
    </row>
    <row r="29" spans="1:11" ht="13.5" thickBot="1" x14ac:dyDescent="0.25">
      <c r="A29" s="20"/>
      <c r="B29" s="77"/>
      <c r="C29" s="20"/>
      <c r="D29" s="20"/>
      <c r="E29" s="99"/>
      <c r="F29" s="20"/>
      <c r="G29" s="99"/>
      <c r="H29" s="20"/>
      <c r="I29" s="85"/>
      <c r="J29" s="78"/>
      <c r="K29" s="20"/>
    </row>
    <row r="30" spans="1:11" ht="14.25" thickTop="1" thickBot="1" x14ac:dyDescent="0.25">
      <c r="A30" s="20"/>
      <c r="B30" s="77"/>
      <c r="C30" s="20"/>
      <c r="D30" s="20"/>
      <c r="E30" s="431" t="s">
        <v>89</v>
      </c>
      <c r="F30" s="431"/>
      <c r="G30" s="431"/>
      <c r="H30" s="431"/>
      <c r="I30" s="143">
        <f>SUM(I9:I28)</f>
        <v>0</v>
      </c>
      <c r="J30" s="78"/>
      <c r="K30" s="20"/>
    </row>
    <row r="31" spans="1:11" ht="14.25" thickTop="1" thickBot="1" x14ac:dyDescent="0.25">
      <c r="A31" s="20"/>
      <c r="B31" s="86"/>
      <c r="C31" s="83"/>
      <c r="D31" s="83"/>
      <c r="E31" s="148"/>
      <c r="F31" s="83"/>
      <c r="G31" s="148"/>
      <c r="H31" s="83"/>
      <c r="I31" s="83"/>
      <c r="J31" s="84"/>
      <c r="K31" s="20"/>
    </row>
    <row r="32" spans="1:11" x14ac:dyDescent="0.2">
      <c r="A32" s="20"/>
      <c r="B32" s="20"/>
      <c r="C32" s="20"/>
      <c r="D32" s="20"/>
      <c r="E32" s="99"/>
      <c r="F32" s="20"/>
      <c r="G32" s="99"/>
      <c r="H32" s="20"/>
      <c r="I32" s="20"/>
      <c r="J32" s="20"/>
      <c r="K32" s="20"/>
    </row>
  </sheetData>
  <sheetProtection password="C2EA" sheet="1" objects="1" scenarios="1" selectLockedCells="1"/>
  <mergeCells count="3">
    <mergeCell ref="E30:H30"/>
    <mergeCell ref="C2:E3"/>
    <mergeCell ref="C5:I5"/>
  </mergeCells>
  <dataValidations xWindow="475" yWindow="463" count="3">
    <dataValidation allowBlank="1" showInputMessage="1" showErrorMessage="1" promptTitle="Purpose" prompt="Provide a brief description of the nature and need for the travel or subsistence expenditure. " sqref="C9:C28"/>
    <dataValidation allowBlank="1" showInputMessage="1" showErrorMessage="1" prompt="Estimate this number of times this will be repeated during the project" sqref="E9:E28"/>
    <dataValidation allowBlank="1" showInputMessage="1" showErrorMessage="1" prompt="Estimate the costs incurred each time this journey is made." sqref="G9:G28"/>
  </dataValidations>
  <pageMargins left="0.7" right="0.7" top="0.75" bottom="0.75" header="0.3" footer="0.3"/>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79998168889431442"/>
  </sheetPr>
  <dimension ref="A1:J32"/>
  <sheetViews>
    <sheetView showGridLines="0" zoomScale="70" zoomScaleNormal="70" workbookViewId="0">
      <pane ySplit="3" topLeftCell="A4" activePane="bottomLeft" state="frozen"/>
      <selection pane="bottomLeft" activeCell="C9" sqref="C9"/>
    </sheetView>
  </sheetViews>
  <sheetFormatPr defaultColWidth="9.140625" defaultRowHeight="12.75" x14ac:dyDescent="0.2"/>
  <cols>
    <col min="1" max="2" width="4.85546875" style="49" customWidth="1"/>
    <col min="3" max="3" width="56" style="49" customWidth="1"/>
    <col min="4" max="4" width="2.85546875" style="49" customWidth="1"/>
    <col min="5" max="5" width="49.140625" style="49" customWidth="1"/>
    <col min="6" max="7" width="2.85546875" style="49" customWidth="1"/>
    <col min="8" max="8" width="15.85546875" style="49" customWidth="1"/>
    <col min="9" max="10" width="4.85546875" style="49" customWidth="1"/>
    <col min="11" max="16384" width="9.140625" style="49"/>
  </cols>
  <sheetData>
    <row r="1" spans="1:10" ht="13.5" thickBot="1" x14ac:dyDescent="0.25">
      <c r="A1" s="20"/>
      <c r="B1" s="20"/>
      <c r="C1" s="20"/>
      <c r="D1" s="20"/>
      <c r="E1" s="20"/>
      <c r="F1" s="20"/>
      <c r="G1" s="20"/>
      <c r="H1" s="20"/>
      <c r="I1" s="20"/>
      <c r="J1" s="20"/>
    </row>
    <row r="2" spans="1:10" ht="15.75" x14ac:dyDescent="0.25">
      <c r="A2" s="20"/>
      <c r="B2" s="69"/>
      <c r="C2" s="425" t="s">
        <v>90</v>
      </c>
      <c r="D2" s="425"/>
      <c r="E2" s="425"/>
      <c r="F2" s="70"/>
      <c r="G2" s="70"/>
      <c r="H2" s="70"/>
      <c r="I2" s="72"/>
      <c r="J2" s="20"/>
    </row>
    <row r="3" spans="1:10" ht="15.75" x14ac:dyDescent="0.25">
      <c r="A3" s="20"/>
      <c r="B3" s="73"/>
      <c r="C3" s="426"/>
      <c r="D3" s="426"/>
      <c r="E3" s="426"/>
      <c r="F3" s="74"/>
      <c r="G3" s="74"/>
      <c r="H3" s="74"/>
      <c r="I3" s="76"/>
      <c r="J3" s="20"/>
    </row>
    <row r="4" spans="1:10" x14ac:dyDescent="0.2">
      <c r="A4" s="20"/>
      <c r="B4" s="77"/>
      <c r="C4" s="20"/>
      <c r="D4" s="20"/>
      <c r="E4" s="20"/>
      <c r="F4" s="20"/>
      <c r="G4" s="20"/>
      <c r="H4" s="20"/>
      <c r="I4" s="78"/>
      <c r="J4" s="20"/>
    </row>
    <row r="5" spans="1:10" x14ac:dyDescent="0.2">
      <c r="A5" s="20"/>
      <c r="B5" s="77"/>
      <c r="C5" s="27" t="s">
        <v>91</v>
      </c>
      <c r="D5" s="20"/>
      <c r="E5" s="20"/>
      <c r="F5" s="20"/>
      <c r="G5" s="20"/>
      <c r="H5" s="20"/>
      <c r="I5" s="78"/>
      <c r="J5" s="20"/>
    </row>
    <row r="6" spans="1:10" ht="13.5" thickBot="1" x14ac:dyDescent="0.25">
      <c r="A6" s="20"/>
      <c r="B6" s="77"/>
      <c r="C6" s="20"/>
      <c r="D6" s="20"/>
      <c r="E6" s="20"/>
      <c r="F6" s="20"/>
      <c r="G6" s="20"/>
      <c r="H6" s="20"/>
      <c r="I6" s="78"/>
      <c r="J6" s="20"/>
    </row>
    <row r="7" spans="1:10" ht="22.5" customHeight="1" thickBot="1" x14ac:dyDescent="0.25">
      <c r="A7" s="20"/>
      <c r="B7" s="25"/>
      <c r="C7" s="25" t="s">
        <v>92</v>
      </c>
      <c r="D7" s="20"/>
      <c r="E7" s="22" t="s">
        <v>93</v>
      </c>
      <c r="F7" s="23"/>
      <c r="G7" s="23"/>
      <c r="H7" s="22" t="s">
        <v>94</v>
      </c>
      <c r="I7" s="78"/>
      <c r="J7" s="20"/>
    </row>
    <row r="8" spans="1:10" ht="30" customHeight="1" thickBot="1" x14ac:dyDescent="0.25">
      <c r="A8" s="20"/>
      <c r="B8" s="137" t="s">
        <v>37</v>
      </c>
      <c r="C8" s="166" t="s">
        <v>95</v>
      </c>
      <c r="D8" s="20"/>
      <c r="E8" s="165" t="s">
        <v>96</v>
      </c>
      <c r="F8" s="20"/>
      <c r="G8" s="20"/>
      <c r="H8" s="155">
        <v>20000</v>
      </c>
      <c r="I8" s="78"/>
      <c r="J8" s="20"/>
    </row>
    <row r="9" spans="1:10" ht="30" customHeight="1" thickBot="1" x14ac:dyDescent="0.25">
      <c r="A9" s="20"/>
      <c r="B9" s="26">
        <v>1</v>
      </c>
      <c r="C9" s="118"/>
      <c r="D9" s="20"/>
      <c r="E9" s="119"/>
      <c r="F9" s="20"/>
      <c r="G9" s="20"/>
      <c r="H9" s="167">
        <v>0</v>
      </c>
      <c r="I9" s="78"/>
      <c r="J9" s="20"/>
    </row>
    <row r="10" spans="1:10" ht="30" customHeight="1" x14ac:dyDescent="0.2">
      <c r="A10" s="20"/>
      <c r="B10" s="26">
        <v>2</v>
      </c>
      <c r="C10" s="116"/>
      <c r="D10" s="20"/>
      <c r="E10" s="120"/>
      <c r="F10" s="20"/>
      <c r="G10" s="20"/>
      <c r="H10" s="167">
        <v>0</v>
      </c>
      <c r="I10" s="78"/>
      <c r="J10" s="20"/>
    </row>
    <row r="11" spans="1:10" ht="30" customHeight="1" thickBot="1" x14ac:dyDescent="0.25">
      <c r="A11" s="20"/>
      <c r="B11" s="26">
        <v>3</v>
      </c>
      <c r="C11" s="116"/>
      <c r="D11" s="20"/>
      <c r="E11" s="120"/>
      <c r="F11" s="20"/>
      <c r="G11" s="20"/>
      <c r="H11" s="167">
        <v>0</v>
      </c>
      <c r="I11" s="78"/>
      <c r="J11" s="20"/>
    </row>
    <row r="12" spans="1:10" ht="30" customHeight="1" thickBot="1" x14ac:dyDescent="0.25">
      <c r="A12" s="20"/>
      <c r="B12" s="26">
        <v>4</v>
      </c>
      <c r="C12" s="116"/>
      <c r="D12" s="20"/>
      <c r="E12" s="120"/>
      <c r="F12" s="20"/>
      <c r="G12" s="20"/>
      <c r="H12" s="167">
        <v>0</v>
      </c>
      <c r="I12" s="78"/>
      <c r="J12" s="20"/>
    </row>
    <row r="13" spans="1:10" ht="30" customHeight="1" thickBot="1" x14ac:dyDescent="0.25">
      <c r="A13" s="20"/>
      <c r="B13" s="26">
        <v>5</v>
      </c>
      <c r="C13" s="116"/>
      <c r="D13" s="20"/>
      <c r="E13" s="120"/>
      <c r="F13" s="20"/>
      <c r="G13" s="20"/>
      <c r="H13" s="167">
        <v>0</v>
      </c>
      <c r="I13" s="78"/>
      <c r="J13" s="20"/>
    </row>
    <row r="14" spans="1:10" ht="30" customHeight="1" thickBot="1" x14ac:dyDescent="0.25">
      <c r="A14" s="20"/>
      <c r="B14" s="26">
        <v>6</v>
      </c>
      <c r="C14" s="116"/>
      <c r="D14" s="20"/>
      <c r="E14" s="120"/>
      <c r="F14" s="20"/>
      <c r="G14" s="20"/>
      <c r="H14" s="167">
        <v>0</v>
      </c>
      <c r="I14" s="78"/>
      <c r="J14" s="20"/>
    </row>
    <row r="15" spans="1:10" ht="30" customHeight="1" thickBot="1" x14ac:dyDescent="0.25">
      <c r="A15" s="20"/>
      <c r="B15" s="26">
        <v>7</v>
      </c>
      <c r="C15" s="116"/>
      <c r="D15" s="20"/>
      <c r="E15" s="120"/>
      <c r="F15" s="20"/>
      <c r="G15" s="20"/>
      <c r="H15" s="167">
        <v>0</v>
      </c>
      <c r="I15" s="78"/>
      <c r="J15" s="20"/>
    </row>
    <row r="16" spans="1:10" ht="30" customHeight="1" thickBot="1" x14ac:dyDescent="0.25">
      <c r="A16" s="20"/>
      <c r="B16" s="26">
        <v>8</v>
      </c>
      <c r="C16" s="116"/>
      <c r="D16" s="20"/>
      <c r="E16" s="120"/>
      <c r="F16" s="20"/>
      <c r="G16" s="20"/>
      <c r="H16" s="167">
        <v>0</v>
      </c>
      <c r="I16" s="78"/>
      <c r="J16" s="20"/>
    </row>
    <row r="17" spans="1:10" ht="30" customHeight="1" thickBot="1" x14ac:dyDescent="0.25">
      <c r="A17" s="20"/>
      <c r="B17" s="26">
        <v>9</v>
      </c>
      <c r="C17" s="116"/>
      <c r="D17" s="20"/>
      <c r="E17" s="120"/>
      <c r="F17" s="20"/>
      <c r="G17" s="20"/>
      <c r="H17" s="167">
        <v>0</v>
      </c>
      <c r="I17" s="78"/>
      <c r="J17" s="20"/>
    </row>
    <row r="18" spans="1:10" ht="30" customHeight="1" thickBot="1" x14ac:dyDescent="0.25">
      <c r="A18" s="20"/>
      <c r="B18" s="26">
        <v>10</v>
      </c>
      <c r="C18" s="116"/>
      <c r="D18" s="20"/>
      <c r="E18" s="120"/>
      <c r="F18" s="20"/>
      <c r="G18" s="20"/>
      <c r="H18" s="167">
        <v>0</v>
      </c>
      <c r="I18" s="78"/>
      <c r="J18" s="20"/>
    </row>
    <row r="19" spans="1:10" ht="30" customHeight="1" thickBot="1" x14ac:dyDescent="0.25">
      <c r="A19" s="20"/>
      <c r="B19" s="26">
        <v>11</v>
      </c>
      <c r="C19" s="116"/>
      <c r="D19" s="20"/>
      <c r="E19" s="120"/>
      <c r="F19" s="20"/>
      <c r="G19" s="20"/>
      <c r="H19" s="167">
        <v>0</v>
      </c>
      <c r="I19" s="78"/>
      <c r="J19" s="20"/>
    </row>
    <row r="20" spans="1:10" ht="30" customHeight="1" thickBot="1" x14ac:dyDescent="0.25">
      <c r="A20" s="20"/>
      <c r="B20" s="26">
        <v>12</v>
      </c>
      <c r="C20" s="116"/>
      <c r="D20" s="20"/>
      <c r="E20" s="120"/>
      <c r="F20" s="20"/>
      <c r="G20" s="20"/>
      <c r="H20" s="167">
        <v>0</v>
      </c>
      <c r="I20" s="78"/>
      <c r="J20" s="20"/>
    </row>
    <row r="21" spans="1:10" ht="30" customHeight="1" thickBot="1" x14ac:dyDescent="0.25">
      <c r="A21" s="20"/>
      <c r="B21" s="26">
        <v>13</v>
      </c>
      <c r="C21" s="116"/>
      <c r="D21" s="20"/>
      <c r="E21" s="120"/>
      <c r="F21" s="20"/>
      <c r="G21" s="20"/>
      <c r="H21" s="167">
        <v>0</v>
      </c>
      <c r="I21" s="78"/>
      <c r="J21" s="20"/>
    </row>
    <row r="22" spans="1:10" ht="30" customHeight="1" thickBot="1" x14ac:dyDescent="0.25">
      <c r="A22" s="20"/>
      <c r="B22" s="26">
        <v>14</v>
      </c>
      <c r="C22" s="116"/>
      <c r="D22" s="20"/>
      <c r="E22" s="120"/>
      <c r="F22" s="20"/>
      <c r="G22" s="20"/>
      <c r="H22" s="167">
        <v>0</v>
      </c>
      <c r="I22" s="78"/>
      <c r="J22" s="20"/>
    </row>
    <row r="23" spans="1:10" ht="30" customHeight="1" thickBot="1" x14ac:dyDescent="0.25">
      <c r="A23" s="20"/>
      <c r="B23" s="26">
        <v>15</v>
      </c>
      <c r="C23" s="116"/>
      <c r="D23" s="20"/>
      <c r="E23" s="120"/>
      <c r="F23" s="20"/>
      <c r="G23" s="20"/>
      <c r="H23" s="167">
        <v>0</v>
      </c>
      <c r="I23" s="78"/>
      <c r="J23" s="20"/>
    </row>
    <row r="24" spans="1:10" ht="30" customHeight="1" thickBot="1" x14ac:dyDescent="0.25">
      <c r="A24" s="20"/>
      <c r="B24" s="26">
        <v>16</v>
      </c>
      <c r="C24" s="116"/>
      <c r="D24" s="20"/>
      <c r="E24" s="120"/>
      <c r="F24" s="20"/>
      <c r="G24" s="20"/>
      <c r="H24" s="167">
        <v>0</v>
      </c>
      <c r="I24" s="78"/>
      <c r="J24" s="20"/>
    </row>
    <row r="25" spans="1:10" ht="30" customHeight="1" thickBot="1" x14ac:dyDescent="0.25">
      <c r="A25" s="20"/>
      <c r="B25" s="26">
        <v>17</v>
      </c>
      <c r="C25" s="116"/>
      <c r="D25" s="20"/>
      <c r="E25" s="120"/>
      <c r="F25" s="20"/>
      <c r="G25" s="20"/>
      <c r="H25" s="167">
        <v>0</v>
      </c>
      <c r="I25" s="78"/>
      <c r="J25" s="20"/>
    </row>
    <row r="26" spans="1:10" ht="30" customHeight="1" thickBot="1" x14ac:dyDescent="0.25">
      <c r="A26" s="20"/>
      <c r="B26" s="26">
        <v>18</v>
      </c>
      <c r="C26" s="116"/>
      <c r="D26" s="20"/>
      <c r="E26" s="120"/>
      <c r="F26" s="20"/>
      <c r="G26" s="20"/>
      <c r="H26" s="167">
        <v>0</v>
      </c>
      <c r="I26" s="78"/>
      <c r="J26" s="20"/>
    </row>
    <row r="27" spans="1:10" ht="30" customHeight="1" thickBot="1" x14ac:dyDescent="0.25">
      <c r="A27" s="20"/>
      <c r="B27" s="26">
        <v>19</v>
      </c>
      <c r="C27" s="116"/>
      <c r="D27" s="20"/>
      <c r="E27" s="120"/>
      <c r="F27" s="20"/>
      <c r="G27" s="20"/>
      <c r="H27" s="167">
        <v>0</v>
      </c>
      <c r="I27" s="78"/>
      <c r="J27" s="20"/>
    </row>
    <row r="28" spans="1:10" ht="30" customHeight="1" thickBot="1" x14ac:dyDescent="0.25">
      <c r="A28" s="20"/>
      <c r="B28" s="26">
        <v>20</v>
      </c>
      <c r="C28" s="117"/>
      <c r="D28" s="20"/>
      <c r="E28" s="121"/>
      <c r="F28" s="20"/>
      <c r="G28" s="20"/>
      <c r="H28" s="167">
        <v>0</v>
      </c>
      <c r="I28" s="78"/>
      <c r="J28" s="20"/>
    </row>
    <row r="29" spans="1:10" ht="13.5" thickBot="1" x14ac:dyDescent="0.25">
      <c r="A29" s="20"/>
      <c r="B29" s="77"/>
      <c r="C29" s="20"/>
      <c r="D29" s="20"/>
      <c r="E29" s="20"/>
      <c r="F29" s="20"/>
      <c r="G29" s="20"/>
      <c r="H29" s="85"/>
      <c r="I29" s="78"/>
      <c r="J29" s="20"/>
    </row>
    <row r="30" spans="1:10" ht="14.25" thickTop="1" thickBot="1" x14ac:dyDescent="0.25">
      <c r="A30" s="20"/>
      <c r="B30" s="77"/>
      <c r="C30" s="20"/>
      <c r="D30" s="20"/>
      <c r="E30" s="431" t="s">
        <v>11</v>
      </c>
      <c r="F30" s="431"/>
      <c r="G30" s="431"/>
      <c r="H30" s="143">
        <f>SUM(H9:H28)</f>
        <v>0</v>
      </c>
      <c r="I30" s="78"/>
      <c r="J30" s="20"/>
    </row>
    <row r="31" spans="1:10" ht="14.25" thickTop="1" thickBot="1" x14ac:dyDescent="0.25">
      <c r="A31" s="20"/>
      <c r="B31" s="86"/>
      <c r="C31" s="83"/>
      <c r="D31" s="83"/>
      <c r="E31" s="83"/>
      <c r="F31" s="83"/>
      <c r="G31" s="83"/>
      <c r="H31" s="83"/>
      <c r="I31" s="84"/>
      <c r="J31" s="20"/>
    </row>
    <row r="32" spans="1:10" x14ac:dyDescent="0.2">
      <c r="A32" s="20"/>
      <c r="B32" s="20"/>
      <c r="C32" s="20"/>
      <c r="D32" s="20"/>
      <c r="E32" s="20"/>
      <c r="F32" s="20"/>
      <c r="G32" s="20"/>
      <c r="H32" s="20"/>
      <c r="I32" s="20"/>
      <c r="J32" s="20"/>
    </row>
  </sheetData>
  <sheetProtection password="C2EA" sheet="1" objects="1" scenarios="1" selectLockedCells="1"/>
  <mergeCells count="2">
    <mergeCell ref="C2:E3"/>
    <mergeCell ref="E30:G30"/>
  </mergeCells>
  <dataValidations count="2">
    <dataValidation allowBlank="1" showInputMessage="1" showErrorMessage="1" promptTitle="Description" prompt="Provide a brief description of the nature of the cost" sqref="C8:C28"/>
    <dataValidation allowBlank="1" showInputMessage="1" showErrorMessage="1" promptTitle="Justification" prompt="Provide a brief description and justification of the need for the other cost item" sqref="E8:E28"/>
  </dataValidations>
  <pageMargins left="0.7" right="0.7" top="0.75" bottom="0.75" header="0.3" footer="0.3"/>
  <pageSetup paperSize="9" fitToWidth="0" fitToHeight="0" orientation="portrait" r:id="rId1"/>
  <ignoredErrors>
    <ignoredError sqref="H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B1:T57"/>
  <sheetViews>
    <sheetView showGridLines="0" topLeftCell="D1" zoomScale="85" zoomScaleNormal="85" workbookViewId="0">
      <pane ySplit="3" topLeftCell="A7" activePane="bottomLeft" state="frozen"/>
      <selection pane="bottomLeft" activeCell="K13" sqref="K13"/>
    </sheetView>
  </sheetViews>
  <sheetFormatPr defaultColWidth="9.140625" defaultRowHeight="12.75" x14ac:dyDescent="0.2"/>
  <cols>
    <col min="1" max="2" width="3.85546875" style="8" customWidth="1"/>
    <col min="3" max="4" width="20.5703125" style="8" customWidth="1"/>
    <col min="5" max="8" width="16.140625" style="8" customWidth="1"/>
    <col min="9" max="9" width="14.140625" style="8" customWidth="1"/>
    <col min="10" max="10" width="9.140625" style="8"/>
    <col min="11" max="11" width="11.140625" style="8" customWidth="1"/>
    <col min="12" max="12" width="9.85546875" style="8" bestFit="1" customWidth="1"/>
    <col min="13" max="13" width="11.85546875" style="8" customWidth="1"/>
    <col min="14" max="14" width="16.85546875" style="8" customWidth="1"/>
    <col min="15" max="15" width="50.140625" style="8" customWidth="1"/>
    <col min="16" max="16" width="4.140625" style="8" customWidth="1"/>
    <col min="17" max="17" width="5.85546875" style="8" customWidth="1"/>
    <col min="18" max="18" width="14.85546875" style="8" customWidth="1"/>
    <col min="19" max="19" width="12.140625" style="8" customWidth="1"/>
    <col min="20" max="20" width="16.85546875" style="8" customWidth="1"/>
    <col min="21" max="16364" width="9.140625" style="8"/>
    <col min="16365" max="16373" width="9.140625" style="8" bestFit="1" customWidth="1"/>
    <col min="16374" max="16384" width="9.140625" style="8"/>
  </cols>
  <sheetData>
    <row r="1" spans="2:20" ht="13.5" thickBot="1" x14ac:dyDescent="0.25"/>
    <row r="2" spans="2:20" ht="21.95" customHeight="1" x14ac:dyDescent="0.2">
      <c r="B2" s="221"/>
      <c r="C2" s="317" t="s">
        <v>97</v>
      </c>
      <c r="D2" s="317"/>
      <c r="E2" s="317"/>
      <c r="F2" s="317"/>
      <c r="G2" s="317"/>
      <c r="H2" s="317"/>
      <c r="I2" s="317"/>
      <c r="J2" s="317"/>
      <c r="K2" s="317"/>
      <c r="L2" s="317"/>
      <c r="M2" s="317"/>
      <c r="N2" s="317"/>
      <c r="O2" s="317"/>
      <c r="P2" s="318"/>
    </row>
    <row r="3" spans="2:20" ht="7.5" customHeight="1" x14ac:dyDescent="0.2">
      <c r="B3" s="222"/>
      <c r="C3" s="304"/>
      <c r="D3" s="304"/>
      <c r="E3" s="304"/>
      <c r="F3" s="304"/>
      <c r="G3" s="304"/>
      <c r="H3" s="304"/>
      <c r="I3" s="304"/>
      <c r="J3" s="304"/>
      <c r="K3" s="304"/>
      <c r="L3" s="304"/>
      <c r="M3" s="304"/>
      <c r="N3" s="304"/>
      <c r="O3" s="304"/>
      <c r="P3" s="319"/>
    </row>
    <row r="4" spans="2:20" ht="68.099999999999994" customHeight="1" x14ac:dyDescent="0.2">
      <c r="B4" s="223"/>
      <c r="C4" s="437" t="s">
        <v>98</v>
      </c>
      <c r="D4" s="438"/>
      <c r="E4" s="438"/>
      <c r="F4" s="438"/>
      <c r="G4" s="438"/>
      <c r="H4" s="438"/>
      <c r="I4" s="438"/>
      <c r="J4" s="438"/>
      <c r="K4" s="438"/>
      <c r="L4" s="438"/>
      <c r="M4" s="438"/>
      <c r="N4" s="438"/>
      <c r="O4" s="438"/>
      <c r="P4" s="224"/>
    </row>
    <row r="5" spans="2:20" ht="11.1" customHeight="1" thickBot="1" x14ac:dyDescent="0.25">
      <c r="B5" s="223"/>
      <c r="C5" s="320"/>
      <c r="D5" s="320"/>
      <c r="E5" s="320"/>
      <c r="F5" s="320"/>
      <c r="G5" s="320"/>
      <c r="H5" s="320"/>
      <c r="I5" s="320"/>
      <c r="J5" s="320"/>
      <c r="K5" s="320"/>
      <c r="L5" s="320"/>
      <c r="M5" s="320"/>
      <c r="N5" s="320"/>
      <c r="O5" s="320"/>
      <c r="P5" s="225"/>
    </row>
    <row r="6" spans="2:20" x14ac:dyDescent="0.2">
      <c r="B6" s="223"/>
      <c r="C6" s="34"/>
      <c r="D6" s="34"/>
      <c r="E6" s="34"/>
      <c r="F6" s="34"/>
      <c r="G6" s="34"/>
      <c r="H6" s="34"/>
      <c r="I6" s="34"/>
      <c r="J6" s="34"/>
      <c r="K6" s="34"/>
      <c r="L6" s="34"/>
      <c r="M6" s="34"/>
      <c r="N6" s="34"/>
      <c r="O6" s="34"/>
      <c r="P6" s="224"/>
    </row>
    <row r="7" spans="2:20" ht="15.75" x14ac:dyDescent="0.25">
      <c r="B7" s="223"/>
      <c r="C7" s="134" t="str">
        <f>Summary!B31</f>
        <v>Total Project Costs</v>
      </c>
      <c r="D7" s="147">
        <f>Summary!E31</f>
        <v>0</v>
      </c>
      <c r="E7" s="20"/>
      <c r="F7" s="20"/>
      <c r="G7" s="20"/>
      <c r="H7" s="20"/>
      <c r="I7" s="20"/>
      <c r="J7" s="20"/>
      <c r="K7" s="20"/>
      <c r="L7" s="20"/>
      <c r="M7" s="20"/>
      <c r="N7" s="20"/>
      <c r="O7" s="20"/>
      <c r="P7" s="226"/>
    </row>
    <row r="8" spans="2:20" x14ac:dyDescent="0.2">
      <c r="B8" s="223"/>
      <c r="C8" s="40"/>
      <c r="D8" s="40"/>
      <c r="E8" s="40"/>
      <c r="F8" s="20"/>
      <c r="G8" s="20"/>
      <c r="H8" s="20"/>
      <c r="I8" s="20"/>
      <c r="J8" s="20"/>
      <c r="K8" s="20"/>
      <c r="L8" s="20"/>
      <c r="M8" s="20"/>
      <c r="N8" s="20"/>
      <c r="O8" s="20"/>
      <c r="P8" s="226"/>
    </row>
    <row r="9" spans="2:20" ht="60.95" customHeight="1" x14ac:dyDescent="0.2">
      <c r="B9" s="223"/>
      <c r="C9" s="168" t="s">
        <v>99</v>
      </c>
      <c r="D9" s="168" t="s">
        <v>100</v>
      </c>
      <c r="E9" s="168" t="s">
        <v>101</v>
      </c>
      <c r="F9" s="168" t="s">
        <v>102</v>
      </c>
      <c r="G9" s="168" t="s">
        <v>103</v>
      </c>
      <c r="H9" s="168" t="s">
        <v>104</v>
      </c>
      <c r="I9" s="168" t="s">
        <v>105</v>
      </c>
      <c r="J9" s="220" t="s">
        <v>106</v>
      </c>
      <c r="K9" s="42" t="s">
        <v>107</v>
      </c>
      <c r="L9" s="227" t="s">
        <v>108</v>
      </c>
      <c r="M9" s="168" t="s">
        <v>109</v>
      </c>
      <c r="N9" s="168" t="s">
        <v>110</v>
      </c>
      <c r="O9" s="168" t="s">
        <v>111</v>
      </c>
      <c r="P9" s="226"/>
      <c r="R9" s="336" t="s">
        <v>112</v>
      </c>
    </row>
    <row r="10" spans="2:20" s="19" customFormat="1" ht="83.25" customHeight="1" x14ac:dyDescent="0.2">
      <c r="B10" s="228" t="s">
        <v>37</v>
      </c>
      <c r="C10" s="458" t="s">
        <v>39</v>
      </c>
      <c r="D10" s="458" t="s">
        <v>113</v>
      </c>
      <c r="E10" s="458" t="s">
        <v>114</v>
      </c>
      <c r="F10" s="462">
        <v>0.25</v>
      </c>
      <c r="G10" s="460">
        <v>1000000</v>
      </c>
      <c r="H10" s="169" t="s">
        <v>115</v>
      </c>
      <c r="I10" s="324">
        <v>0.9</v>
      </c>
      <c r="J10" s="315">
        <f>INDEX($T$14:$T$16,MATCH(E10,$S$14:$S$16,0),1)</f>
        <v>0.6</v>
      </c>
      <c r="K10" s="175">
        <v>0.6</v>
      </c>
      <c r="L10" s="316">
        <f>G10*I10*K10</f>
        <v>540000</v>
      </c>
      <c r="M10" s="463">
        <f>L10+L11</f>
        <v>620000</v>
      </c>
      <c r="N10" s="453">
        <f>M10/G10</f>
        <v>0.62</v>
      </c>
      <c r="O10" s="458" t="s">
        <v>116</v>
      </c>
      <c r="P10" s="226"/>
      <c r="R10" s="338" t="s">
        <v>117</v>
      </c>
      <c r="S10" s="338" t="s">
        <v>118</v>
      </c>
      <c r="T10" s="338" t="s">
        <v>119</v>
      </c>
    </row>
    <row r="11" spans="2:20" ht="30" customHeight="1" x14ac:dyDescent="0.2">
      <c r="B11" s="229"/>
      <c r="C11" s="459"/>
      <c r="D11" s="459"/>
      <c r="E11" s="459"/>
      <c r="F11" s="459"/>
      <c r="G11" s="461"/>
      <c r="H11" s="169" t="s">
        <v>120</v>
      </c>
      <c r="I11" s="324">
        <v>0.1</v>
      </c>
      <c r="J11" s="315">
        <f>INDEX($T$11:$T$13,MATCH(E10,$S$11:$S$13,0),1)</f>
        <v>0.8</v>
      </c>
      <c r="K11" s="175">
        <v>0.8</v>
      </c>
      <c r="L11" s="316">
        <f>G10*I11*K11</f>
        <v>80000</v>
      </c>
      <c r="M11" s="464"/>
      <c r="N11" s="454"/>
      <c r="O11" s="459"/>
      <c r="P11" s="226"/>
      <c r="R11" s="455" t="s">
        <v>120</v>
      </c>
      <c r="S11" s="339" t="s">
        <v>114</v>
      </c>
      <c r="T11" s="340">
        <v>0.8</v>
      </c>
    </row>
    <row r="12" spans="2:20" ht="30" customHeight="1" x14ac:dyDescent="0.2">
      <c r="B12" s="229"/>
      <c r="C12" s="445" t="s">
        <v>121</v>
      </c>
      <c r="D12" s="445" t="s">
        <v>122</v>
      </c>
      <c r="E12" s="447" t="s">
        <v>69</v>
      </c>
      <c r="F12" s="449"/>
      <c r="G12" s="451"/>
      <c r="H12" s="322" t="s">
        <v>115</v>
      </c>
      <c r="I12" s="351"/>
      <c r="J12" s="323" t="str">
        <f>_xlfn.IFNA(INDEX($T$14:$T$16,MATCH(E12,$S$14:$S$16,0),1),"")</f>
        <v/>
      </c>
      <c r="K12" s="352"/>
      <c r="L12" s="353">
        <f>G12*I12*K12</f>
        <v>0</v>
      </c>
      <c r="M12" s="439">
        <f>L12+L13</f>
        <v>0</v>
      </c>
      <c r="N12" s="441" t="e">
        <f>M12/G12</f>
        <v>#DIV/0!</v>
      </c>
      <c r="O12" s="443"/>
      <c r="P12" s="226"/>
      <c r="R12" s="456"/>
      <c r="S12" s="339" t="s">
        <v>124</v>
      </c>
      <c r="T12" s="340">
        <v>0.75</v>
      </c>
    </row>
    <row r="13" spans="2:20" ht="30" customHeight="1" x14ac:dyDescent="0.2">
      <c r="B13" s="229"/>
      <c r="C13" s="446"/>
      <c r="D13" s="446"/>
      <c r="E13" s="448"/>
      <c r="F13" s="450"/>
      <c r="G13" s="452"/>
      <c r="H13" s="322" t="s">
        <v>120</v>
      </c>
      <c r="I13" s="351"/>
      <c r="J13" s="323" t="str">
        <f>_xlfn.IFNA(INDEX($T$11:$T$13,MATCH(E12,$S$11:$S$13,0),1),"")</f>
        <v/>
      </c>
      <c r="K13" s="352"/>
      <c r="L13" s="355">
        <f>G12*I13*K13</f>
        <v>0</v>
      </c>
      <c r="M13" s="440"/>
      <c r="N13" s="442"/>
      <c r="O13" s="444"/>
      <c r="P13" s="226"/>
      <c r="R13" s="457"/>
      <c r="S13" s="339" t="s">
        <v>123</v>
      </c>
      <c r="T13" s="340">
        <v>0.65</v>
      </c>
    </row>
    <row r="14" spans="2:20" ht="30" customHeight="1" x14ac:dyDescent="0.2">
      <c r="B14" s="229"/>
      <c r="C14" s="445" t="s">
        <v>125</v>
      </c>
      <c r="D14" s="445" t="s">
        <v>126</v>
      </c>
      <c r="E14" s="447" t="s">
        <v>69</v>
      </c>
      <c r="F14" s="449"/>
      <c r="G14" s="451">
        <f>$D$7*F14</f>
        <v>0</v>
      </c>
      <c r="H14" s="322" t="s">
        <v>115</v>
      </c>
      <c r="I14" s="351"/>
      <c r="J14" s="323" t="str">
        <f>_xlfn.IFNA(INDEX($T$14:$T$16,MATCH(E14,$S$14:$S$16,0),1),"")</f>
        <v/>
      </c>
      <c r="K14" s="352"/>
      <c r="L14" s="353">
        <f>G14*I14*K14</f>
        <v>0</v>
      </c>
      <c r="M14" s="439">
        <f>L14+L15</f>
        <v>0</v>
      </c>
      <c r="N14" s="441" t="e">
        <f>M14/G14</f>
        <v>#DIV/0!</v>
      </c>
      <c r="O14" s="443"/>
      <c r="P14" s="226"/>
      <c r="R14" s="455" t="s">
        <v>127</v>
      </c>
      <c r="S14" s="339" t="s">
        <v>114</v>
      </c>
      <c r="T14" s="340">
        <v>0.6</v>
      </c>
    </row>
    <row r="15" spans="2:20" ht="30" customHeight="1" x14ac:dyDescent="0.2">
      <c r="B15" s="229"/>
      <c r="C15" s="446"/>
      <c r="D15" s="446"/>
      <c r="E15" s="448"/>
      <c r="F15" s="450"/>
      <c r="G15" s="452"/>
      <c r="H15" s="322" t="s">
        <v>120</v>
      </c>
      <c r="I15" s="351"/>
      <c r="J15" s="323" t="str">
        <f>_xlfn.IFNA(INDEX($T$11:$T$13,MATCH(E14,$S$11:$S$13,0),1),"")</f>
        <v/>
      </c>
      <c r="K15" s="352"/>
      <c r="L15" s="355">
        <f>G14*I15*K15</f>
        <v>0</v>
      </c>
      <c r="M15" s="440"/>
      <c r="N15" s="442"/>
      <c r="O15" s="444"/>
      <c r="P15" s="226"/>
      <c r="R15" s="456"/>
      <c r="S15" s="339" t="s">
        <v>124</v>
      </c>
      <c r="T15" s="340">
        <v>0.5</v>
      </c>
    </row>
    <row r="16" spans="2:20" ht="30" customHeight="1" x14ac:dyDescent="0.2">
      <c r="B16" s="229"/>
      <c r="C16" s="445" t="s">
        <v>128</v>
      </c>
      <c r="D16" s="445" t="s">
        <v>69</v>
      </c>
      <c r="E16" s="447" t="s">
        <v>69</v>
      </c>
      <c r="F16" s="449"/>
      <c r="G16" s="451">
        <f>$D$7*F16</f>
        <v>0</v>
      </c>
      <c r="H16" s="322" t="s">
        <v>115</v>
      </c>
      <c r="I16" s="351"/>
      <c r="J16" s="323" t="str">
        <f>_xlfn.IFNA(INDEX($T$14:$T$16,MATCH(E16,$S$14:$S$16,0),1),"")</f>
        <v/>
      </c>
      <c r="K16" s="352"/>
      <c r="L16" s="353">
        <f>G16*I16*K16</f>
        <v>0</v>
      </c>
      <c r="M16" s="439">
        <f>L16+L17</f>
        <v>0</v>
      </c>
      <c r="N16" s="441" t="e">
        <f>M16/G16</f>
        <v>#DIV/0!</v>
      </c>
      <c r="O16" s="443"/>
      <c r="P16" s="226"/>
      <c r="R16" s="457"/>
      <c r="S16" s="339" t="s">
        <v>123</v>
      </c>
      <c r="T16" s="340">
        <v>0.4</v>
      </c>
    </row>
    <row r="17" spans="2:16" ht="30" customHeight="1" x14ac:dyDescent="0.2">
      <c r="B17" s="229"/>
      <c r="C17" s="446"/>
      <c r="D17" s="446"/>
      <c r="E17" s="448"/>
      <c r="F17" s="450"/>
      <c r="G17" s="452"/>
      <c r="H17" s="322" t="s">
        <v>120</v>
      </c>
      <c r="I17" s="351"/>
      <c r="J17" s="323" t="str">
        <f>_xlfn.IFNA(INDEX($T$11:$T$13,MATCH(E16,$S$11:$S$13,0),1),"")</f>
        <v/>
      </c>
      <c r="K17" s="352"/>
      <c r="L17" s="355">
        <f>G16*I17*K17</f>
        <v>0</v>
      </c>
      <c r="M17" s="440"/>
      <c r="N17" s="442"/>
      <c r="O17" s="444"/>
      <c r="P17" s="226"/>
    </row>
    <row r="18" spans="2:16" ht="30" customHeight="1" x14ac:dyDescent="0.2">
      <c r="B18" s="229"/>
      <c r="C18" s="445" t="s">
        <v>129</v>
      </c>
      <c r="D18" s="445" t="s">
        <v>69</v>
      </c>
      <c r="E18" s="447" t="s">
        <v>69</v>
      </c>
      <c r="F18" s="449"/>
      <c r="G18" s="451">
        <f>$D$7*F18</f>
        <v>0</v>
      </c>
      <c r="H18" s="322" t="s">
        <v>115</v>
      </c>
      <c r="I18" s="351"/>
      <c r="J18" s="323" t="str">
        <f>_xlfn.IFNA(INDEX($T$14:$T$16,MATCH(E18,$S$14:$S$16,0),1),"")</f>
        <v/>
      </c>
      <c r="K18" s="352"/>
      <c r="L18" s="353">
        <f>G18*I18*K18</f>
        <v>0</v>
      </c>
      <c r="M18" s="439">
        <f>L18+L19</f>
        <v>0</v>
      </c>
      <c r="N18" s="441" t="e">
        <f>M18/G18</f>
        <v>#DIV/0!</v>
      </c>
      <c r="O18" s="443"/>
      <c r="P18" s="226"/>
    </row>
    <row r="19" spans="2:16" ht="30" customHeight="1" x14ac:dyDescent="0.2">
      <c r="B19" s="229"/>
      <c r="C19" s="446"/>
      <c r="D19" s="446"/>
      <c r="E19" s="448"/>
      <c r="F19" s="450"/>
      <c r="G19" s="452"/>
      <c r="H19" s="322" t="s">
        <v>120</v>
      </c>
      <c r="I19" s="351"/>
      <c r="J19" s="323" t="str">
        <f>_xlfn.IFNA(INDEX($T$11:$T$13,MATCH(E18,$S$11:$S$13,0),1),"")</f>
        <v/>
      </c>
      <c r="K19" s="352"/>
      <c r="L19" s="355">
        <f>G18*I19*K19</f>
        <v>0</v>
      </c>
      <c r="M19" s="440"/>
      <c r="N19" s="442"/>
      <c r="O19" s="444"/>
      <c r="P19" s="226"/>
    </row>
    <row r="20" spans="2:16" ht="30" customHeight="1" x14ac:dyDescent="0.2">
      <c r="B20" s="229"/>
      <c r="C20" s="445" t="s">
        <v>130</v>
      </c>
      <c r="D20" s="445" t="s">
        <v>69</v>
      </c>
      <c r="E20" s="447" t="s">
        <v>69</v>
      </c>
      <c r="F20" s="449"/>
      <c r="G20" s="451">
        <f>$D$7*F20</f>
        <v>0</v>
      </c>
      <c r="H20" s="322" t="s">
        <v>115</v>
      </c>
      <c r="I20" s="351"/>
      <c r="J20" s="323" t="str">
        <f>_xlfn.IFNA(INDEX($T$14:$T$16,MATCH(E20,$S$14:$S$16,0),1),"")</f>
        <v/>
      </c>
      <c r="K20" s="352"/>
      <c r="L20" s="353">
        <f>G20*I20*K20</f>
        <v>0</v>
      </c>
      <c r="M20" s="439">
        <f>L20+L21</f>
        <v>0</v>
      </c>
      <c r="N20" s="441" t="e">
        <f>M20/G20</f>
        <v>#DIV/0!</v>
      </c>
      <c r="O20" s="443"/>
      <c r="P20" s="226"/>
    </row>
    <row r="21" spans="2:16" ht="30" customHeight="1" x14ac:dyDescent="0.2">
      <c r="B21" s="229"/>
      <c r="C21" s="446"/>
      <c r="D21" s="446"/>
      <c r="E21" s="448"/>
      <c r="F21" s="450"/>
      <c r="G21" s="452"/>
      <c r="H21" s="322" t="s">
        <v>120</v>
      </c>
      <c r="I21" s="351"/>
      <c r="J21" s="323" t="str">
        <f>_xlfn.IFNA(INDEX($T$11:$T$13,MATCH(E20,$S$11:$S$13,0),1),"")</f>
        <v/>
      </c>
      <c r="K21" s="352"/>
      <c r="L21" s="355">
        <f>G20*I21*K21</f>
        <v>0</v>
      </c>
      <c r="M21" s="440"/>
      <c r="N21" s="442"/>
      <c r="O21" s="444"/>
      <c r="P21" s="226"/>
    </row>
    <row r="22" spans="2:16" ht="30" customHeight="1" x14ac:dyDescent="0.2">
      <c r="B22" s="229"/>
      <c r="C22" s="445" t="s">
        <v>131</v>
      </c>
      <c r="D22" s="445" t="s">
        <v>69</v>
      </c>
      <c r="E22" s="447" t="s">
        <v>69</v>
      </c>
      <c r="F22" s="449"/>
      <c r="G22" s="451">
        <f>$D$7*F22</f>
        <v>0</v>
      </c>
      <c r="H22" s="322" t="s">
        <v>115</v>
      </c>
      <c r="I22" s="351"/>
      <c r="J22" s="323" t="str">
        <f>_xlfn.IFNA(INDEX($T$14:$T$16,MATCH(E22,$S$14:$S$16,0),1),"")</f>
        <v/>
      </c>
      <c r="K22" s="352"/>
      <c r="L22" s="353">
        <f>G22*I22*K22</f>
        <v>0</v>
      </c>
      <c r="M22" s="439">
        <f>L22+L23</f>
        <v>0</v>
      </c>
      <c r="N22" s="441" t="e">
        <f>M22/G22</f>
        <v>#DIV/0!</v>
      </c>
      <c r="O22" s="443"/>
      <c r="P22" s="226"/>
    </row>
    <row r="23" spans="2:16" ht="30" customHeight="1" x14ac:dyDescent="0.2">
      <c r="B23" s="229"/>
      <c r="C23" s="446"/>
      <c r="D23" s="446"/>
      <c r="E23" s="448"/>
      <c r="F23" s="450"/>
      <c r="G23" s="452"/>
      <c r="H23" s="322" t="s">
        <v>120</v>
      </c>
      <c r="I23" s="351"/>
      <c r="J23" s="323" t="str">
        <f>_xlfn.IFNA(INDEX($T$11:$T$13,MATCH(E22,$S$11:$S$13,0),1),"")</f>
        <v/>
      </c>
      <c r="K23" s="352"/>
      <c r="L23" s="355">
        <f>G22*I23*K23</f>
        <v>0</v>
      </c>
      <c r="M23" s="440"/>
      <c r="N23" s="442"/>
      <c r="O23" s="444"/>
      <c r="P23" s="226"/>
    </row>
    <row r="24" spans="2:16" ht="38.450000000000003" customHeight="1" x14ac:dyDescent="0.2">
      <c r="B24" s="229"/>
      <c r="C24" s="445" t="s">
        <v>132</v>
      </c>
      <c r="D24" s="445" t="s">
        <v>69</v>
      </c>
      <c r="E24" s="447" t="s">
        <v>69</v>
      </c>
      <c r="F24" s="449"/>
      <c r="G24" s="451">
        <f>$D$7*F24</f>
        <v>0</v>
      </c>
      <c r="H24" s="322" t="s">
        <v>115</v>
      </c>
      <c r="I24" s="351"/>
      <c r="J24" s="323" t="str">
        <f>_xlfn.IFNA(INDEX($T$14:$T$16,MATCH(E24,$S$14:$S$16,0),1),"")</f>
        <v/>
      </c>
      <c r="K24" s="352"/>
      <c r="L24" s="353">
        <f>G24*I24*K24</f>
        <v>0</v>
      </c>
      <c r="M24" s="439">
        <f>L24+L25</f>
        <v>0</v>
      </c>
      <c r="N24" s="441" t="e">
        <f>M24/G24</f>
        <v>#DIV/0!</v>
      </c>
      <c r="O24" s="443"/>
      <c r="P24" s="226"/>
    </row>
    <row r="25" spans="2:16" ht="18.95" customHeight="1" x14ac:dyDescent="0.2">
      <c r="B25" s="229"/>
      <c r="C25" s="446"/>
      <c r="D25" s="446"/>
      <c r="E25" s="448"/>
      <c r="F25" s="450"/>
      <c r="G25" s="452"/>
      <c r="H25" s="322" t="s">
        <v>120</v>
      </c>
      <c r="I25" s="351"/>
      <c r="J25" s="323" t="str">
        <f>_xlfn.IFNA(INDEX($T$11:$T$13,MATCH(E24,$S$11:$S$13,0),1),"")</f>
        <v/>
      </c>
      <c r="K25" s="352"/>
      <c r="L25" s="355">
        <f>G24*I25*K25</f>
        <v>0</v>
      </c>
      <c r="M25" s="440"/>
      <c r="N25" s="442"/>
      <c r="O25" s="444"/>
      <c r="P25" s="226"/>
    </row>
    <row r="26" spans="2:16" ht="25.5" x14ac:dyDescent="0.2">
      <c r="B26" s="229"/>
      <c r="C26" s="445" t="s">
        <v>133</v>
      </c>
      <c r="D26" s="445" t="s">
        <v>69</v>
      </c>
      <c r="E26" s="447" t="s">
        <v>69</v>
      </c>
      <c r="F26" s="449"/>
      <c r="G26" s="451">
        <f>$D$7*F26</f>
        <v>0</v>
      </c>
      <c r="H26" s="322" t="s">
        <v>115</v>
      </c>
      <c r="I26" s="351"/>
      <c r="J26" s="323" t="str">
        <f>_xlfn.IFNA(INDEX($T$14:$T$16,MATCH(E26,$S$14:$S$16,0),1),"")</f>
        <v/>
      </c>
      <c r="K26" s="352"/>
      <c r="L26" s="353">
        <f>G26*I26*K26</f>
        <v>0</v>
      </c>
      <c r="M26" s="439">
        <f>L26+L27</f>
        <v>0</v>
      </c>
      <c r="N26" s="441" t="e">
        <f>M26/G26</f>
        <v>#DIV/0!</v>
      </c>
      <c r="O26" s="443"/>
      <c r="P26" s="226"/>
    </row>
    <row r="27" spans="2:16" ht="25.5" x14ac:dyDescent="0.2">
      <c r="B27" s="229"/>
      <c r="C27" s="446"/>
      <c r="D27" s="446"/>
      <c r="E27" s="448"/>
      <c r="F27" s="450"/>
      <c r="G27" s="452"/>
      <c r="H27" s="322" t="s">
        <v>120</v>
      </c>
      <c r="I27" s="351"/>
      <c r="J27" s="323" t="str">
        <f>_xlfn.IFNA(INDEX($T$11:$T$13,MATCH(E26,$S$11:$S$13,0),1),"")</f>
        <v/>
      </c>
      <c r="K27" s="352"/>
      <c r="L27" s="355">
        <f>G26*I27*K27</f>
        <v>0</v>
      </c>
      <c r="M27" s="440"/>
      <c r="N27" s="442"/>
      <c r="O27" s="444"/>
      <c r="P27" s="226"/>
    </row>
    <row r="28" spans="2:16" ht="25.5" x14ac:dyDescent="0.2">
      <c r="B28" s="229"/>
      <c r="C28" s="445" t="s">
        <v>134</v>
      </c>
      <c r="D28" s="445" t="s">
        <v>69</v>
      </c>
      <c r="E28" s="447" t="s">
        <v>69</v>
      </c>
      <c r="F28" s="449"/>
      <c r="G28" s="451">
        <f>$D$7*F28</f>
        <v>0</v>
      </c>
      <c r="H28" s="322" t="s">
        <v>115</v>
      </c>
      <c r="I28" s="351"/>
      <c r="J28" s="323" t="str">
        <f>_xlfn.IFNA(INDEX($T$14:$T$16,MATCH(E28,$S$14:$S$16,0),1),"")</f>
        <v/>
      </c>
      <c r="K28" s="352"/>
      <c r="L28" s="353">
        <f>G28*I28*K28</f>
        <v>0</v>
      </c>
      <c r="M28" s="439">
        <f>L28+L29</f>
        <v>0</v>
      </c>
      <c r="N28" s="441" t="e">
        <f>M28/G28</f>
        <v>#DIV/0!</v>
      </c>
      <c r="O28" s="443"/>
      <c r="P28" s="226"/>
    </row>
    <row r="29" spans="2:16" ht="25.5" x14ac:dyDescent="0.2">
      <c r="B29" s="229"/>
      <c r="C29" s="446"/>
      <c r="D29" s="446"/>
      <c r="E29" s="448"/>
      <c r="F29" s="450"/>
      <c r="G29" s="452"/>
      <c r="H29" s="322" t="s">
        <v>120</v>
      </c>
      <c r="I29" s="351"/>
      <c r="J29" s="323" t="str">
        <f>_xlfn.IFNA(INDEX($T$11:$T$13,MATCH(E28,$S$11:$S$13,0),1),"")</f>
        <v/>
      </c>
      <c r="K29" s="352"/>
      <c r="L29" s="355">
        <f>G28*I29*K29</f>
        <v>0</v>
      </c>
      <c r="M29" s="440"/>
      <c r="N29" s="442"/>
      <c r="O29" s="444"/>
      <c r="P29" s="226"/>
    </row>
    <row r="30" spans="2:16" ht="25.5" x14ac:dyDescent="0.2">
      <c r="B30" s="229"/>
      <c r="C30" s="445" t="s">
        <v>135</v>
      </c>
      <c r="D30" s="445" t="s">
        <v>69</v>
      </c>
      <c r="E30" s="447" t="s">
        <v>69</v>
      </c>
      <c r="F30" s="449"/>
      <c r="G30" s="451">
        <f>$D$7*F30</f>
        <v>0</v>
      </c>
      <c r="H30" s="322" t="s">
        <v>115</v>
      </c>
      <c r="I30" s="351"/>
      <c r="J30" s="323" t="str">
        <f>_xlfn.IFNA(INDEX($T$14:$T$16,MATCH(E30,$S$14:$S$16,0),1),"")</f>
        <v/>
      </c>
      <c r="K30" s="352"/>
      <c r="L30" s="353">
        <f>G30*I30*K30</f>
        <v>0</v>
      </c>
      <c r="M30" s="439">
        <f>L30+L31</f>
        <v>0</v>
      </c>
      <c r="N30" s="441" t="e">
        <f>M30/G30</f>
        <v>#DIV/0!</v>
      </c>
      <c r="O30" s="443"/>
      <c r="P30" s="226"/>
    </row>
    <row r="31" spans="2:16" ht="25.5" x14ac:dyDescent="0.2">
      <c r="B31" s="229"/>
      <c r="C31" s="446"/>
      <c r="D31" s="446"/>
      <c r="E31" s="448"/>
      <c r="F31" s="450"/>
      <c r="G31" s="452"/>
      <c r="H31" s="322" t="s">
        <v>120</v>
      </c>
      <c r="I31" s="351"/>
      <c r="J31" s="323" t="str">
        <f>_xlfn.IFNA(INDEX($T$11:$T$13,MATCH(E30,$S$11:$S$13,0),1),"")</f>
        <v/>
      </c>
      <c r="K31" s="352"/>
      <c r="L31" s="355">
        <f>G30*I31*K31</f>
        <v>0</v>
      </c>
      <c r="M31" s="440"/>
      <c r="N31" s="442"/>
      <c r="O31" s="444"/>
      <c r="P31" s="226"/>
    </row>
    <row r="32" spans="2:16" ht="25.5" x14ac:dyDescent="0.2">
      <c r="B32" s="229"/>
      <c r="C32" s="445" t="s">
        <v>136</v>
      </c>
      <c r="D32" s="445" t="s">
        <v>69</v>
      </c>
      <c r="E32" s="447" t="s">
        <v>69</v>
      </c>
      <c r="F32" s="449"/>
      <c r="G32" s="451">
        <f>$D$7*F32</f>
        <v>0</v>
      </c>
      <c r="H32" s="322" t="s">
        <v>115</v>
      </c>
      <c r="I32" s="351"/>
      <c r="J32" s="323" t="str">
        <f>_xlfn.IFNA(INDEX($T$14:$T$16,MATCH(E32,$S$14:$S$16,0),1),"")</f>
        <v/>
      </c>
      <c r="K32" s="352"/>
      <c r="L32" s="353">
        <f>G32*I32*K32</f>
        <v>0</v>
      </c>
      <c r="M32" s="439">
        <f>L32+L33</f>
        <v>0</v>
      </c>
      <c r="N32" s="441" t="e">
        <f>M32/G32</f>
        <v>#DIV/0!</v>
      </c>
      <c r="O32" s="443"/>
      <c r="P32" s="226"/>
    </row>
    <row r="33" spans="2:16" ht="25.5" x14ac:dyDescent="0.2">
      <c r="B33" s="229"/>
      <c r="C33" s="446"/>
      <c r="D33" s="446"/>
      <c r="E33" s="448"/>
      <c r="F33" s="450"/>
      <c r="G33" s="452"/>
      <c r="H33" s="322" t="s">
        <v>120</v>
      </c>
      <c r="I33" s="351"/>
      <c r="J33" s="323" t="str">
        <f>_xlfn.IFNA(INDEX($T$11:$T$13,MATCH(E32,$S$11:$S$13,0),1),"")</f>
        <v/>
      </c>
      <c r="K33" s="352"/>
      <c r="L33" s="355">
        <f>G32*I33*K33</f>
        <v>0</v>
      </c>
      <c r="M33" s="440"/>
      <c r="N33" s="442"/>
      <c r="O33" s="444"/>
      <c r="P33" s="226"/>
    </row>
    <row r="34" spans="2:16" ht="25.5" x14ac:dyDescent="0.2">
      <c r="B34" s="229"/>
      <c r="C34" s="445" t="s">
        <v>191</v>
      </c>
      <c r="D34" s="445" t="s">
        <v>69</v>
      </c>
      <c r="E34" s="447" t="s">
        <v>69</v>
      </c>
      <c r="F34" s="449"/>
      <c r="G34" s="451">
        <f>$D$7*F34</f>
        <v>0</v>
      </c>
      <c r="H34" s="322" t="s">
        <v>115</v>
      </c>
      <c r="I34" s="351"/>
      <c r="J34" s="323" t="str">
        <f>_xlfn.IFNA(INDEX($T$14:$T$16,MATCH(E34,$S$14:$S$16,0),1),"")</f>
        <v/>
      </c>
      <c r="K34" s="352"/>
      <c r="L34" s="354">
        <f>G34*I34*K34</f>
        <v>0</v>
      </c>
      <c r="M34" s="439">
        <f>L34+L35</f>
        <v>0</v>
      </c>
      <c r="N34" s="441" t="e">
        <f>M34/G34</f>
        <v>#DIV/0!</v>
      </c>
      <c r="O34" s="443"/>
      <c r="P34" s="226"/>
    </row>
    <row r="35" spans="2:16" ht="25.5" x14ac:dyDescent="0.2">
      <c r="B35" s="229"/>
      <c r="C35" s="446"/>
      <c r="D35" s="446"/>
      <c r="E35" s="448"/>
      <c r="F35" s="450"/>
      <c r="G35" s="452"/>
      <c r="H35" s="322" t="s">
        <v>120</v>
      </c>
      <c r="I35" s="351"/>
      <c r="J35" s="323" t="str">
        <f>_xlfn.IFNA(INDEX($T$11:$T$13,MATCH(E34,$S$11:$S$13,0),1),"")</f>
        <v/>
      </c>
      <c r="K35" s="352"/>
      <c r="L35" s="355">
        <f>G34*I35*K35</f>
        <v>0</v>
      </c>
      <c r="M35" s="440"/>
      <c r="N35" s="442"/>
      <c r="O35" s="444"/>
      <c r="P35" s="329"/>
    </row>
    <row r="36" spans="2:16" ht="25.5" x14ac:dyDescent="0.2">
      <c r="B36" s="229"/>
      <c r="C36" s="445" t="s">
        <v>190</v>
      </c>
      <c r="D36" s="445" t="s">
        <v>69</v>
      </c>
      <c r="E36" s="447" t="s">
        <v>69</v>
      </c>
      <c r="F36" s="449"/>
      <c r="G36" s="451">
        <f>$D$7*F36</f>
        <v>0</v>
      </c>
      <c r="H36" s="322" t="s">
        <v>115</v>
      </c>
      <c r="I36" s="351"/>
      <c r="J36" s="323" t="str">
        <f>_xlfn.IFNA(INDEX($T$14:$T$16,MATCH(E36,$S$14:$S$16,0),1),"")</f>
        <v/>
      </c>
      <c r="K36" s="352"/>
      <c r="L36" s="354">
        <f>G36*I36*K36</f>
        <v>0</v>
      </c>
      <c r="M36" s="439">
        <f>L36+L37</f>
        <v>0</v>
      </c>
      <c r="N36" s="441" t="e">
        <f>M36/G36</f>
        <v>#DIV/0!</v>
      </c>
      <c r="O36" s="443"/>
      <c r="P36" s="226"/>
    </row>
    <row r="37" spans="2:16" ht="25.5" x14ac:dyDescent="0.2">
      <c r="B37" s="229"/>
      <c r="C37" s="446"/>
      <c r="D37" s="446"/>
      <c r="E37" s="448"/>
      <c r="F37" s="450"/>
      <c r="G37" s="452"/>
      <c r="H37" s="322" t="s">
        <v>120</v>
      </c>
      <c r="I37" s="351"/>
      <c r="J37" s="323" t="str">
        <f>_xlfn.IFNA(INDEX($T$11:$T$13,MATCH(E36,$S$11:$S$13,0),1),"")</f>
        <v/>
      </c>
      <c r="K37" s="352"/>
      <c r="L37" s="355">
        <f>G36*I37*K37</f>
        <v>0</v>
      </c>
      <c r="M37" s="440"/>
      <c r="N37" s="442"/>
      <c r="O37" s="444"/>
      <c r="P37" s="329"/>
    </row>
    <row r="38" spans="2:16" ht="25.5" x14ac:dyDescent="0.2">
      <c r="B38" s="229"/>
      <c r="C38" s="445" t="s">
        <v>192</v>
      </c>
      <c r="D38" s="445" t="s">
        <v>69</v>
      </c>
      <c r="E38" s="447" t="s">
        <v>69</v>
      </c>
      <c r="F38" s="449"/>
      <c r="G38" s="451">
        <f>$D$7*F38</f>
        <v>0</v>
      </c>
      <c r="H38" s="322" t="s">
        <v>115</v>
      </c>
      <c r="I38" s="351"/>
      <c r="J38" s="323" t="str">
        <f>_xlfn.IFNA(INDEX($T$14:$T$16,MATCH(E38,$S$14:$S$16,0),1),"")</f>
        <v/>
      </c>
      <c r="K38" s="352"/>
      <c r="L38" s="354">
        <f>G38*I38*K38</f>
        <v>0</v>
      </c>
      <c r="M38" s="439">
        <f>L38+L39</f>
        <v>0</v>
      </c>
      <c r="N38" s="441" t="e">
        <f>M38/G38</f>
        <v>#DIV/0!</v>
      </c>
      <c r="O38" s="443"/>
      <c r="P38" s="226"/>
    </row>
    <row r="39" spans="2:16" ht="25.5" x14ac:dyDescent="0.2">
      <c r="B39" s="229"/>
      <c r="C39" s="446"/>
      <c r="D39" s="446"/>
      <c r="E39" s="448"/>
      <c r="F39" s="450"/>
      <c r="G39" s="452"/>
      <c r="H39" s="322" t="s">
        <v>120</v>
      </c>
      <c r="I39" s="351"/>
      <c r="J39" s="323" t="str">
        <f>_xlfn.IFNA(INDEX($T$11:$T$13,MATCH(E38,$S$11:$S$13,0),1),"")</f>
        <v/>
      </c>
      <c r="K39" s="352"/>
      <c r="L39" s="355">
        <f>G38*I39*K39</f>
        <v>0</v>
      </c>
      <c r="M39" s="440"/>
      <c r="N39" s="442"/>
      <c r="O39" s="444"/>
      <c r="P39" s="329"/>
    </row>
    <row r="40" spans="2:16" ht="25.5" x14ac:dyDescent="0.2">
      <c r="B40" s="229"/>
      <c r="C40" s="445" t="s">
        <v>193</v>
      </c>
      <c r="D40" s="445" t="s">
        <v>69</v>
      </c>
      <c r="E40" s="447" t="s">
        <v>69</v>
      </c>
      <c r="F40" s="449"/>
      <c r="G40" s="451">
        <f>$D$7*F40</f>
        <v>0</v>
      </c>
      <c r="H40" s="322" t="s">
        <v>115</v>
      </c>
      <c r="I40" s="351"/>
      <c r="J40" s="323" t="str">
        <f>_xlfn.IFNA(INDEX($T$14:$T$16,MATCH(E40,$S$14:$S$16,0),1),"")</f>
        <v/>
      </c>
      <c r="K40" s="352"/>
      <c r="L40" s="354">
        <f>G40*I40*K40</f>
        <v>0</v>
      </c>
      <c r="M40" s="439">
        <f>L40+L41</f>
        <v>0</v>
      </c>
      <c r="N40" s="441" t="e">
        <f>M40/G40</f>
        <v>#DIV/0!</v>
      </c>
      <c r="O40" s="443"/>
      <c r="P40" s="226"/>
    </row>
    <row r="41" spans="2:16" ht="25.5" x14ac:dyDescent="0.2">
      <c r="B41" s="229"/>
      <c r="C41" s="446"/>
      <c r="D41" s="446"/>
      <c r="E41" s="448"/>
      <c r="F41" s="450"/>
      <c r="G41" s="452"/>
      <c r="H41" s="322" t="s">
        <v>120</v>
      </c>
      <c r="I41" s="351"/>
      <c r="J41" s="323" t="str">
        <f>_xlfn.IFNA(INDEX($T$11:$T$13,MATCH(E40,$S$11:$S$13,0),1),"")</f>
        <v/>
      </c>
      <c r="K41" s="352"/>
      <c r="L41" s="355">
        <f>G40*I41*K41</f>
        <v>0</v>
      </c>
      <c r="M41" s="440"/>
      <c r="N41" s="442"/>
      <c r="O41" s="444"/>
      <c r="P41" s="329"/>
    </row>
    <row r="42" spans="2:16" ht="25.5" x14ac:dyDescent="0.2">
      <c r="B42" s="229"/>
      <c r="C42" s="445" t="s">
        <v>194</v>
      </c>
      <c r="D42" s="445" t="s">
        <v>69</v>
      </c>
      <c r="E42" s="447" t="s">
        <v>69</v>
      </c>
      <c r="F42" s="449"/>
      <c r="G42" s="451">
        <f>$D$7*F42</f>
        <v>0</v>
      </c>
      <c r="H42" s="322" t="s">
        <v>115</v>
      </c>
      <c r="I42" s="351"/>
      <c r="J42" s="323" t="str">
        <f>_xlfn.IFNA(INDEX($T$14:$T$16,MATCH(E42,$S$14:$S$16,0),1),"")</f>
        <v/>
      </c>
      <c r="K42" s="352"/>
      <c r="L42" s="354">
        <f>G42*I42*K42</f>
        <v>0</v>
      </c>
      <c r="M42" s="439">
        <f>L42+L43</f>
        <v>0</v>
      </c>
      <c r="N42" s="441" t="e">
        <f>M42/G42</f>
        <v>#DIV/0!</v>
      </c>
      <c r="O42" s="443"/>
      <c r="P42" s="226"/>
    </row>
    <row r="43" spans="2:16" ht="25.5" x14ac:dyDescent="0.2">
      <c r="B43" s="229"/>
      <c r="C43" s="446"/>
      <c r="D43" s="446"/>
      <c r="E43" s="448"/>
      <c r="F43" s="450"/>
      <c r="G43" s="452"/>
      <c r="H43" s="322" t="s">
        <v>120</v>
      </c>
      <c r="I43" s="351"/>
      <c r="J43" s="323" t="str">
        <f>_xlfn.IFNA(INDEX($T$11:$T$13,MATCH(E42,$S$11:$S$13,0),1),"")</f>
        <v/>
      </c>
      <c r="K43" s="352"/>
      <c r="L43" s="355">
        <f>G42*I43*K43</f>
        <v>0</v>
      </c>
      <c r="M43" s="440"/>
      <c r="N43" s="442"/>
      <c r="O43" s="444"/>
      <c r="P43" s="329"/>
    </row>
    <row r="44" spans="2:16" ht="25.5" x14ac:dyDescent="0.2">
      <c r="B44" s="229"/>
      <c r="C44" s="445" t="s">
        <v>195</v>
      </c>
      <c r="D44" s="445" t="s">
        <v>69</v>
      </c>
      <c r="E44" s="447" t="s">
        <v>69</v>
      </c>
      <c r="F44" s="449"/>
      <c r="G44" s="451">
        <f>$D$7*F44</f>
        <v>0</v>
      </c>
      <c r="H44" s="322" t="s">
        <v>115</v>
      </c>
      <c r="I44" s="351"/>
      <c r="J44" s="323" t="str">
        <f>_xlfn.IFNA(INDEX($T$14:$T$16,MATCH(E44,$S$14:$S$16,0),1),"")</f>
        <v/>
      </c>
      <c r="K44" s="352"/>
      <c r="L44" s="354">
        <f>G44*I44*K44</f>
        <v>0</v>
      </c>
      <c r="M44" s="439">
        <f>L44+L45</f>
        <v>0</v>
      </c>
      <c r="N44" s="441" t="e">
        <f>M44/G44</f>
        <v>#DIV/0!</v>
      </c>
      <c r="O44" s="443"/>
      <c r="P44" s="226"/>
    </row>
    <row r="45" spans="2:16" ht="25.5" x14ac:dyDescent="0.2">
      <c r="B45" s="229"/>
      <c r="C45" s="446"/>
      <c r="D45" s="446"/>
      <c r="E45" s="448"/>
      <c r="F45" s="450"/>
      <c r="G45" s="452"/>
      <c r="H45" s="322" t="s">
        <v>120</v>
      </c>
      <c r="I45" s="351"/>
      <c r="J45" s="323" t="str">
        <f>_xlfn.IFNA(INDEX($T$11:$T$13,MATCH(E44,$S$11:$S$13,0),1),"")</f>
        <v/>
      </c>
      <c r="K45" s="352"/>
      <c r="L45" s="355">
        <f>G44*I45*K45</f>
        <v>0</v>
      </c>
      <c r="M45" s="440"/>
      <c r="N45" s="442"/>
      <c r="O45" s="444"/>
      <c r="P45" s="329"/>
    </row>
    <row r="46" spans="2:16" ht="25.5" x14ac:dyDescent="0.2">
      <c r="B46" s="229"/>
      <c r="C46" s="445" t="s">
        <v>196</v>
      </c>
      <c r="D46" s="445" t="s">
        <v>69</v>
      </c>
      <c r="E46" s="447" t="s">
        <v>69</v>
      </c>
      <c r="F46" s="449"/>
      <c r="G46" s="451">
        <f>$D$7*F46</f>
        <v>0</v>
      </c>
      <c r="H46" s="322" t="s">
        <v>115</v>
      </c>
      <c r="I46" s="351"/>
      <c r="J46" s="323" t="str">
        <f>_xlfn.IFNA(INDEX($T$14:$T$16,MATCH(E46,$S$14:$S$16,0),1),"")</f>
        <v/>
      </c>
      <c r="K46" s="352"/>
      <c r="L46" s="354">
        <f>G46*I46*K46</f>
        <v>0</v>
      </c>
      <c r="M46" s="439">
        <f>L46+L47</f>
        <v>0</v>
      </c>
      <c r="N46" s="441" t="e">
        <f>M46/G46</f>
        <v>#DIV/0!</v>
      </c>
      <c r="O46" s="443"/>
      <c r="P46" s="226"/>
    </row>
    <row r="47" spans="2:16" ht="25.5" x14ac:dyDescent="0.2">
      <c r="B47" s="229"/>
      <c r="C47" s="446"/>
      <c r="D47" s="446"/>
      <c r="E47" s="448"/>
      <c r="F47" s="450"/>
      <c r="G47" s="452"/>
      <c r="H47" s="322" t="s">
        <v>120</v>
      </c>
      <c r="I47" s="351"/>
      <c r="J47" s="323" t="str">
        <f>_xlfn.IFNA(INDEX($T$11:$T$13,MATCH(E46,$S$11:$S$13,0),1),"")</f>
        <v/>
      </c>
      <c r="K47" s="352"/>
      <c r="L47" s="355">
        <f>G46*I47*K47</f>
        <v>0</v>
      </c>
      <c r="M47" s="440"/>
      <c r="N47" s="442"/>
      <c r="O47" s="444"/>
      <c r="P47" s="329"/>
    </row>
    <row r="48" spans="2:16" ht="25.5" x14ac:dyDescent="0.2">
      <c r="B48" s="229"/>
      <c r="C48" s="445" t="s">
        <v>197</v>
      </c>
      <c r="D48" s="445" t="s">
        <v>69</v>
      </c>
      <c r="E48" s="447" t="s">
        <v>69</v>
      </c>
      <c r="F48" s="449"/>
      <c r="G48" s="451">
        <f>$D$7*F48</f>
        <v>0</v>
      </c>
      <c r="H48" s="322" t="s">
        <v>115</v>
      </c>
      <c r="I48" s="351"/>
      <c r="J48" s="323" t="str">
        <f>_xlfn.IFNA(INDEX($T$14:$T$16,MATCH(E48,$S$14:$S$16,0),1),"")</f>
        <v/>
      </c>
      <c r="K48" s="352"/>
      <c r="L48" s="354">
        <f>G48*I48*K48</f>
        <v>0</v>
      </c>
      <c r="M48" s="439">
        <f>L48+L49</f>
        <v>0</v>
      </c>
      <c r="N48" s="441" t="e">
        <f>M48/G48</f>
        <v>#DIV/0!</v>
      </c>
      <c r="O48" s="443"/>
      <c r="P48" s="226"/>
    </row>
    <row r="49" spans="2:16" ht="25.5" x14ac:dyDescent="0.2">
      <c r="B49" s="229"/>
      <c r="C49" s="446"/>
      <c r="D49" s="446"/>
      <c r="E49" s="448"/>
      <c r="F49" s="450"/>
      <c r="G49" s="452"/>
      <c r="H49" s="322" t="s">
        <v>120</v>
      </c>
      <c r="I49" s="351"/>
      <c r="J49" s="323" t="str">
        <f>_xlfn.IFNA(INDEX($T$11:$T$13,MATCH(E48,$S$11:$S$13,0),1),"")</f>
        <v/>
      </c>
      <c r="K49" s="352"/>
      <c r="L49" s="355">
        <f>G48*I49*K49</f>
        <v>0</v>
      </c>
      <c r="M49" s="440"/>
      <c r="N49" s="442"/>
      <c r="O49" s="444"/>
      <c r="P49" s="329"/>
    </row>
    <row r="50" spans="2:16" ht="25.5" x14ac:dyDescent="0.2">
      <c r="B50" s="229"/>
      <c r="C50" s="445" t="s">
        <v>198</v>
      </c>
      <c r="D50" s="445" t="s">
        <v>69</v>
      </c>
      <c r="E50" s="447" t="s">
        <v>69</v>
      </c>
      <c r="F50" s="449"/>
      <c r="G50" s="451">
        <f>$D$7*F50</f>
        <v>0</v>
      </c>
      <c r="H50" s="322" t="s">
        <v>115</v>
      </c>
      <c r="I50" s="351"/>
      <c r="J50" s="323" t="str">
        <f>_xlfn.IFNA(INDEX($T$14:$T$16,MATCH(E50,$S$14:$S$16,0),1),"")</f>
        <v/>
      </c>
      <c r="K50" s="352"/>
      <c r="L50" s="354">
        <f>G50*I50*K50</f>
        <v>0</v>
      </c>
      <c r="M50" s="439">
        <f>L50+L51</f>
        <v>0</v>
      </c>
      <c r="N50" s="441" t="e">
        <f>M50/G50</f>
        <v>#DIV/0!</v>
      </c>
      <c r="O50" s="443"/>
      <c r="P50" s="226"/>
    </row>
    <row r="51" spans="2:16" ht="25.5" x14ac:dyDescent="0.2">
      <c r="B51" s="229"/>
      <c r="C51" s="446"/>
      <c r="D51" s="446"/>
      <c r="E51" s="448"/>
      <c r="F51" s="450"/>
      <c r="G51" s="452"/>
      <c r="H51" s="322" t="s">
        <v>120</v>
      </c>
      <c r="I51" s="351"/>
      <c r="J51" s="323" t="str">
        <f>_xlfn.IFNA(INDEX($T$11:$T$13,MATCH(E50,$S$11:$S$13,0),1),"")</f>
        <v/>
      </c>
      <c r="K51" s="352"/>
      <c r="L51" s="355">
        <f>G50*I51*K51</f>
        <v>0</v>
      </c>
      <c r="M51" s="440"/>
      <c r="N51" s="442"/>
      <c r="O51" s="444"/>
      <c r="P51" s="329"/>
    </row>
    <row r="52" spans="2:16" ht="25.5" x14ac:dyDescent="0.2">
      <c r="B52" s="229"/>
      <c r="C52" s="445" t="s">
        <v>199</v>
      </c>
      <c r="D52" s="445" t="s">
        <v>69</v>
      </c>
      <c r="E52" s="447" t="s">
        <v>69</v>
      </c>
      <c r="F52" s="449"/>
      <c r="G52" s="451">
        <f>$D$7*F52</f>
        <v>0</v>
      </c>
      <c r="H52" s="322" t="s">
        <v>115</v>
      </c>
      <c r="I52" s="351"/>
      <c r="J52" s="323" t="str">
        <f>_xlfn.IFNA(INDEX($T$14:$T$16,MATCH(E52,$S$14:$S$16,0),1),"")</f>
        <v/>
      </c>
      <c r="K52" s="352"/>
      <c r="L52" s="353">
        <f>G52*I52*K52</f>
        <v>0</v>
      </c>
      <c r="M52" s="439">
        <f>L52+L53</f>
        <v>0</v>
      </c>
      <c r="N52" s="441" t="e">
        <f>M52/G52</f>
        <v>#DIV/0!</v>
      </c>
      <c r="O52" s="443"/>
      <c r="P52" s="226"/>
    </row>
    <row r="53" spans="2:16" ht="25.5" x14ac:dyDescent="0.2">
      <c r="B53" s="229"/>
      <c r="C53" s="446"/>
      <c r="D53" s="446"/>
      <c r="E53" s="448"/>
      <c r="F53" s="450"/>
      <c r="G53" s="452"/>
      <c r="H53" s="322" t="s">
        <v>120</v>
      </c>
      <c r="I53" s="351"/>
      <c r="J53" s="323" t="str">
        <f>_xlfn.IFNA(INDEX($T$11:$T$13,MATCH(E52,$S$11:$S$13,0),1),"")</f>
        <v/>
      </c>
      <c r="K53" s="352"/>
      <c r="L53" s="355">
        <f>G52*I53*K53</f>
        <v>0</v>
      </c>
      <c r="M53" s="440"/>
      <c r="N53" s="442"/>
      <c r="O53" s="444"/>
      <c r="P53" s="329"/>
    </row>
    <row r="54" spans="2:16" x14ac:dyDescent="0.2">
      <c r="B54" s="229"/>
      <c r="C54" s="325"/>
      <c r="D54" s="325"/>
      <c r="E54" s="325"/>
      <c r="F54" s="325"/>
      <c r="G54" s="368"/>
      <c r="H54" s="325"/>
      <c r="I54" s="325"/>
      <c r="J54" s="325"/>
      <c r="K54" s="325"/>
      <c r="L54" s="325"/>
      <c r="M54" s="325"/>
      <c r="N54" s="325"/>
      <c r="O54" s="325"/>
      <c r="P54" s="330"/>
    </row>
    <row r="55" spans="2:16" ht="12.6" customHeight="1" x14ac:dyDescent="0.2">
      <c r="B55" s="229"/>
      <c r="C55" s="327" t="s">
        <v>51</v>
      </c>
      <c r="D55" s="327"/>
      <c r="E55" s="327"/>
      <c r="F55" s="332">
        <f>SUM(F12:F53)</f>
        <v>0</v>
      </c>
      <c r="G55" s="333">
        <f>SUM(G12:G53)</f>
        <v>0</v>
      </c>
      <c r="H55" s="327"/>
      <c r="I55" s="327"/>
      <c r="J55" s="327"/>
      <c r="K55" s="327"/>
      <c r="L55" s="333">
        <f>SUM(L12:L53)</f>
        <v>0</v>
      </c>
      <c r="M55" s="333">
        <f>SUM(M12:M53)</f>
        <v>0</v>
      </c>
      <c r="N55" s="328" t="e">
        <f>M55/$D$7</f>
        <v>#DIV/0!</v>
      </c>
      <c r="O55" s="327"/>
      <c r="P55" s="330"/>
    </row>
    <row r="56" spans="2:16" ht="12.6" customHeight="1" x14ac:dyDescent="0.2">
      <c r="B56" s="229"/>
      <c r="C56" s="327"/>
      <c r="D56" s="327"/>
      <c r="E56" s="327"/>
      <c r="F56" s="327" t="s">
        <v>137</v>
      </c>
      <c r="G56" s="327" t="s">
        <v>138</v>
      </c>
      <c r="H56" s="327"/>
      <c r="I56" s="327"/>
      <c r="J56" s="327"/>
      <c r="K56" s="327"/>
      <c r="L56" s="327" t="s">
        <v>139</v>
      </c>
      <c r="M56" s="327"/>
      <c r="N56" s="327"/>
      <c r="O56" s="327"/>
      <c r="P56" s="330"/>
    </row>
    <row r="57" spans="2:16" ht="13.5" thickBot="1" x14ac:dyDescent="0.25">
      <c r="B57" s="230"/>
      <c r="C57" s="326"/>
      <c r="D57" s="326"/>
      <c r="E57" s="326"/>
      <c r="F57" s="326"/>
      <c r="G57" s="326"/>
      <c r="H57" s="326"/>
      <c r="I57" s="326"/>
      <c r="J57" s="326"/>
      <c r="K57" s="326"/>
      <c r="L57" s="326"/>
      <c r="M57" s="326"/>
      <c r="N57" s="326"/>
      <c r="O57" s="326"/>
      <c r="P57" s="331"/>
    </row>
  </sheetData>
  <sheetProtection password="C2EA" sheet="1" objects="1" scenarios="1" selectLockedCells="1"/>
  <dataConsolidate/>
  <mergeCells count="179">
    <mergeCell ref="C46:C47"/>
    <mergeCell ref="D46:D47"/>
    <mergeCell ref="E46:E47"/>
    <mergeCell ref="F46:F47"/>
    <mergeCell ref="G46:G47"/>
    <mergeCell ref="M46:M47"/>
    <mergeCell ref="N46:N47"/>
    <mergeCell ref="O46:O47"/>
    <mergeCell ref="C48:C49"/>
    <mergeCell ref="D48:D49"/>
    <mergeCell ref="E48:E49"/>
    <mergeCell ref="F48:F49"/>
    <mergeCell ref="G48:G49"/>
    <mergeCell ref="M48:M49"/>
    <mergeCell ref="N48:N49"/>
    <mergeCell ref="O48:O49"/>
    <mergeCell ref="C38:C39"/>
    <mergeCell ref="D38:D39"/>
    <mergeCell ref="E38:E39"/>
    <mergeCell ref="F38:F39"/>
    <mergeCell ref="G38:G39"/>
    <mergeCell ref="M38:M39"/>
    <mergeCell ref="N38:N39"/>
    <mergeCell ref="O38:O39"/>
    <mergeCell ref="C40:C41"/>
    <mergeCell ref="D40:D41"/>
    <mergeCell ref="E40:E41"/>
    <mergeCell ref="F40:F41"/>
    <mergeCell ref="G40:G41"/>
    <mergeCell ref="M40:M41"/>
    <mergeCell ref="N40:N41"/>
    <mergeCell ref="O40:O41"/>
    <mergeCell ref="C34:C35"/>
    <mergeCell ref="D34:D35"/>
    <mergeCell ref="E34:E35"/>
    <mergeCell ref="F34:F35"/>
    <mergeCell ref="G34:G35"/>
    <mergeCell ref="M34:M35"/>
    <mergeCell ref="N34:N35"/>
    <mergeCell ref="O34:O35"/>
    <mergeCell ref="C36:C37"/>
    <mergeCell ref="D36:D37"/>
    <mergeCell ref="E36:E37"/>
    <mergeCell ref="F36:F37"/>
    <mergeCell ref="G36:G37"/>
    <mergeCell ref="M36:M37"/>
    <mergeCell ref="N36:N37"/>
    <mergeCell ref="O36:O37"/>
    <mergeCell ref="C50:C51"/>
    <mergeCell ref="D50:D51"/>
    <mergeCell ref="E50:E51"/>
    <mergeCell ref="F50:F51"/>
    <mergeCell ref="G50:G51"/>
    <mergeCell ref="M50:M51"/>
    <mergeCell ref="N50:N51"/>
    <mergeCell ref="O50:O51"/>
    <mergeCell ref="C42:C43"/>
    <mergeCell ref="D42:D43"/>
    <mergeCell ref="E42:E43"/>
    <mergeCell ref="F42:F43"/>
    <mergeCell ref="G42:G43"/>
    <mergeCell ref="M42:M43"/>
    <mergeCell ref="N42:N43"/>
    <mergeCell ref="O42:O43"/>
    <mergeCell ref="C44:C45"/>
    <mergeCell ref="D44:D45"/>
    <mergeCell ref="E44:E45"/>
    <mergeCell ref="F44:F45"/>
    <mergeCell ref="G44:G45"/>
    <mergeCell ref="M44:M45"/>
    <mergeCell ref="N44:N45"/>
    <mergeCell ref="O44:O45"/>
    <mergeCell ref="R11:R13"/>
    <mergeCell ref="R14:R16"/>
    <mergeCell ref="D14:D15"/>
    <mergeCell ref="F12:F13"/>
    <mergeCell ref="F14:F15"/>
    <mergeCell ref="C10:C11"/>
    <mergeCell ref="E10:E11"/>
    <mergeCell ref="G10:G11"/>
    <mergeCell ref="F10:F11"/>
    <mergeCell ref="D10:D11"/>
    <mergeCell ref="O10:O11"/>
    <mergeCell ref="O12:O13"/>
    <mergeCell ref="O14:O15"/>
    <mergeCell ref="C14:C15"/>
    <mergeCell ref="E14:E15"/>
    <mergeCell ref="G14:G15"/>
    <mergeCell ref="M14:M15"/>
    <mergeCell ref="N14:N15"/>
    <mergeCell ref="C12:C13"/>
    <mergeCell ref="E12:E13"/>
    <mergeCell ref="G12:G13"/>
    <mergeCell ref="M12:M13"/>
    <mergeCell ref="N12:N13"/>
    <mergeCell ref="M10:M11"/>
    <mergeCell ref="N10:N11"/>
    <mergeCell ref="D12:D13"/>
    <mergeCell ref="M16:M17"/>
    <mergeCell ref="N16:N17"/>
    <mergeCell ref="O16:O17"/>
    <mergeCell ref="C18:C19"/>
    <mergeCell ref="D18:D19"/>
    <mergeCell ref="E18:E19"/>
    <mergeCell ref="F18:F19"/>
    <mergeCell ref="G18:G19"/>
    <mergeCell ref="M18:M19"/>
    <mergeCell ref="N18:N19"/>
    <mergeCell ref="O18:O19"/>
    <mergeCell ref="C16:C17"/>
    <mergeCell ref="D16:D17"/>
    <mergeCell ref="E16:E17"/>
    <mergeCell ref="F16:F17"/>
    <mergeCell ref="G16:G17"/>
    <mergeCell ref="M20:M21"/>
    <mergeCell ref="N20:N21"/>
    <mergeCell ref="O20:O21"/>
    <mergeCell ref="C22:C23"/>
    <mergeCell ref="D22:D23"/>
    <mergeCell ref="E22:E23"/>
    <mergeCell ref="F22:F23"/>
    <mergeCell ref="G22:G23"/>
    <mergeCell ref="M22:M23"/>
    <mergeCell ref="N22:N23"/>
    <mergeCell ref="O22:O23"/>
    <mergeCell ref="C20:C21"/>
    <mergeCell ref="D20:D21"/>
    <mergeCell ref="E20:E21"/>
    <mergeCell ref="F20:F21"/>
    <mergeCell ref="G20:G21"/>
    <mergeCell ref="M24:M25"/>
    <mergeCell ref="N24:N25"/>
    <mergeCell ref="O24:O25"/>
    <mergeCell ref="C26:C27"/>
    <mergeCell ref="D26:D27"/>
    <mergeCell ref="E26:E27"/>
    <mergeCell ref="F26:F27"/>
    <mergeCell ref="G26:G27"/>
    <mergeCell ref="M26:M27"/>
    <mergeCell ref="N26:N27"/>
    <mergeCell ref="O26:O27"/>
    <mergeCell ref="C24:C25"/>
    <mergeCell ref="D24:D25"/>
    <mergeCell ref="E24:E25"/>
    <mergeCell ref="F24:F25"/>
    <mergeCell ref="G24:G25"/>
    <mergeCell ref="G30:G31"/>
    <mergeCell ref="M30:M31"/>
    <mergeCell ref="N30:N31"/>
    <mergeCell ref="O30:O31"/>
    <mergeCell ref="C28:C29"/>
    <mergeCell ref="D28:D29"/>
    <mergeCell ref="E28:E29"/>
    <mergeCell ref="F28:F29"/>
    <mergeCell ref="G28:G29"/>
    <mergeCell ref="C4:O4"/>
    <mergeCell ref="M32:M33"/>
    <mergeCell ref="N32:N33"/>
    <mergeCell ref="O32:O33"/>
    <mergeCell ref="C52:C53"/>
    <mergeCell ref="D52:D53"/>
    <mergeCell ref="E52:E53"/>
    <mergeCell ref="F52:F53"/>
    <mergeCell ref="G52:G53"/>
    <mergeCell ref="M52:M53"/>
    <mergeCell ref="N52:N53"/>
    <mergeCell ref="O52:O53"/>
    <mergeCell ref="C32:C33"/>
    <mergeCell ref="D32:D33"/>
    <mergeCell ref="E32:E33"/>
    <mergeCell ref="F32:F33"/>
    <mergeCell ref="G32:G33"/>
    <mergeCell ref="M28:M29"/>
    <mergeCell ref="N28:N29"/>
    <mergeCell ref="O28:O29"/>
    <mergeCell ref="C30:C31"/>
    <mergeCell ref="D30:D31"/>
    <mergeCell ref="E30:E31"/>
    <mergeCell ref="F30:F31"/>
  </mergeCells>
  <dataValidations xWindow="834" yWindow="237" count="10">
    <dataValidation type="list" allowBlank="1" showInputMessage="1" showErrorMessage="1" sqref="D12:D53">
      <formula1>"Please Select, Lead Organisation, Partner"</formula1>
    </dataValidation>
    <dataValidation type="list" allowBlank="1" showInputMessage="1" showErrorMessage="1" sqref="E10:E11">
      <formula1>"Please Select, Small, Medium, Large"</formula1>
    </dataValidation>
    <dataValidation type="list" allowBlank="1" showInputMessage="1" showErrorMessage="1" prompt="The organisation size should be determined in accordance with section 6.2 of the Competition Guidance document. " sqref="E12:E53">
      <formula1>"Please Select, Small, Medium, Large"</formula1>
    </dataValidation>
    <dataValidation allowBlank="1" showInputMessage="1" showErrorMessage="1" prompt="Of the cost to be spent by this organisation, what % is classified as Experimental Development and Industrial Research; the two cells should total 100% for each organisation. Please see Section 6.2 of the Competition Guidance document" sqref="I12:I53"/>
    <dataValidation allowBlank="1" showInputMessage="1" showErrorMessage="1" prompt="The max grant intensity % will autopopulate based on the inputs for the organisation size and the activity type, as per section 6.2 of the Competition Guidance document." sqref="J12:J53"/>
    <dataValidation allowBlank="1" showInputMessage="1" showErrorMessage="1" prompt="The requested grant intensity cannot exceed the max grant intensity for each row" sqref="K12:K53"/>
    <dataValidation allowBlank="1" showInputMessage="1" showErrorMessage="1" prompt="This cell should equal 100% once tab is complete" sqref="F55"/>
    <dataValidation allowBlank="1" showInputMessage="1" showErrorMessage="1" prompt="This cell should equal the total project cost once tab is complete" sqref="G55"/>
    <dataValidation allowBlank="1" showInputMessage="1" showErrorMessage="1" prompt="This cell should equal the total project BEIS funding requested once tab is complete" sqref="L55:M55"/>
    <dataValidation allowBlank="1" showInputMessage="1" showErrorMessage="1" prompt="Proportion of overall cost to be spent by this organisation. Note that this should include all subcontract costs that the partner is responsible for." sqref="F12:F53"/>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7C538E1DFE65489B1464815936B970" ma:contentTypeVersion="6" ma:contentTypeDescription="Create a new document." ma:contentTypeScope="" ma:versionID="21b3a3a75737d8a77b1582f55a97805c">
  <xsd:schema xmlns:xsd="http://www.w3.org/2001/XMLSchema" xmlns:xs="http://www.w3.org/2001/XMLSchema" xmlns:p="http://schemas.microsoft.com/office/2006/metadata/properties" xmlns:ns2="3928c765-a50f-4925-8b4c-80b8c0b330f0" xmlns:ns3="0063f72e-ace3-48fb-9c1f-5b513408b31f" xmlns:ns4="b413c3fd-5a3b-4239-b985-69032e371c04" xmlns:ns5="a8f60570-4bd3-4f2b-950b-a996de8ab151" xmlns:ns6="aaacb922-5235-4a66-b188-303b9b46fbd7" xmlns:ns7="e62ebdd0-0acb-466b-a31b-9d5b87bb502d" targetNamespace="http://schemas.microsoft.com/office/2006/metadata/properties" ma:root="true" ma:fieldsID="81a2ac86a2b234a61b7ec7006758c321" ns2:_="" ns3:_="" ns4:_="" ns5:_="" ns6:_="" ns7:_="">
    <xsd:import namespace="3928c765-a50f-4925-8b4c-80b8c0b330f0"/>
    <xsd:import namespace="0063f72e-ace3-48fb-9c1f-5b513408b31f"/>
    <xsd:import namespace="b413c3fd-5a3b-4239-b985-69032e371c04"/>
    <xsd:import namespace="a8f60570-4bd3-4f2b-950b-a996de8ab151"/>
    <xsd:import namespace="aaacb922-5235-4a66-b188-303b9b46fbd7"/>
    <xsd:import namespace="e62ebdd0-0acb-466b-a31b-9d5b87bb502d"/>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2:SharedWithUsers" minOccurs="0"/>
                <xsd:element ref="ns2:SharedWithDetails"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8c765-a50f-4925-8b4c-80b8c0b330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d7bd1257-5f5c-4ed4-9fc0-447e2a97a009"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83a94f60-feab-4b06-8a5a-b806131f7358}" ma:internalName="TaxCatchAll" ma:showField="CatchAllData" ma:web="3928c765-a50f-4925-8b4c-80b8c0b330f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83a94f60-feab-4b06-8a5a-b806131f7358}" ma:internalName="TaxCatchAllLabel" ma:readOnly="true" ma:showField="CatchAllDataLabel" ma:web="3928c765-a50f-4925-8b4c-80b8c0b330f0">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2ebdd0-0acb-466b-a31b-9d5b87bb502d"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2018-07-20T23:00:00+00:00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"BEIS Project cost breakdown form_contracts master template.xlsx",
  "Title": "",
  "External": "",
  "Document Notes": "",
  "Security Classification": "OFFICIAL",
  "Handling Instructions": "",
  "Descriptor": "",
  "Government Body": "BEIS",
  "Business Unit": "BEIS:Energy, Transformation and Clean Growth:Science and Innovation for Climate and Energy:Head of Energy Innovation",
  "Retention Label": "Corp PPP Review",
  "Date Opened": "2018-07-20T23:00:00.0000000Z",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"Excel",
  "Created": "2021-03-18T11:22:52.0000000Z",
  "Document Modified By": "i:0#.f|membership|agnes.sadler@beis.gov.uk",
  "Document Created By": "i:0#.f|membership|agnes.sadler@beis.gov.uk",
  "Document ID Value": "2QFN7KK647Q6-272799581-175731",
  "Modified": "2021-03-19T10:33:54.0000000Z",
  "Original Location": "/sites/beis/316/PortfMan/Benefits/Application Forms/BEIS Project cost breakdown form_contracts master template.xlsx"
}</LegacyData>
    <_dlc_DocId xmlns="3928c765-a50f-4925-8b4c-80b8c0b330f0">ES346EVWAUQV-1193459498-110</_dlc_DocId>
    <_dlc_DocIdUrl xmlns="3928c765-a50f-4925-8b4c-80b8c0b330f0">
      <Url>https://beisgov.sharepoint.com/sites/renewablesinnovation/_layouts/15/DocIdRedir.aspx?ID=ES346EVWAUQV-1193459498-110</Url>
      <Description>ES346EVWAUQV-1193459498-110</Description>
    </_dlc_DocIdUrl>
    <m975189f4ba442ecbf67d4147307b177 xmlns="3928c765-a50f-4925-8b4c-80b8c0b330f0">
      <Terms xmlns="http://schemas.microsoft.com/office/infopath/2007/PartnerControls">
        <TermInfo xmlns="http://schemas.microsoft.com/office/infopath/2007/PartnerControls">
          <TermName xmlns="http://schemas.microsoft.com/office/infopath/2007/PartnerControls">Head of Energy Innovation</TermName>
          <TermId xmlns="http://schemas.microsoft.com/office/infopath/2007/PartnerControls">095a941e-9775-45f2-b48c-2823c74c3a97</TermId>
        </TermInfo>
      </Terms>
    </m975189f4ba442ecbf67d4147307b177>
    <TaxCatchAll xmlns="3928c765-a50f-4925-8b4c-80b8c0b330f0">
      <Value>3</Value>
    </TaxCatchAll>
    <SharedWithUsers xmlns="3928c765-a50f-4925-8b4c-80b8c0b330f0">
      <UserInfo>
        <DisplayName>Bevan, Nick (Science &amp; Innovation for Climate &amp; Energy)</DisplayName>
        <AccountId>11</AccountId>
        <AccountType/>
      </UserInfo>
      <UserInfo>
        <DisplayName>Sadler, Agnes (Implementation &amp; Delivery)</DisplayName>
        <AccountId>8</AccountId>
        <AccountType/>
      </UserInfo>
    </SharedWithUsers>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9B35AC-944D-43F6-8A8F-71CC6ABB0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28c765-a50f-4925-8b4c-80b8c0b330f0"/>
    <ds:schemaRef ds:uri="0063f72e-ace3-48fb-9c1f-5b513408b31f"/>
    <ds:schemaRef ds:uri="b413c3fd-5a3b-4239-b985-69032e371c04"/>
    <ds:schemaRef ds:uri="a8f60570-4bd3-4f2b-950b-a996de8ab151"/>
    <ds:schemaRef ds:uri="aaacb922-5235-4a66-b188-303b9b46fbd7"/>
    <ds:schemaRef ds:uri="e62ebdd0-0acb-466b-a31b-9d5b87bb5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40E965-4F15-42EC-9A0D-A032581B043C}">
  <ds:schemaRefs>
    <ds:schemaRef ds:uri="http://schemas.microsoft.com/sharepoint/v3/contenttype/forms"/>
  </ds:schemaRefs>
</ds:datastoreItem>
</file>

<file path=customXml/itemProps3.xml><?xml version="1.0" encoding="utf-8"?>
<ds:datastoreItem xmlns:ds="http://schemas.openxmlformats.org/officeDocument/2006/customXml" ds:itemID="{6061F9DA-05E6-48D7-BBD3-76A2D889F5B9}">
  <ds:schemaRefs>
    <ds:schemaRef ds:uri="http://schemas.microsoft.com/office/2006/metadata/longProperties"/>
  </ds:schemaRefs>
</ds:datastoreItem>
</file>

<file path=customXml/itemProps4.xml><?xml version="1.0" encoding="utf-8"?>
<ds:datastoreItem xmlns:ds="http://schemas.openxmlformats.org/officeDocument/2006/customXml" ds:itemID="{04A8BF12-C844-42FA-AF69-25B0522EE7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413c3fd-5a3b-4239-b985-69032e371c04"/>
    <ds:schemaRef ds:uri="e62ebdd0-0acb-466b-a31b-9d5b87bb502d"/>
    <ds:schemaRef ds:uri="aaacb922-5235-4a66-b188-303b9b46fbd7"/>
    <ds:schemaRef ds:uri="http://purl.org/dc/terms/"/>
    <ds:schemaRef ds:uri="3928c765-a50f-4925-8b4c-80b8c0b330f0"/>
    <ds:schemaRef ds:uri="a8f60570-4bd3-4f2b-950b-a996de8ab151"/>
    <ds:schemaRef ds:uri="0063f72e-ace3-48fb-9c1f-5b513408b31f"/>
    <ds:schemaRef ds:uri="http://www.w3.org/XML/1998/namespace"/>
    <ds:schemaRef ds:uri="http://purl.org/dc/dcmitype/"/>
  </ds:schemaRefs>
</ds:datastoreItem>
</file>

<file path=customXml/itemProps5.xml><?xml version="1.0" encoding="utf-8"?>
<ds:datastoreItem xmlns:ds="http://schemas.openxmlformats.org/officeDocument/2006/customXml" ds:itemID="{8D1C6926-4651-4977-99FD-A1B13E2F222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backend of summary</vt:lpstr>
      <vt:lpstr>Labour &amp; Overhead Costs</vt:lpstr>
      <vt:lpstr>Material Costs</vt:lpstr>
      <vt:lpstr>Capital Equipment</vt:lpstr>
      <vt:lpstr>Sub-Contract Costs</vt:lpstr>
      <vt:lpstr>Travel &amp; Subsistence</vt:lpstr>
      <vt:lpstr>Other Costs</vt:lpstr>
      <vt:lpstr>Partner Breakdown</vt:lpstr>
      <vt:lpstr>Project Location</vt:lpstr>
      <vt:lpstr>Project Quartely Breakdown</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painswo</dc:creator>
  <cp:keywords/>
  <dc:description/>
  <cp:lastModifiedBy>Hammond-Smith Robert</cp:lastModifiedBy>
  <cp:revision/>
  <dcterms:created xsi:type="dcterms:W3CDTF">2012-08-06T07:52:49Z</dcterms:created>
  <dcterms:modified xsi:type="dcterms:W3CDTF">2023-03-30T12:50:34Z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DECCISRE-31-4674</vt:lpwstr>
  </property>
  <property fmtid="{D5CDD505-2E9C-101B-9397-08002B2CF9AE}" pid="3" name="_dlc_DocIdItemGuid">
    <vt:lpwstr>7d220dac-17df-4fe8-ae72-3d2b68bcf45a</vt:lpwstr>
  </property>
  <property fmtid="{D5CDD505-2E9C-101B-9397-08002B2CF9AE}" pid="4" name="_dlc_DocIdUrl">
    <vt:lpwstr>https://sharepoint.op1.psn360.fcos.gsi.gov.uk/isr/sca/EFU/_layouts/15/DocIdRedir.aspx?ID=DECCISRE-31-4674, DECCISRE-31-4674</vt:lpwstr>
  </property>
  <property fmtid="{D5CDD505-2E9C-101B-9397-08002B2CF9AE}" pid="5" name="ContentTypeId">
    <vt:lpwstr>0x010100C37C538E1DFE65489B1464815936B970</vt:lpwstr>
  </property>
  <property fmtid="{D5CDD505-2E9C-101B-9397-08002B2CF9AE}" pid="6" name="Business Unit">
    <vt:lpwstr>3;#Head of Energy Innovation|095a941e-9775-45f2-b48c-2823c74c3a97</vt:lpwstr>
  </property>
  <property fmtid="{D5CDD505-2E9C-101B-9397-08002B2CF9AE}" pid="7" name="MSIP_Label_ba62f585-b40f-4ab9-bafe-39150f03d124_Enabled">
    <vt:lpwstr>true</vt:lpwstr>
  </property>
  <property fmtid="{D5CDD505-2E9C-101B-9397-08002B2CF9AE}" pid="8" name="MSIP_Label_ba62f585-b40f-4ab9-bafe-39150f03d124_SetDate">
    <vt:lpwstr>2020-09-04T09:18:57Z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2f448bee-9011-4249-bfb7-000036b3d66e</vt:lpwstr>
  </property>
  <property fmtid="{D5CDD505-2E9C-101B-9397-08002B2CF9AE}" pid="13" name="MSIP_Label_ba62f585-b40f-4ab9-bafe-39150f03d124_ContentBits">
    <vt:lpwstr>0</vt:lpwstr>
  </property>
  <property fmtid="{D5CDD505-2E9C-101B-9397-08002B2CF9AE}" pid="14" name="SharedWithUsers">
    <vt:lpwstr>13538;#Hammond, Georgina (Science &amp; Innovation - Engineering)</vt:lpwstr>
  </property>
  <property fmtid="{D5CDD505-2E9C-101B-9397-08002B2CF9AE}" pid="15" name="_ExtendedDescription">
    <vt:lpwstr/>
  </property>
  <property fmtid="{D5CDD505-2E9C-101B-9397-08002B2CF9AE}" pid="16" name="MediaServiceImageTags">
    <vt:lpwstr/>
  </property>
</Properties>
</file>